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425" windowWidth="14805" windowHeight="669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AE!$A$1:$J$288</definedName>
    <definedName name="_xlnm._FilterDatabase" localSheetId="0" hidden="1">Details!$A$1:$AD$383</definedName>
    <definedName name="_xlnm._FilterDatabase" localSheetId="3" hidden="1">MAN!$A$1:$AI$10</definedName>
    <definedName name="_xlnm._FilterDatabase" localSheetId="4" hidden="1">MD!$A$1:$G$3</definedName>
    <definedName name="_xlnm._FilterDatabase" localSheetId="2" hidden="1">SUP!$A$1:$BH$34</definedName>
    <definedName name="ManagerResult" localSheetId="3">MAN!#REF!</definedName>
    <definedName name="ManagerResults_1" localSheetId="3">MAN!#REF!</definedName>
    <definedName name="result" localSheetId="0">Details!$A$2:$AD$383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J29" i="4" l="1"/>
  <c r="J27" i="4"/>
  <c r="J25" i="4"/>
  <c r="J23" i="4"/>
  <c r="I23" i="4"/>
  <c r="I8" i="4"/>
  <c r="L8" i="4"/>
  <c r="G16" i="4"/>
  <c r="F16" i="4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2" i="3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2" i="7"/>
  <c r="I12" i="4" l="1"/>
  <c r="L12" i="4" s="1"/>
  <c r="I11" i="4"/>
  <c r="L11" i="4" s="1"/>
  <c r="I3" i="4" l="1"/>
  <c r="L3" i="4" s="1"/>
  <c r="G21" i="4" l="1"/>
  <c r="F21" i="4"/>
  <c r="G387" i="2" l="1"/>
  <c r="M387" i="2" l="1"/>
  <c r="I4" i="4" l="1"/>
  <c r="L4" i="4" s="1"/>
  <c r="I5" i="4"/>
  <c r="L5" i="4" s="1"/>
  <c r="I6" i="4"/>
  <c r="L6" i="4" s="1"/>
  <c r="I7" i="4"/>
  <c r="L7" i="4" s="1"/>
  <c r="I9" i="4"/>
  <c r="L9" i="4" s="1"/>
  <c r="I10" i="4"/>
  <c r="L10" i="4" s="1"/>
  <c r="I2" i="4"/>
  <c r="L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D:\BrokerManager\Result\201501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<sst xmlns="http://schemas.openxmlformats.org/spreadsheetml/2006/main" count="4315" uniqueCount="464">
  <si>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</si>
  <si>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</si>
  <si>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</si>
  <si>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</si>
  <si>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</si>
  <si>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</si>
  <si>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</si>
  <si>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</si>
  <si>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</si>
  <si>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</si>
  <si>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LH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</si>
  <si>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</si>
  <si>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</si>
  <si>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</si>
  <si>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</si>
  <si>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</si>
  <si>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</si>
  <si>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</si>
  <si>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</si>
  <si>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</si>
  <si>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</si>
  <si>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</si>
  <si>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</si>
  <si>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</si>
  <si>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</si>
  <si>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</si>
  <si>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</si>
  <si>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</si>
  <si>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</si>
  <si>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</si>
  <si>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</si>
  <si>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</si>
  <si>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Bùi Thiết Hùng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</si>
  <si>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</si>
  <si>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</si>
  <si>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</si>
  <si>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</si>
  <si>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</si>
  <si>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</si>
  <si>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</si>
  <si>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</si>
  <si>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</si>
  <si>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</si>
  <si>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</si>
  <si>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</si>
  <si>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</si>
  <si>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</si>
  <si>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</si>
  <si>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</si>
  <si>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</si>
  <si>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</si>
  <si>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</si>
  <si>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</si>
  <si>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</si>
  <si>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</si>
  <si>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</si>
  <si>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</si>
  <si>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</si>
  <si>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</si>
  <si>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</si>
  <si>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</si>
  <si>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</si>
  <si>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</si>
  <si>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</si>
  <si>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Nguyễn Mạnh Hùng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</si>
  <si>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</si>
  <si>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</si>
  <si>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</si>
  <si>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</si>
  <si>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</si>
  <si>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</si>
  <si>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</si>
  <si>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</si>
  <si>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</si>
  <si>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</si>
  <si>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</si>
  <si>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</si>
  <si>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</si>
  <si>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</si>
  <si>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</si>
  <si>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</si>
  <si>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</si>
  <si>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</si>
  <si>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</si>
  <si>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</si>
  <si>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</si>
  <si>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</si>
  <si>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</si>
  <si>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</si>
  <si>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</si>
  <si>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</si>
  <si>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</si>
  <si>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</si>
  <si>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</si>
  <si>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</si>
  <si>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</si>
  <si>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</si>
  <si>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</si>
  <si>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</si>
  <si>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</si>
  <si>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</si>
  <si>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</si>
  <si>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</si>
  <si>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</si>
  <si>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</si>
  <si>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</si>
  <si>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</si>
  <si>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</si>
  <si>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</si>
  <si>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</si>
  <si>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</si>
  <si>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</si>
  <si>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</si>
  <si>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</si>
  <si>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</si>
  <si>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</si>
  <si>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</si>
  <si>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</si>
  <si>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</si>
  <si>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</si>
  <si>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</si>
  <si>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</si>
  <si>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</si>
  <si>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</si>
  <si>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</si>
  <si>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</si>
  <si>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</si>
  <si>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</si>
  <si>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</si>
  <si>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</si>
  <si>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</si>
  <si>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</si>
  <si>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</si>
  <si>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</si>
  <si>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</si>
  <si>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</si>
  <si>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</si>
  <si>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</si>
  <si>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</si>
  <si>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</si>
  <si>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</si>
  <si>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</si>
  <si>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</si>
  <si>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</si>
  <si>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</si>
  <si>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</si>
  <si>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</si>
  <si>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</si>
  <si>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</si>
  <si>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</si>
  <si>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</si>
  <si>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</si>
  <si>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</si>
  <si>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</si>
  <si>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</si>
  <si>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</si>
  <si>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</si>
  <si>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</si>
  <si>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</si>
  <si>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</si>
  <si>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</si>
  <si>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</si>
  <si>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</si>
  <si>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</si>
  <si>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</si>
  <si>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</si>
  <si>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</si>
  <si>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</si>
  <si>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</si>
  <si>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</si>
  <si>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</si>
  <si>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</si>
  <si>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</si>
  <si>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</si>
  <si>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</si>
  <si>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</si>
  <si>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</si>
  <si>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</si>
  <si>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</si>
  <si>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</si>
  <si>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</si>
  <si>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</si>
  <si>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</si>
  <si>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</si>
  <si>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</si>
  <si>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</si>
  <si>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</si>
  <si>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</si>
  <si>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</si>
  <si>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</si>
  <si>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</si>
  <si>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Đỗ Thị Phương Nam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</si>
  <si>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</si>
  <si>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</si>
  <si>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</si>
  <si>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</si>
  <si>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</si>
  <si>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</si>
  <si>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</si>
  <si>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</si>
  <si>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</si>
  <si>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</si>
  <si>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</si>
  <si>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</si>
  <si>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</si>
  <si>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</si>
  <si>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</si>
  <si>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</si>
  <si>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</si>
  <si>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</si>
  <si>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</si>
  <si>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Võ Thành Luân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</si>
  <si>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</si>
  <si>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</si>
  <si>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</si>
  <si>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</si>
  <si>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</si>
  <si>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</si>
  <si>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</si>
  <si>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</si>
  <si>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</si>
  <si>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</si>
  <si>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Bùi Hoàng Anh</t>
  </si>
  <si>
    <t>Nguyễn Thị Thu Huyền</t>
  </si>
  <si>
    <t>Bùi Thị Thu Quỳnh</t>
  </si>
  <si>
    <t>Nguyễn Đức Long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</si>
  <si>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</si>
  <si>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</si>
  <si>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</si>
  <si>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</si>
  <si>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</si>
  <si>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</si>
  <si>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</si>
  <si>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</si>
  <si>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</si>
  <si>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</si>
  <si>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</si>
  <si>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</si>
  <si>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</si>
  <si>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</si>
  <si>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</si>
  <si>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</si>
  <si>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</si>
  <si>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</si>
  <si>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</si>
  <si>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</si>
  <si>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</si>
  <si>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</si>
  <si>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</si>
  <si>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</si>
  <si>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</si>
  <si>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</si>
  <si>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</si>
  <si>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</si>
  <si>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</si>
  <si>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</si>
  <si>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</si>
  <si>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</si>
  <si>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</si>
  <si>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Thạch Kim Độ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</si>
  <si>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</si>
  <si>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</si>
  <si>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</si>
  <si>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</si>
  <si>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</si>
  <si>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</si>
  <si>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Nguyễn Phan Huy</t>
  </si>
  <si>
    <t>Nguyễn Thị Vân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</si>
  <si>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</si>
  <si>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</si>
  <si>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</si>
  <si>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</si>
  <si>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</si>
  <si>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</si>
  <si>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</si>
  <si>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</si>
  <si>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</si>
  <si>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</si>
  <si>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</si>
  <si>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>Nguyễn Tiến Hưng</t>
  </si>
  <si>
    <t>Trần Đức Khôi</t>
  </si>
  <si>
    <t xml:space="preserve">HV        </t>
  </si>
  <si>
    <t xml:space="preserve">AE2       </t>
  </si>
  <si>
    <t>Lê Nguyên Quỳnh</t>
  </si>
  <si>
    <t>Trần Văn Toản</t>
  </si>
  <si>
    <t>Phụ cấp đặc biệt</t>
  </si>
  <si>
    <t>Phụ cấp vị trí</t>
  </si>
  <si>
    <t>Hoàng Đinh Trúc Vân</t>
  </si>
  <si>
    <t>Từ Minh Thiện</t>
  </si>
  <si>
    <t>Phạm Thị Diệu Thu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</si>
  <si>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</si>
  <si>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</si>
  <si>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</si>
  <si>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</si>
  <si>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</si>
  <si>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</si>
  <si>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SUP1</t>
  </si>
  <si>
    <t>Bùi Thanh Thủy</t>
  </si>
  <si>
    <t>Nghiêm Anh Tuấn</t>
  </si>
  <si>
    <t>Nguyễn Thiên Phú</t>
  </si>
  <si>
    <t>Phụ cấp hoàn thành chỉ tiêu</t>
  </si>
  <si>
    <t>Nguyễn Đức Thọ</t>
  </si>
  <si>
    <t>Luân Thanh Phúc</t>
  </si>
  <si>
    <t>Phan Bá Vĩnh</t>
  </si>
  <si>
    <t>Đàm Văn Đạt</t>
  </si>
  <si>
    <t>Phạm Thị Lan Dung</t>
  </si>
  <si>
    <t>Lâm Ngọc Cương</t>
  </si>
  <si>
    <t>Ngô Phương Vy</t>
  </si>
  <si>
    <t>Hồ Nghĩa Hữu</t>
  </si>
  <si>
    <t>Đỗ Trương Mỹ An</t>
  </si>
  <si>
    <t>Nguyễn Thị Thùy Trang</t>
  </si>
  <si>
    <t>Trần Trung Hiếu</t>
  </si>
  <si>
    <t>Vũ Văn Đăng</t>
  </si>
  <si>
    <t>Đào Thị Lý</t>
  </si>
  <si>
    <t>Nguyễn Kim Hoàn</t>
  </si>
  <si>
    <t>Nguyễn Thị Huệ Em</t>
  </si>
  <si>
    <t>Nguyễn Mai Thi</t>
  </si>
  <si>
    <t>Nguyễn Quốc Anh</t>
  </si>
  <si>
    <t>Huỳnh Minh Tuấn</t>
  </si>
  <si>
    <t>Phùng Quang Vinh</t>
  </si>
  <si>
    <t>LL1</t>
  </si>
  <si>
    <t>LL2</t>
  </si>
  <si>
    <t>Phạm Công Hòa</t>
  </si>
  <si>
    <t>Nguyễn Đức Khoa</t>
  </si>
  <si>
    <t>Nguyễn Đức Thụy My</t>
  </si>
  <si>
    <t>Võ Thị Thúy Lan</t>
  </si>
  <si>
    <t>Hà Văn Trung Hiếu</t>
  </si>
  <si>
    <t>Nguyễn Thị Chính</t>
  </si>
  <si>
    <t>Kiều Văn Tuấn</t>
  </si>
  <si>
    <t>Nguyễn Thị Quý</t>
  </si>
  <si>
    <t>Phạm Lan Chi</t>
  </si>
  <si>
    <t>Xa Châu Thanh Thảo</t>
  </si>
  <si>
    <t>Trần Văn Bảo</t>
  </si>
  <si>
    <t>Nguyễn Thị Ánh Nguyệt</t>
  </si>
  <si>
    <t>Nguyễn Thị Hà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</si>
  <si>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</si>
  <si>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</si>
  <si>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</si>
  <si>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</si>
  <si>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</si>
  <si>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</si>
  <si>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Võ Thị Tường Vi</t>
  </si>
  <si>
    <t>Phạm Đình Thắng</t>
  </si>
  <si>
    <t>Đinh Thị Thu Thùy</t>
  </si>
  <si>
    <t>Trần Quốc Anh</t>
  </si>
  <si>
    <t>Nguyễn Thanh Sơn</t>
  </si>
  <si>
    <t>Nguyễn Thành Long</t>
  </si>
  <si>
    <t>Phạm Thị Huyền Trang</t>
  </si>
  <si>
    <t>Trần Tuyết Hương</t>
  </si>
  <si>
    <t>Dương Tuấn Anh</t>
  </si>
  <si>
    <t>Nguyễn Quốc Duy</t>
  </si>
  <si>
    <t>Bùi Trọng Nghĩa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</si>
  <si>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</si>
  <si>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</si>
  <si>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</si>
  <si>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</si>
  <si>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</si>
  <si>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</si>
  <si>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Nguyễn Như Minh</t>
  </si>
  <si>
    <t>Vũ Công Hoan</t>
  </si>
  <si>
    <t>Thân Xuân Nghĩa</t>
  </si>
  <si>
    <t>Phạm Kim Ngân</t>
  </si>
  <si>
    <t>Nguyễn Thúy Điệp Anh</t>
  </si>
  <si>
    <t>Lê Anh Tuấn</t>
  </si>
  <si>
    <t>Vũ Đức Minh</t>
  </si>
  <si>
    <t>Lê Thị Huyền</t>
  </si>
  <si>
    <t>Nguyễn Tuấn Vũ</t>
  </si>
  <si>
    <t>CG_LL_2</t>
  </si>
  <si>
    <t>Nhom Chung LL2</t>
  </si>
  <si>
    <t>NVT</t>
  </si>
  <si>
    <t>Huỳnh Tấn Thuế</t>
  </si>
  <si>
    <t>Dương Văn Sỹ Khiêm</t>
  </si>
  <si>
    <t>Phan Huy Tín</t>
  </si>
  <si>
    <t>Trần Thượng Hải</t>
  </si>
  <si>
    <t>Vũ Thị Bích Quyên</t>
  </si>
  <si>
    <t>Ngô Sỹ Hoàng</t>
  </si>
  <si>
    <t>Trần Thị Hiền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</si>
  <si>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</si>
  <si>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</si>
  <si>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</si>
  <si>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</si>
  <si>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</si>
  <si>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</si>
  <si>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</si>
  <si>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Nguyễn Vĩnh Thế Dũng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</si>
  <si>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</si>
  <si>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</si>
  <si>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</si>
  <si>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</si>
  <si>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</si>
  <si>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</si>
  <si>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Hồ Ngọc Tấn</t>
  </si>
  <si>
    <t>Bùi Vĩnh Thiện</t>
  </si>
  <si>
    <t>Đặng Gia Tuấn</t>
  </si>
  <si>
    <t>Phạm Ngọc Trường</t>
  </si>
  <si>
    <t>Phạm Hoàng Chiến</t>
  </si>
  <si>
    <t>Nguyễn Tấn Lộc</t>
  </si>
  <si>
    <t>Nguyễn Trọng Tiến</t>
  </si>
  <si>
    <t>Hồ Thị Khánh Hằng</t>
  </si>
  <si>
    <t>Phạm Võ Thanh Điệp</t>
  </si>
  <si>
    <t>Trịnh Thanh Long</t>
  </si>
  <si>
    <t>Phạm Bá Hữu</t>
  </si>
  <si>
    <t>Lưu Hữu Tài</t>
  </si>
  <si>
    <t>Lê Thị Xuân Anh</t>
  </si>
  <si>
    <t>Trần Văn Trí</t>
  </si>
  <si>
    <t>Hồ Tiến Lý</t>
  </si>
  <si>
    <t>Phan Thanh Hải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</si>
  <si>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</si>
  <si>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</si>
  <si>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</si>
  <si>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</si>
  <si>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</si>
  <si>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</si>
  <si>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</si>
  <si>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</si>
  <si>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Hoàng Tùng Duy</t>
  </si>
  <si>
    <t>Nguyễn Văn Phúc</t>
  </si>
  <si>
    <t>Đặng Bách Khoa</t>
  </si>
  <si>
    <t>Nguyễn Đình Sáng</t>
  </si>
  <si>
    <t>Lưu Hữu Hiệu</t>
  </si>
  <si>
    <t>Phạm Văn Thạnh</t>
  </si>
  <si>
    <t>Đào Quang Trung</t>
  </si>
  <si>
    <t>Nguyễn Tiến Thọ</t>
  </si>
  <si>
    <t>Phạm Hoàng Hải</t>
  </si>
  <si>
    <t>Đỗ Thanh Tùng</t>
  </si>
  <si>
    <t>Mai Thanh Huệ</t>
  </si>
  <si>
    <t>Bùi Lương Quốc Thái</t>
  </si>
  <si>
    <t>Nguyễn Anh Toàn</t>
  </si>
  <si>
    <t>Phạm Văn Duy</t>
  </si>
  <si>
    <t>Huỳnh Thụy Thạch Thảo</t>
  </si>
  <si>
    <t>Nguyễn Anh Dũng</t>
  </si>
  <si>
    <t>Nguyễn Thị Hồng Trân</t>
  </si>
  <si>
    <t>Võ Kim Phụng</t>
  </si>
  <si>
    <t>Lê Văn Nguyên</t>
  </si>
  <si>
    <t>Dương Hoàng Minh Nhật</t>
  </si>
  <si>
    <t>Ngô Thị Thùy Dương</t>
  </si>
  <si>
    <t>Lê Thị Trúc Lan</t>
  </si>
  <si>
    <t>Vũ Văn Huấn</t>
  </si>
  <si>
    <t>Nguyễn Đình Vũ</t>
  </si>
  <si>
    <t>Vũ Thanh Tiến Dũng</t>
  </si>
  <si>
    <t>Nguyễn Huy Hoàng</t>
  </si>
  <si>
    <t>Lục Bá Đạt</t>
  </si>
  <si>
    <t>Trịnh Huy Ánh</t>
  </si>
  <si>
    <t>Nguyễn Hữu Cường</t>
  </si>
  <si>
    <t>Nguyễn Văn Tuấn</t>
  </si>
  <si>
    <t>Nguyễn Minh Trí</t>
  </si>
  <si>
    <t>Phạm Thị Như</t>
  </si>
  <si>
    <t>Nguyễn Hà Vân</t>
  </si>
  <si>
    <t>Tổng PGDR(Cá nhân + Nhóm)</t>
  </si>
  <si>
    <t>LH1</t>
  </si>
  <si>
    <t>LH2</t>
  </si>
  <si>
    <t>NVT2</t>
  </si>
  <si>
    <t>Nguyễn Thị Mộng Thường</t>
  </si>
  <si>
    <t>Nguyễn Thị Thúy Phượng</t>
  </si>
  <si>
    <t>Phan Trọng Tuệ</t>
  </si>
  <si>
    <t>Nguyễn Phúc Nguyên</t>
  </si>
  <si>
    <t>Mai Hoàng Huy</t>
  </si>
  <si>
    <t>Nguyễn Hoàng Minh</t>
  </si>
  <si>
    <t>Trần Quốc Hưng</t>
  </si>
  <si>
    <t>Phạm Hoàng Anh</t>
  </si>
  <si>
    <t>Thạch Vũ Lâm</t>
  </si>
  <si>
    <t>Đào Sinh Lam</t>
  </si>
  <si>
    <t>Nguyễn Thịnh</t>
  </si>
  <si>
    <t>Tong GTGD Toàn 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</si>
</sst>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168" fontId="0" fillId="4" borderId="0" xfId="0" applyNumberFormat="1" applyFill="1"/>
    <xf numFmtId="0" fontId="0" fillId="4" borderId="0" xfId="0" applyFill="1"/>
    <xf numFmtId="165" fontId="0" fillId="4" borderId="0" xfId="1" applyNumberFormat="1" applyFont="1" applyFill="1"/>
    <xf numFmtId="4" fontId="0" fillId="4" borderId="0" xfId="1" applyNumberFormat="1" applyFont="1" applyFill="1"/>
    <xf numFmtId="167" fontId="0" fillId="4" borderId="0" xfId="1" applyNumberFormat="1" applyFont="1" applyFill="1"/>
    <xf numFmtId="3" fontId="0" fillId="4" borderId="0" xfId="1" applyNumberFormat="1" applyFont="1" applyFill="1"/>
    <xf numFmtId="3" fontId="0" fillId="4" borderId="0" xfId="0" applyNumberFormat="1" applyFill="1"/>
    <xf numFmtId="168" fontId="0" fillId="5" borderId="0" xfId="0" applyNumberFormat="1" applyFill="1"/>
    <xf numFmtId="0" fontId="0" fillId="5" borderId="0" xfId="0" applyFill="1"/>
    <xf numFmtId="165" fontId="0" fillId="5" borderId="0" xfId="1" applyNumberFormat="1" applyFont="1" applyFill="1"/>
    <xf numFmtId="4" fontId="0" fillId="5" borderId="0" xfId="1" applyNumberFormat="1" applyFont="1" applyFill="1"/>
    <xf numFmtId="167" fontId="0" fillId="5" borderId="0" xfId="1" applyNumberFormat="1" applyFont="1" applyFill="1"/>
    <xf numFmtId="3" fontId="0" fillId="5" borderId="0" xfId="1" applyNumberFormat="1" applyFont="1" applyFill="1"/>
    <xf numFmtId="3" fontId="0" fillId="5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441"/>
  <sheetViews>
    <sheetView workbookViewId="0">
      <pane ySplit="1" topLeftCell="A3" activePane="bottomLeft" state="frozen"/>
      <selection activeCell="G1" sqref="G1"/>
      <selection pane="bottomLeft" activeCell="A383" sqref="A1:XFD383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5.710937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0" width="12.5703125" customWidth="1"/>
    <col min="11" max="11" width="11.5703125" customWidth="1"/>
    <col min="12" max="12" width="12.5703125" bestFit="1" customWidth="1"/>
    <col min="13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2" width="12.5703125" customWidth="1"/>
    <col min="23" max="23" width="11.5703125" customWidth="1"/>
    <col min="24" max="24" width="12.5703125" customWidth="1"/>
    <col min="25" max="25" width="16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151</v>
      </c>
      <c r="B1" s="5" t="s">
        <v>118</v>
      </c>
      <c r="C1" s="5" t="s">
        <v>119</v>
      </c>
      <c r="D1" s="5" t="s">
        <v>120</v>
      </c>
      <c r="E1" s="5" t="s">
        <v>155</v>
      </c>
      <c r="F1" s="5" t="s">
        <v>121</v>
      </c>
      <c r="G1" s="5" t="s">
        <v>122</v>
      </c>
      <c r="H1" s="5" t="s">
        <v>123</v>
      </c>
      <c r="I1" s="5" t="s">
        <v>124</v>
      </c>
      <c r="J1" s="5" t="s">
        <v>157</v>
      </c>
      <c r="K1" s="5" t="s">
        <v>125</v>
      </c>
      <c r="L1" s="5" t="s">
        <v>126</v>
      </c>
      <c r="M1" s="5" t="s">
        <v>127</v>
      </c>
      <c r="N1" s="5" t="s">
        <v>128</v>
      </c>
      <c r="O1" s="5" t="s">
        <v>129</v>
      </c>
      <c r="P1" s="21" t="s">
        <v>158</v>
      </c>
      <c r="Q1" s="5" t="s">
        <v>159</v>
      </c>
      <c r="R1" s="9" t="s">
        <v>160</v>
      </c>
      <c r="S1" s="14" t="s">
        <v>208</v>
      </c>
      <c r="T1" s="5" t="s">
        <v>161</v>
      </c>
      <c r="U1" s="5" t="s">
        <v>130</v>
      </c>
      <c r="V1" s="5" t="s">
        <v>131</v>
      </c>
      <c r="W1" s="5" t="s">
        <v>132</v>
      </c>
      <c r="X1" s="5" t="s">
        <v>133</v>
      </c>
      <c r="Y1" s="5" t="s">
        <v>134</v>
      </c>
      <c r="Z1" s="5" t="s">
        <v>135</v>
      </c>
      <c r="AA1" s="5" t="s">
        <v>136</v>
      </c>
      <c r="AB1" s="17" t="s">
        <v>162</v>
      </c>
      <c r="AC1" s="17" t="s">
        <v>152</v>
      </c>
      <c r="AD1" s="5" t="s">
        <v>137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320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hidden="1" x14ac:dyDescent="0.25">
      <c r="A3" s="20">
        <v>17</v>
      </c>
      <c r="B3" t="s">
        <v>153</v>
      </c>
      <c r="C3" t="s">
        <v>282</v>
      </c>
      <c r="D3" t="s">
        <v>2</v>
      </c>
      <c r="E3" t="s">
        <v>4</v>
      </c>
      <c r="F3" t="s">
        <v>5</v>
      </c>
      <c r="G3" s="2">
        <v>52213959000</v>
      </c>
      <c r="H3" s="2">
        <v>25075834000</v>
      </c>
      <c r="I3" s="2">
        <v>27138125000</v>
      </c>
      <c r="J3" s="2">
        <v>95220160</v>
      </c>
      <c r="K3" s="2">
        <v>48894478</v>
      </c>
      <c r="L3" s="2">
        <v>46325682</v>
      </c>
      <c r="M3" s="2">
        <v>74334576.400000006</v>
      </c>
      <c r="N3" s="2">
        <v>38864144.399999999</v>
      </c>
      <c r="O3" s="2">
        <v>35470432</v>
      </c>
      <c r="P3" s="15">
        <v>0.1</v>
      </c>
      <c r="Q3" s="2">
        <v>3886414.44</v>
      </c>
      <c r="R3" s="13">
        <v>0.2</v>
      </c>
      <c r="S3" s="15">
        <v>0</v>
      </c>
      <c r="T3" s="2">
        <v>7094086.4000000004</v>
      </c>
      <c r="U3" s="2">
        <v>4000000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14980500.84</v>
      </c>
      <c r="AD3" t="s">
        <v>43</v>
      </c>
    </row>
    <row r="4" spans="1:30" hidden="1" x14ac:dyDescent="0.25">
      <c r="A4" s="20">
        <v>23</v>
      </c>
      <c r="B4" t="s">
        <v>153</v>
      </c>
      <c r="C4" t="s">
        <v>282</v>
      </c>
      <c r="D4" t="s">
        <v>2</v>
      </c>
      <c r="E4" t="s">
        <v>4</v>
      </c>
      <c r="F4" t="s">
        <v>7</v>
      </c>
      <c r="G4" s="2">
        <v>10177079000</v>
      </c>
      <c r="H4" s="2">
        <v>9409305000</v>
      </c>
      <c r="I4" s="2">
        <v>767774000</v>
      </c>
      <c r="J4" s="2">
        <v>26456850</v>
      </c>
      <c r="K4" s="2">
        <v>24345203</v>
      </c>
      <c r="L4" s="2">
        <v>2111647</v>
      </c>
      <c r="M4" s="2">
        <v>22386018.399999999</v>
      </c>
      <c r="N4" s="2">
        <v>20581481</v>
      </c>
      <c r="O4" s="2">
        <v>1804537.4</v>
      </c>
      <c r="P4" s="15">
        <v>0.1</v>
      </c>
      <c r="Q4" s="2">
        <v>2058148.1</v>
      </c>
      <c r="R4" s="13">
        <v>0.1</v>
      </c>
      <c r="S4" s="15">
        <v>0</v>
      </c>
      <c r="T4" s="2">
        <v>180453.74</v>
      </c>
      <c r="U4" s="2">
        <v>2000000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4238601.84</v>
      </c>
      <c r="AD4" t="s">
        <v>6</v>
      </c>
    </row>
    <row r="5" spans="1:30" hidden="1" x14ac:dyDescent="0.25">
      <c r="A5" s="20">
        <v>30</v>
      </c>
      <c r="B5" t="s">
        <v>153</v>
      </c>
      <c r="C5" t="s">
        <v>281</v>
      </c>
      <c r="D5" t="s">
        <v>9</v>
      </c>
      <c r="E5" t="s">
        <v>449</v>
      </c>
      <c r="F5" t="s">
        <v>11</v>
      </c>
      <c r="G5" s="2">
        <v>5579357000</v>
      </c>
      <c r="H5" s="2">
        <v>0</v>
      </c>
      <c r="I5" s="2">
        <v>5579357000</v>
      </c>
      <c r="J5" s="2">
        <v>16024887</v>
      </c>
      <c r="K5" s="2">
        <v>0</v>
      </c>
      <c r="L5" s="2">
        <v>16024887</v>
      </c>
      <c r="M5" s="2">
        <v>13793144.199999999</v>
      </c>
      <c r="N5" s="2">
        <v>0</v>
      </c>
      <c r="O5" s="2">
        <v>13793144.199999999</v>
      </c>
      <c r="P5" s="15">
        <v>0.1</v>
      </c>
      <c r="Q5" s="2">
        <v>0</v>
      </c>
      <c r="R5" s="13">
        <v>0.3</v>
      </c>
      <c r="S5" s="15">
        <v>0</v>
      </c>
      <c r="T5" s="2">
        <v>4137943.26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4137943.26</v>
      </c>
      <c r="AD5" t="s">
        <v>12</v>
      </c>
    </row>
    <row r="6" spans="1:30" hidden="1" x14ac:dyDescent="0.25">
      <c r="A6" s="20">
        <v>41</v>
      </c>
      <c r="B6" t="s">
        <v>0</v>
      </c>
      <c r="C6" t="s">
        <v>1</v>
      </c>
      <c r="D6" t="s">
        <v>9</v>
      </c>
      <c r="E6" t="s">
        <v>16</v>
      </c>
      <c r="F6" t="s">
        <v>154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hidden="1" x14ac:dyDescent="0.25">
      <c r="A7" s="20">
        <v>42</v>
      </c>
      <c r="B7" t="s">
        <v>0</v>
      </c>
      <c r="C7" t="s">
        <v>1</v>
      </c>
      <c r="D7" t="s">
        <v>2</v>
      </c>
      <c r="E7" t="s">
        <v>321</v>
      </c>
      <c r="F7" t="s">
        <v>14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hidden="1" x14ac:dyDescent="0.25">
      <c r="A9" s="20">
        <v>51</v>
      </c>
      <c r="B9" t="s">
        <v>0</v>
      </c>
      <c r="C9" t="s">
        <v>1</v>
      </c>
      <c r="D9" t="s">
        <v>9</v>
      </c>
      <c r="E9" t="s">
        <v>16</v>
      </c>
      <c r="F9" t="s">
        <v>17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x14ac:dyDescent="0.25">
      <c r="A10" s="20">
        <v>57</v>
      </c>
      <c r="B10" t="s">
        <v>13</v>
      </c>
      <c r="C10" t="s">
        <v>282</v>
      </c>
      <c r="D10" t="s">
        <v>9</v>
      </c>
      <c r="E10" t="s">
        <v>16</v>
      </c>
      <c r="F10" t="s">
        <v>18</v>
      </c>
      <c r="G10" s="2">
        <v>18985812000</v>
      </c>
      <c r="H10" s="2">
        <v>0</v>
      </c>
      <c r="I10" s="2">
        <v>18985812000</v>
      </c>
      <c r="J10" s="2">
        <v>37158901</v>
      </c>
      <c r="K10" s="2">
        <v>0</v>
      </c>
      <c r="L10" s="2">
        <v>37158901</v>
      </c>
      <c r="M10" s="2">
        <v>29564576.199999999</v>
      </c>
      <c r="N10" s="2">
        <v>0</v>
      </c>
      <c r="O10" s="2">
        <v>29564576.199999999</v>
      </c>
      <c r="P10" s="15">
        <v>0.1</v>
      </c>
      <c r="Q10" s="2">
        <v>0</v>
      </c>
      <c r="R10" s="13">
        <v>0.1</v>
      </c>
      <c r="S10" s="15">
        <v>0</v>
      </c>
      <c r="T10" s="2">
        <v>2956457.62</v>
      </c>
      <c r="U10" s="2">
        <v>0</v>
      </c>
      <c r="V10" s="2">
        <v>382480053.92000002</v>
      </c>
      <c r="W10" s="2">
        <v>0</v>
      </c>
      <c r="X10" s="2">
        <v>382480053.92000002</v>
      </c>
      <c r="Y10" s="2">
        <v>255600277700</v>
      </c>
      <c r="Z10" s="2">
        <v>0</v>
      </c>
      <c r="AA10" s="2">
        <v>255600277700</v>
      </c>
      <c r="AB10" s="18">
        <v>15299202.1568</v>
      </c>
      <c r="AC10" s="4">
        <v>18255659.776799999</v>
      </c>
      <c r="AD10" t="s">
        <v>17</v>
      </c>
    </row>
    <row r="11" spans="1:30" hidden="1" x14ac:dyDescent="0.25">
      <c r="A11" s="20">
        <v>58</v>
      </c>
      <c r="B11" t="s">
        <v>153</v>
      </c>
      <c r="C11" t="s">
        <v>282</v>
      </c>
      <c r="D11" t="s">
        <v>9</v>
      </c>
      <c r="E11" t="s">
        <v>16</v>
      </c>
      <c r="F11" t="s">
        <v>19</v>
      </c>
      <c r="G11" s="2">
        <v>48407709000</v>
      </c>
      <c r="H11" s="2">
        <v>0</v>
      </c>
      <c r="I11" s="2">
        <v>48407709000</v>
      </c>
      <c r="J11" s="2">
        <v>104909049</v>
      </c>
      <c r="K11" s="2">
        <v>0</v>
      </c>
      <c r="L11" s="2">
        <v>104909049</v>
      </c>
      <c r="M11" s="2">
        <v>85545965.400000006</v>
      </c>
      <c r="N11" s="2">
        <v>0</v>
      </c>
      <c r="O11" s="2">
        <v>85545965.400000006</v>
      </c>
      <c r="P11" s="15">
        <v>0.1</v>
      </c>
      <c r="Q11" s="2">
        <v>0</v>
      </c>
      <c r="R11" s="13">
        <v>0.2</v>
      </c>
      <c r="S11" s="15">
        <v>0</v>
      </c>
      <c r="T11" s="2">
        <v>17109193.079999998</v>
      </c>
      <c r="U11" s="2">
        <v>4000000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21109193.079999998</v>
      </c>
      <c r="AD11" t="s">
        <v>20</v>
      </c>
    </row>
    <row r="12" spans="1:30" hidden="1" x14ac:dyDescent="0.25">
      <c r="A12" s="20">
        <v>62</v>
      </c>
      <c r="B12" t="s">
        <v>153</v>
      </c>
      <c r="C12" t="s">
        <v>281</v>
      </c>
      <c r="D12" t="s">
        <v>9</v>
      </c>
      <c r="E12" t="s">
        <v>16</v>
      </c>
      <c r="F12" t="s">
        <v>21</v>
      </c>
      <c r="G12" s="2">
        <v>8465100000</v>
      </c>
      <c r="H12" s="2">
        <v>0</v>
      </c>
      <c r="I12" s="2">
        <v>8465100000</v>
      </c>
      <c r="J12" s="2">
        <v>15757951</v>
      </c>
      <c r="K12" s="2">
        <v>0</v>
      </c>
      <c r="L12" s="2">
        <v>15757951</v>
      </c>
      <c r="M12" s="2">
        <v>12371911</v>
      </c>
      <c r="N12" s="2">
        <v>0</v>
      </c>
      <c r="O12" s="2">
        <v>12371911</v>
      </c>
      <c r="P12" s="15">
        <v>0.1</v>
      </c>
      <c r="Q12" s="2">
        <v>0</v>
      </c>
      <c r="R12" s="13">
        <v>0.3</v>
      </c>
      <c r="S12" s="15">
        <v>0</v>
      </c>
      <c r="T12" s="2">
        <v>3711573.3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3711573.3</v>
      </c>
      <c r="AD12" t="s">
        <v>25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22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hidden="1" x14ac:dyDescent="0.25">
      <c r="A14" s="20">
        <v>66</v>
      </c>
      <c r="B14" t="s">
        <v>153</v>
      </c>
      <c r="C14" t="s">
        <v>282</v>
      </c>
      <c r="D14" t="s">
        <v>2</v>
      </c>
      <c r="E14" t="s">
        <v>4</v>
      </c>
      <c r="F14" t="s">
        <v>23</v>
      </c>
      <c r="G14" s="2">
        <v>14559707200</v>
      </c>
      <c r="H14" s="2">
        <v>4934360000</v>
      </c>
      <c r="I14" s="2">
        <v>9625347200</v>
      </c>
      <c r="J14" s="2">
        <v>38469773</v>
      </c>
      <c r="K14" s="2">
        <v>14721569</v>
      </c>
      <c r="L14" s="2">
        <v>23748204</v>
      </c>
      <c r="M14" s="2">
        <v>32645890.120000001</v>
      </c>
      <c r="N14" s="2">
        <v>12747825</v>
      </c>
      <c r="O14" s="2">
        <v>19898065.120000001</v>
      </c>
      <c r="P14" s="15">
        <v>0.1</v>
      </c>
      <c r="Q14" s="2">
        <v>1274782.5</v>
      </c>
      <c r="R14" s="13">
        <v>0.15</v>
      </c>
      <c r="S14" s="15">
        <v>0</v>
      </c>
      <c r="T14" s="2">
        <v>2984709.7680000002</v>
      </c>
      <c r="U14" s="2">
        <v>3000000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7259492.2680000002</v>
      </c>
      <c r="AD14" t="s">
        <v>6</v>
      </c>
    </row>
    <row r="15" spans="1:30" hidden="1" x14ac:dyDescent="0.25">
      <c r="A15" s="20">
        <v>69</v>
      </c>
      <c r="B15" t="s">
        <v>153</v>
      </c>
      <c r="C15" t="s">
        <v>282</v>
      </c>
      <c r="D15" t="s">
        <v>2</v>
      </c>
      <c r="E15" t="s">
        <v>4</v>
      </c>
      <c r="F15" t="s">
        <v>307</v>
      </c>
      <c r="G15" s="2">
        <v>88906096000</v>
      </c>
      <c r="H15" s="2">
        <v>24462384000</v>
      </c>
      <c r="I15" s="2">
        <v>64443712000</v>
      </c>
      <c r="J15" s="2">
        <v>165074518</v>
      </c>
      <c r="K15" s="2">
        <v>47344048</v>
      </c>
      <c r="L15" s="2">
        <v>117730470</v>
      </c>
      <c r="M15" s="2">
        <v>129512079.59999999</v>
      </c>
      <c r="N15" s="2">
        <v>37559094.399999999</v>
      </c>
      <c r="O15" s="2">
        <v>91952985.200000003</v>
      </c>
      <c r="P15" s="15">
        <v>0.1</v>
      </c>
      <c r="Q15" s="2">
        <v>3755909.44</v>
      </c>
      <c r="R15" s="13">
        <v>0.25</v>
      </c>
      <c r="S15" s="15">
        <v>0</v>
      </c>
      <c r="T15" s="2">
        <v>22988246.300000001</v>
      </c>
      <c r="U15" s="2">
        <v>5000000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8">
        <v>0</v>
      </c>
      <c r="AC15" s="4">
        <v>31744155.739999998</v>
      </c>
      <c r="AD15" t="s">
        <v>225</v>
      </c>
    </row>
    <row r="16" spans="1:30" x14ac:dyDescent="0.25">
      <c r="A16" s="20">
        <v>71</v>
      </c>
      <c r="B16" t="s">
        <v>13</v>
      </c>
      <c r="C16" t="s">
        <v>282</v>
      </c>
      <c r="D16" t="s">
        <v>9</v>
      </c>
      <c r="E16" t="s">
        <v>16</v>
      </c>
      <c r="F16" t="s">
        <v>25</v>
      </c>
      <c r="G16" s="2">
        <v>32279704000</v>
      </c>
      <c r="H16" s="2">
        <v>0</v>
      </c>
      <c r="I16" s="2">
        <v>32279704000</v>
      </c>
      <c r="J16" s="2">
        <v>64646965</v>
      </c>
      <c r="K16" s="2">
        <v>0</v>
      </c>
      <c r="L16" s="2">
        <v>64646965</v>
      </c>
      <c r="M16" s="2">
        <v>51735083.399999999</v>
      </c>
      <c r="N16" s="2">
        <v>0</v>
      </c>
      <c r="O16" s="2">
        <v>51735083.399999999</v>
      </c>
      <c r="P16" s="15">
        <v>0.1</v>
      </c>
      <c r="Q16" s="2">
        <v>0</v>
      </c>
      <c r="R16" s="13">
        <v>0.15</v>
      </c>
      <c r="S16" s="15">
        <v>0</v>
      </c>
      <c r="T16" s="2">
        <v>7760262.5099999998</v>
      </c>
      <c r="U16" s="2">
        <v>0</v>
      </c>
      <c r="V16" s="2">
        <v>185946110.40000001</v>
      </c>
      <c r="W16" s="2">
        <v>0</v>
      </c>
      <c r="X16" s="2">
        <v>185946110.40000001</v>
      </c>
      <c r="Y16" s="2">
        <v>109637344000</v>
      </c>
      <c r="Z16" s="2">
        <v>0</v>
      </c>
      <c r="AA16" s="2">
        <v>109637344000</v>
      </c>
      <c r="AB16" s="18">
        <v>5578383.3119999999</v>
      </c>
      <c r="AC16" s="4">
        <v>13338645.822000001</v>
      </c>
      <c r="AD16" t="s">
        <v>17</v>
      </c>
    </row>
    <row r="17" spans="1:30" hidden="1" x14ac:dyDescent="0.25">
      <c r="A17" s="20">
        <v>116</v>
      </c>
      <c r="B17" t="s">
        <v>153</v>
      </c>
      <c r="C17" t="s">
        <v>282</v>
      </c>
      <c r="D17" t="s">
        <v>2</v>
      </c>
      <c r="E17" t="s">
        <v>8</v>
      </c>
      <c r="F17" t="s">
        <v>26</v>
      </c>
      <c r="G17" s="2">
        <v>53419682000</v>
      </c>
      <c r="H17" s="2">
        <v>2350685000</v>
      </c>
      <c r="I17" s="2">
        <v>51068997000</v>
      </c>
      <c r="J17" s="2">
        <v>97911721</v>
      </c>
      <c r="K17" s="2">
        <v>7757364</v>
      </c>
      <c r="L17" s="2">
        <v>90154357</v>
      </c>
      <c r="M17" s="2">
        <v>76543848.200000003</v>
      </c>
      <c r="N17" s="2">
        <v>6817090</v>
      </c>
      <c r="O17" s="2">
        <v>69726758.200000003</v>
      </c>
      <c r="P17" s="15">
        <v>0.1</v>
      </c>
      <c r="Q17" s="2">
        <v>681709</v>
      </c>
      <c r="R17" s="13">
        <v>0.2</v>
      </c>
      <c r="S17" s="15">
        <v>0</v>
      </c>
      <c r="T17" s="2">
        <v>13945351.640000001</v>
      </c>
      <c r="U17" s="2">
        <v>4000000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18627060.640000001</v>
      </c>
      <c r="AD17" t="s">
        <v>44</v>
      </c>
    </row>
    <row r="18" spans="1:30" hidden="1" x14ac:dyDescent="0.25">
      <c r="A18" s="20">
        <v>123</v>
      </c>
      <c r="B18" t="s">
        <v>153</v>
      </c>
      <c r="C18" t="s">
        <v>282</v>
      </c>
      <c r="D18" t="s">
        <v>9</v>
      </c>
      <c r="E18" t="s">
        <v>16</v>
      </c>
      <c r="F18" t="s">
        <v>27</v>
      </c>
      <c r="G18" s="2">
        <v>58009929500</v>
      </c>
      <c r="H18" s="2">
        <v>0</v>
      </c>
      <c r="I18" s="2">
        <v>58009929500</v>
      </c>
      <c r="J18" s="2">
        <v>139533649</v>
      </c>
      <c r="K18" s="2">
        <v>0</v>
      </c>
      <c r="L18" s="2">
        <v>139533649</v>
      </c>
      <c r="M18" s="2">
        <v>116329677.2</v>
      </c>
      <c r="N18" s="2">
        <v>0</v>
      </c>
      <c r="O18" s="2">
        <v>116329677.2</v>
      </c>
      <c r="P18" s="15">
        <v>0.1</v>
      </c>
      <c r="Q18" s="2">
        <v>0</v>
      </c>
      <c r="R18" s="13">
        <v>0.25</v>
      </c>
      <c r="S18" s="15">
        <v>0</v>
      </c>
      <c r="T18" s="2">
        <v>29082419.300000001</v>
      </c>
      <c r="U18" s="2">
        <v>5000000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34082419.299999997</v>
      </c>
      <c r="AD18" t="s">
        <v>20</v>
      </c>
    </row>
    <row r="19" spans="1:30" x14ac:dyDescent="0.25">
      <c r="A19" s="20">
        <v>135</v>
      </c>
      <c r="B19" t="s">
        <v>13</v>
      </c>
      <c r="C19" t="s">
        <v>282</v>
      </c>
      <c r="D19" t="s">
        <v>9</v>
      </c>
      <c r="E19" t="s">
        <v>28</v>
      </c>
      <c r="F19" t="s">
        <v>29</v>
      </c>
      <c r="G19" s="2">
        <v>4761395000</v>
      </c>
      <c r="H19" s="2">
        <v>0</v>
      </c>
      <c r="I19" s="2">
        <v>4761395000</v>
      </c>
      <c r="J19" s="2">
        <v>13227215</v>
      </c>
      <c r="K19" s="2">
        <v>0</v>
      </c>
      <c r="L19" s="2">
        <v>13227215</v>
      </c>
      <c r="M19" s="2">
        <v>11322657</v>
      </c>
      <c r="N19" s="2">
        <v>0</v>
      </c>
      <c r="O19" s="2">
        <v>11322657</v>
      </c>
      <c r="P19" s="15">
        <v>0</v>
      </c>
      <c r="Q19" s="2">
        <v>0</v>
      </c>
      <c r="R19" s="13">
        <v>0</v>
      </c>
      <c r="S19" s="15">
        <v>0</v>
      </c>
      <c r="T19" s="2">
        <v>0</v>
      </c>
      <c r="U19" s="2">
        <v>0</v>
      </c>
      <c r="V19" s="2">
        <v>206679357.75999999</v>
      </c>
      <c r="W19" s="2">
        <v>0</v>
      </c>
      <c r="X19" s="2">
        <v>206679357.75999999</v>
      </c>
      <c r="Y19" s="2">
        <v>137543985600</v>
      </c>
      <c r="Z19" s="2">
        <v>0</v>
      </c>
      <c r="AA19" s="2">
        <v>137543985600</v>
      </c>
      <c r="AB19" s="18">
        <v>8267174.3103999998</v>
      </c>
      <c r="AC19" s="4">
        <v>8267174.3103999998</v>
      </c>
      <c r="AD19" t="s">
        <v>30</v>
      </c>
    </row>
    <row r="20" spans="1:30" hidden="1" x14ac:dyDescent="0.25">
      <c r="A20" s="20">
        <v>136</v>
      </c>
      <c r="B20" t="s">
        <v>0</v>
      </c>
      <c r="C20" t="s">
        <v>1</v>
      </c>
      <c r="D20" t="s">
        <v>9</v>
      </c>
      <c r="E20" t="s">
        <v>449</v>
      </c>
      <c r="F20" t="s">
        <v>12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</v>
      </c>
    </row>
    <row r="21" spans="1:30" hidden="1" x14ac:dyDescent="0.25">
      <c r="A21" s="20">
        <v>146</v>
      </c>
      <c r="B21" t="s">
        <v>0</v>
      </c>
      <c r="C21" t="s">
        <v>1</v>
      </c>
      <c r="D21" t="s">
        <v>9</v>
      </c>
      <c r="E21" t="s">
        <v>450</v>
      </c>
      <c r="F21" t="s">
        <v>24</v>
      </c>
      <c r="G21" s="2">
        <v>521500000</v>
      </c>
      <c r="H21" s="2">
        <v>0</v>
      </c>
      <c r="I21" s="2">
        <v>521500000</v>
      </c>
      <c r="J21" s="2">
        <v>1736002</v>
      </c>
      <c r="K21" s="2">
        <v>0</v>
      </c>
      <c r="L21" s="2">
        <v>1736002</v>
      </c>
      <c r="M21" s="2">
        <v>1527402</v>
      </c>
      <c r="N21" s="2">
        <v>0</v>
      </c>
      <c r="O21" s="2">
        <v>1527402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</v>
      </c>
    </row>
    <row r="22" spans="1:30" hidden="1" x14ac:dyDescent="0.25">
      <c r="A22" s="20">
        <v>158</v>
      </c>
      <c r="B22" t="s">
        <v>153</v>
      </c>
      <c r="C22" t="s">
        <v>281</v>
      </c>
      <c r="D22" t="s">
        <v>9</v>
      </c>
      <c r="E22" t="s">
        <v>449</v>
      </c>
      <c r="F22" t="s">
        <v>32</v>
      </c>
      <c r="G22" s="2">
        <v>3434320000</v>
      </c>
      <c r="H22" s="2">
        <v>0</v>
      </c>
      <c r="I22" s="2">
        <v>3434320000</v>
      </c>
      <c r="J22" s="2">
        <v>5585240</v>
      </c>
      <c r="K22" s="2">
        <v>0</v>
      </c>
      <c r="L22" s="2">
        <v>5585240</v>
      </c>
      <c r="M22" s="2">
        <v>4211512</v>
      </c>
      <c r="N22" s="2">
        <v>0</v>
      </c>
      <c r="O22" s="2">
        <v>4211512</v>
      </c>
      <c r="P22" s="15">
        <v>0.1</v>
      </c>
      <c r="Q22" s="2">
        <v>0</v>
      </c>
      <c r="R22" s="13">
        <v>0.3</v>
      </c>
      <c r="S22" s="15">
        <v>0</v>
      </c>
      <c r="T22" s="2">
        <v>1263453.6000000001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18">
        <v>0</v>
      </c>
      <c r="AC22" s="4">
        <v>1263453.6000000001</v>
      </c>
      <c r="AD22" t="s">
        <v>12</v>
      </c>
    </row>
    <row r="23" spans="1:30" x14ac:dyDescent="0.25">
      <c r="A23" s="20">
        <v>162</v>
      </c>
      <c r="B23" t="s">
        <v>13</v>
      </c>
      <c r="C23" t="s">
        <v>282</v>
      </c>
      <c r="D23" t="s">
        <v>9</v>
      </c>
      <c r="E23" t="s">
        <v>28</v>
      </c>
      <c r="F23" t="s">
        <v>34</v>
      </c>
      <c r="G23" s="2">
        <v>8090168200</v>
      </c>
      <c r="H23" s="2">
        <v>0</v>
      </c>
      <c r="I23" s="2">
        <v>8090168200</v>
      </c>
      <c r="J23" s="2">
        <v>19288485</v>
      </c>
      <c r="K23" s="2">
        <v>0</v>
      </c>
      <c r="L23" s="2">
        <v>19288485</v>
      </c>
      <c r="M23" s="2">
        <v>16052417.720000001</v>
      </c>
      <c r="N23" s="2">
        <v>0</v>
      </c>
      <c r="O23" s="2">
        <v>16052417.720000001</v>
      </c>
      <c r="P23" s="15">
        <v>0.1</v>
      </c>
      <c r="Q23" s="2">
        <v>0</v>
      </c>
      <c r="R23" s="13">
        <v>0.1</v>
      </c>
      <c r="S23" s="15">
        <v>0</v>
      </c>
      <c r="T23" s="2">
        <v>1605241.7720000001</v>
      </c>
      <c r="U23" s="2">
        <v>0</v>
      </c>
      <c r="V23" s="2">
        <v>219852602.63999999</v>
      </c>
      <c r="W23" s="2">
        <v>0</v>
      </c>
      <c r="X23" s="2">
        <v>219852602.63999999</v>
      </c>
      <c r="Y23" s="2">
        <v>130209645900</v>
      </c>
      <c r="Z23" s="2">
        <v>0</v>
      </c>
      <c r="AA23" s="2">
        <v>130209645900</v>
      </c>
      <c r="AB23" s="18">
        <v>8794104.1055999994</v>
      </c>
      <c r="AC23" s="4">
        <v>10399345.877599999</v>
      </c>
      <c r="AD23" t="s">
        <v>30</v>
      </c>
    </row>
    <row r="24" spans="1:30" hidden="1" x14ac:dyDescent="0.25">
      <c r="A24" s="20">
        <v>168</v>
      </c>
      <c r="B24" t="s">
        <v>153</v>
      </c>
      <c r="C24" t="s">
        <v>282</v>
      </c>
      <c r="D24" t="s">
        <v>9</v>
      </c>
      <c r="E24" t="s">
        <v>449</v>
      </c>
      <c r="F24" t="s">
        <v>36</v>
      </c>
      <c r="G24" s="2">
        <v>14155902000</v>
      </c>
      <c r="H24" s="2">
        <v>0</v>
      </c>
      <c r="I24" s="2">
        <v>14155902000</v>
      </c>
      <c r="J24" s="2">
        <v>33650007</v>
      </c>
      <c r="K24" s="2">
        <v>0</v>
      </c>
      <c r="L24" s="2">
        <v>33650007</v>
      </c>
      <c r="M24" s="2">
        <v>27987646.199999999</v>
      </c>
      <c r="N24" s="2">
        <v>0</v>
      </c>
      <c r="O24" s="2">
        <v>27987646.199999999</v>
      </c>
      <c r="P24" s="15">
        <v>0.1</v>
      </c>
      <c r="Q24" s="2">
        <v>0</v>
      </c>
      <c r="R24" s="13">
        <v>0.1</v>
      </c>
      <c r="S24" s="15">
        <v>0</v>
      </c>
      <c r="T24" s="2">
        <v>2798764.62</v>
      </c>
      <c r="U24" s="2">
        <v>2000000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4798764.62</v>
      </c>
      <c r="AD24" t="s">
        <v>37</v>
      </c>
    </row>
    <row r="25" spans="1:30" hidden="1" x14ac:dyDescent="0.25">
      <c r="A25" s="20">
        <v>172</v>
      </c>
      <c r="B25" t="s">
        <v>153</v>
      </c>
      <c r="C25" t="s">
        <v>282</v>
      </c>
      <c r="D25" t="s">
        <v>9</v>
      </c>
      <c r="E25" t="s">
        <v>16</v>
      </c>
      <c r="F25" t="s">
        <v>38</v>
      </c>
      <c r="G25" s="2">
        <v>18450938000</v>
      </c>
      <c r="H25" s="2">
        <v>0</v>
      </c>
      <c r="I25" s="2">
        <v>18450938000</v>
      </c>
      <c r="J25" s="2">
        <v>50027159</v>
      </c>
      <c r="K25" s="2">
        <v>0</v>
      </c>
      <c r="L25" s="2">
        <v>50027159</v>
      </c>
      <c r="M25" s="2">
        <v>42646783.799999997</v>
      </c>
      <c r="N25" s="2">
        <v>0</v>
      </c>
      <c r="O25" s="2">
        <v>42646783.799999997</v>
      </c>
      <c r="P25" s="15">
        <v>0.1</v>
      </c>
      <c r="Q25" s="2">
        <v>0</v>
      </c>
      <c r="R25" s="13">
        <v>0.15</v>
      </c>
      <c r="S25" s="15">
        <v>0</v>
      </c>
      <c r="T25" s="2">
        <v>6397017.5700000003</v>
      </c>
      <c r="U25" s="2">
        <v>3000000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9397017.5700000003</v>
      </c>
      <c r="AD25" t="s">
        <v>18</v>
      </c>
    </row>
    <row r="26" spans="1:30" hidden="1" x14ac:dyDescent="0.25">
      <c r="A26" s="20">
        <v>179</v>
      </c>
      <c r="B26" t="s">
        <v>0</v>
      </c>
      <c r="C26" t="s">
        <v>1</v>
      </c>
      <c r="D26" t="s">
        <v>9</v>
      </c>
      <c r="E26" t="s">
        <v>28</v>
      </c>
      <c r="F26" t="s">
        <v>30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15">
        <v>0</v>
      </c>
      <c r="Q26" s="2">
        <v>0</v>
      </c>
      <c r="R26" s="13">
        <v>0</v>
      </c>
      <c r="S26" s="15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0</v>
      </c>
      <c r="AD26" t="s">
        <v>1</v>
      </c>
    </row>
    <row r="27" spans="1:30" x14ac:dyDescent="0.25">
      <c r="A27" s="20">
        <v>201</v>
      </c>
      <c r="B27" t="s">
        <v>13</v>
      </c>
      <c r="C27" t="s">
        <v>282</v>
      </c>
      <c r="D27" t="s">
        <v>2</v>
      </c>
      <c r="E27" t="s">
        <v>8</v>
      </c>
      <c r="F27" t="s">
        <v>35</v>
      </c>
      <c r="G27" s="2">
        <v>17621556000</v>
      </c>
      <c r="H27" s="2">
        <v>7264492000</v>
      </c>
      <c r="I27" s="2">
        <v>10357064000</v>
      </c>
      <c r="J27" s="2">
        <v>39368289</v>
      </c>
      <c r="K27" s="2">
        <v>14860999</v>
      </c>
      <c r="L27" s="2">
        <v>24507290</v>
      </c>
      <c r="M27" s="2">
        <v>32319666.600000001</v>
      </c>
      <c r="N27" s="2">
        <v>11955202.199999999</v>
      </c>
      <c r="O27" s="2">
        <v>20364464.399999999</v>
      </c>
      <c r="P27" s="15">
        <v>0.1</v>
      </c>
      <c r="Q27" s="2">
        <v>1195520.22</v>
      </c>
      <c r="R27" s="13">
        <v>0.15</v>
      </c>
      <c r="S27" s="15">
        <v>0</v>
      </c>
      <c r="T27" s="2">
        <v>3054669.66</v>
      </c>
      <c r="U27" s="2">
        <v>0</v>
      </c>
      <c r="V27" s="2">
        <v>307495507.39999998</v>
      </c>
      <c r="W27" s="2">
        <v>54497274.399999999</v>
      </c>
      <c r="X27" s="2">
        <v>252998233</v>
      </c>
      <c r="Y27" s="2">
        <v>226311974000</v>
      </c>
      <c r="Z27" s="2">
        <v>38606964000</v>
      </c>
      <c r="AA27" s="2">
        <v>187705010000</v>
      </c>
      <c r="AB27" s="18">
        <v>10664902.063999999</v>
      </c>
      <c r="AC27" s="4">
        <v>14915091.944</v>
      </c>
      <c r="AD27" t="s">
        <v>15</v>
      </c>
    </row>
    <row r="28" spans="1:30" x14ac:dyDescent="0.25">
      <c r="A28" s="20">
        <v>202</v>
      </c>
      <c r="B28" t="s">
        <v>13</v>
      </c>
      <c r="C28" t="s">
        <v>282</v>
      </c>
      <c r="D28" t="s">
        <v>2</v>
      </c>
      <c r="E28" t="s">
        <v>4</v>
      </c>
      <c r="F28" t="s">
        <v>6</v>
      </c>
      <c r="G28" s="2">
        <v>33580797000</v>
      </c>
      <c r="H28" s="2">
        <v>14899419000</v>
      </c>
      <c r="I28" s="2">
        <v>18681378000</v>
      </c>
      <c r="J28" s="2">
        <v>71144106</v>
      </c>
      <c r="K28" s="2">
        <v>33495522</v>
      </c>
      <c r="L28" s="2">
        <v>37648584</v>
      </c>
      <c r="M28" s="2">
        <v>57711787.200000003</v>
      </c>
      <c r="N28" s="2">
        <v>27535754.399999999</v>
      </c>
      <c r="O28" s="2">
        <v>30176032.800000001</v>
      </c>
      <c r="P28" s="15">
        <v>0.1</v>
      </c>
      <c r="Q28" s="2">
        <v>2753575.44</v>
      </c>
      <c r="R28" s="13">
        <v>0.15</v>
      </c>
      <c r="S28" s="15">
        <v>0</v>
      </c>
      <c r="T28" s="2">
        <v>4526404.92</v>
      </c>
      <c r="U28" s="2">
        <v>0</v>
      </c>
      <c r="V28" s="2">
        <v>624148654.32000005</v>
      </c>
      <c r="W28" s="2">
        <v>46839670.799999997</v>
      </c>
      <c r="X28" s="2">
        <v>577308983.51999998</v>
      </c>
      <c r="Y28" s="2">
        <v>497704909200</v>
      </c>
      <c r="Z28" s="2">
        <v>19379028000</v>
      </c>
      <c r="AA28" s="2">
        <v>478325881200</v>
      </c>
      <c r="AB28" s="18">
        <v>23560756.048799999</v>
      </c>
      <c r="AC28" s="4">
        <v>30840736.408799998</v>
      </c>
      <c r="AD28" t="s">
        <v>22</v>
      </c>
    </row>
    <row r="29" spans="1:30" hidden="1" x14ac:dyDescent="0.25">
      <c r="A29" s="20">
        <v>207</v>
      </c>
      <c r="B29" t="s">
        <v>153</v>
      </c>
      <c r="C29" t="s">
        <v>282</v>
      </c>
      <c r="D29" t="s">
        <v>2</v>
      </c>
      <c r="E29" t="s">
        <v>8</v>
      </c>
      <c r="F29" t="s">
        <v>39</v>
      </c>
      <c r="G29" s="2">
        <v>28423100600</v>
      </c>
      <c r="H29" s="2">
        <v>5524654600</v>
      </c>
      <c r="I29" s="2">
        <v>22898446000</v>
      </c>
      <c r="J29" s="2">
        <v>79076075</v>
      </c>
      <c r="K29" s="2">
        <v>14453802</v>
      </c>
      <c r="L29" s="2">
        <v>64622273</v>
      </c>
      <c r="M29" s="2">
        <v>67706834.760000005</v>
      </c>
      <c r="N29" s="2">
        <v>12243940.16</v>
      </c>
      <c r="O29" s="2">
        <v>55462894.600000001</v>
      </c>
      <c r="P29" s="15">
        <v>0.1</v>
      </c>
      <c r="Q29" s="2">
        <v>1224394.0160000001</v>
      </c>
      <c r="R29" s="13">
        <v>0.2</v>
      </c>
      <c r="S29" s="15">
        <v>0</v>
      </c>
      <c r="T29" s="2">
        <v>11092578.92</v>
      </c>
      <c r="U29" s="2">
        <v>4000000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8">
        <v>0</v>
      </c>
      <c r="AC29" s="4">
        <v>16316972.936000001</v>
      </c>
      <c r="AD29" t="s">
        <v>40</v>
      </c>
    </row>
    <row r="30" spans="1:30" x14ac:dyDescent="0.25">
      <c r="A30" s="20">
        <v>208</v>
      </c>
      <c r="B30" t="s">
        <v>13</v>
      </c>
      <c r="C30" t="s">
        <v>282</v>
      </c>
      <c r="D30" t="s">
        <v>2</v>
      </c>
      <c r="E30" t="s">
        <v>8</v>
      </c>
      <c r="F30" t="s">
        <v>40</v>
      </c>
      <c r="G30" s="2">
        <v>13817964000</v>
      </c>
      <c r="H30" s="2">
        <v>0</v>
      </c>
      <c r="I30" s="2">
        <v>13817964000</v>
      </c>
      <c r="J30" s="2">
        <v>32785998</v>
      </c>
      <c r="K30" s="2">
        <v>0</v>
      </c>
      <c r="L30" s="2">
        <v>32785998</v>
      </c>
      <c r="M30" s="2">
        <v>27258812.399999999</v>
      </c>
      <c r="N30" s="2">
        <v>0</v>
      </c>
      <c r="O30" s="2">
        <v>27258812.399999999</v>
      </c>
      <c r="P30" s="15">
        <v>0.1</v>
      </c>
      <c r="Q30" s="2">
        <v>0</v>
      </c>
      <c r="R30" s="13">
        <v>0.1</v>
      </c>
      <c r="S30" s="15">
        <v>0</v>
      </c>
      <c r="T30" s="2">
        <v>2725881.24</v>
      </c>
      <c r="U30" s="2">
        <v>0</v>
      </c>
      <c r="V30" s="2">
        <v>258247832.91999999</v>
      </c>
      <c r="W30" s="2">
        <v>25875445.760000002</v>
      </c>
      <c r="X30" s="2">
        <v>232372387.16</v>
      </c>
      <c r="Y30" s="2">
        <v>113305337700</v>
      </c>
      <c r="Z30" s="2">
        <v>11300530600</v>
      </c>
      <c r="AA30" s="2">
        <v>102004807100</v>
      </c>
      <c r="AB30" s="18">
        <v>9553649.9440000001</v>
      </c>
      <c r="AC30" s="4">
        <v>12279531.184</v>
      </c>
      <c r="AD30" t="s">
        <v>15</v>
      </c>
    </row>
    <row r="31" spans="1:30" x14ac:dyDescent="0.25">
      <c r="A31" s="20">
        <v>209</v>
      </c>
      <c r="B31" t="s">
        <v>13</v>
      </c>
      <c r="C31" t="s">
        <v>282</v>
      </c>
      <c r="D31" t="s">
        <v>9</v>
      </c>
      <c r="E31" t="s">
        <v>16</v>
      </c>
      <c r="F31" t="s">
        <v>20</v>
      </c>
      <c r="G31" s="2">
        <v>49998012800</v>
      </c>
      <c r="H31" s="2">
        <v>0</v>
      </c>
      <c r="I31" s="2">
        <v>49998012800</v>
      </c>
      <c r="J31" s="2">
        <v>99351079</v>
      </c>
      <c r="K31" s="2">
        <v>0</v>
      </c>
      <c r="L31" s="2">
        <v>99351079</v>
      </c>
      <c r="M31" s="2">
        <v>79351873.879999995</v>
      </c>
      <c r="N31" s="2">
        <v>0</v>
      </c>
      <c r="O31" s="2">
        <v>79351873.879999995</v>
      </c>
      <c r="P31" s="15">
        <v>0.1</v>
      </c>
      <c r="Q31" s="2">
        <v>0</v>
      </c>
      <c r="R31" s="13">
        <v>0.2</v>
      </c>
      <c r="S31" s="15">
        <v>0</v>
      </c>
      <c r="T31" s="2">
        <v>15870374.776000001</v>
      </c>
      <c r="U31" s="2">
        <v>0</v>
      </c>
      <c r="V31" s="2">
        <v>235343507.16</v>
      </c>
      <c r="W31" s="2">
        <v>0</v>
      </c>
      <c r="X31" s="2">
        <v>235343507.16</v>
      </c>
      <c r="Y31" s="2">
        <v>119962407100</v>
      </c>
      <c r="Z31" s="2">
        <v>0</v>
      </c>
      <c r="AA31" s="2">
        <v>119962407100</v>
      </c>
      <c r="AB31" s="18">
        <v>9413740.2863999996</v>
      </c>
      <c r="AC31" s="4">
        <v>25284115.062399998</v>
      </c>
      <c r="AD31" t="s">
        <v>17</v>
      </c>
    </row>
    <row r="32" spans="1:30" x14ac:dyDescent="0.25">
      <c r="A32" s="20">
        <v>216</v>
      </c>
      <c r="B32" t="s">
        <v>13</v>
      </c>
      <c r="C32" t="s">
        <v>282</v>
      </c>
      <c r="D32" t="s">
        <v>9</v>
      </c>
      <c r="E32" t="s">
        <v>450</v>
      </c>
      <c r="F32" t="s">
        <v>41</v>
      </c>
      <c r="G32" s="2">
        <v>59429539000</v>
      </c>
      <c r="H32" s="2">
        <v>0</v>
      </c>
      <c r="I32" s="2">
        <v>59429539000</v>
      </c>
      <c r="J32" s="2">
        <v>102696025</v>
      </c>
      <c r="K32" s="2">
        <v>0</v>
      </c>
      <c r="L32" s="2">
        <v>102696025</v>
      </c>
      <c r="M32" s="2">
        <v>78924209.400000006</v>
      </c>
      <c r="N32" s="2">
        <v>0</v>
      </c>
      <c r="O32" s="2">
        <v>78924209.400000006</v>
      </c>
      <c r="P32" s="15">
        <v>0.1</v>
      </c>
      <c r="Q32" s="2">
        <v>0</v>
      </c>
      <c r="R32" s="13">
        <v>0.2</v>
      </c>
      <c r="S32" s="15">
        <v>0</v>
      </c>
      <c r="T32" s="2">
        <v>15784841.880000001</v>
      </c>
      <c r="U32" s="2">
        <v>0</v>
      </c>
      <c r="V32" s="2">
        <v>319142774.92000002</v>
      </c>
      <c r="W32" s="2">
        <v>0</v>
      </c>
      <c r="X32" s="2">
        <v>319142774.92000002</v>
      </c>
      <c r="Y32" s="2">
        <v>245606595200</v>
      </c>
      <c r="Z32" s="2">
        <v>0</v>
      </c>
      <c r="AA32" s="2">
        <v>245606595200</v>
      </c>
      <c r="AB32" s="18">
        <v>12765710.9968</v>
      </c>
      <c r="AC32" s="4">
        <v>28550552.876800001</v>
      </c>
      <c r="AD32" t="s">
        <v>24</v>
      </c>
    </row>
    <row r="33" spans="1:30" hidden="1" x14ac:dyDescent="0.25">
      <c r="A33" s="20">
        <v>218</v>
      </c>
      <c r="B33" t="s">
        <v>0</v>
      </c>
      <c r="C33" t="s">
        <v>1</v>
      </c>
      <c r="D33" t="s">
        <v>2</v>
      </c>
      <c r="E33" t="s">
        <v>320</v>
      </c>
      <c r="F33" t="s">
        <v>150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15">
        <v>0</v>
      </c>
      <c r="Q33" s="2">
        <v>0</v>
      </c>
      <c r="R33" s="13">
        <v>0</v>
      </c>
      <c r="S33" s="15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0</v>
      </c>
      <c r="AD33" t="s">
        <v>1</v>
      </c>
    </row>
    <row r="34" spans="1:30" hidden="1" x14ac:dyDescent="0.25">
      <c r="A34" s="20">
        <v>219</v>
      </c>
      <c r="B34" t="s">
        <v>153</v>
      </c>
      <c r="C34" t="s">
        <v>282</v>
      </c>
      <c r="D34" t="s">
        <v>2</v>
      </c>
      <c r="E34" t="s">
        <v>4</v>
      </c>
      <c r="F34" t="s">
        <v>42</v>
      </c>
      <c r="G34" s="2">
        <v>21835520000</v>
      </c>
      <c r="H34" s="2">
        <v>4193183000</v>
      </c>
      <c r="I34" s="2">
        <v>17642337000</v>
      </c>
      <c r="J34" s="2">
        <v>50870334</v>
      </c>
      <c r="K34" s="2">
        <v>12576878</v>
      </c>
      <c r="L34" s="2">
        <v>38293456</v>
      </c>
      <c r="M34" s="2">
        <v>42136126</v>
      </c>
      <c r="N34" s="2">
        <v>10899604.800000001</v>
      </c>
      <c r="O34" s="2">
        <v>31236521.199999999</v>
      </c>
      <c r="P34" s="15">
        <v>0.1</v>
      </c>
      <c r="Q34" s="2">
        <v>1089960.48</v>
      </c>
      <c r="R34" s="13">
        <v>0.15</v>
      </c>
      <c r="S34" s="15">
        <v>0</v>
      </c>
      <c r="T34" s="2">
        <v>4685478.18</v>
      </c>
      <c r="U34" s="2">
        <v>3000000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18">
        <v>0</v>
      </c>
      <c r="AC34" s="4">
        <v>8775438.6600000001</v>
      </c>
      <c r="AD34" t="s">
        <v>6</v>
      </c>
    </row>
    <row r="35" spans="1:30" x14ac:dyDescent="0.25">
      <c r="A35" s="20">
        <v>229</v>
      </c>
      <c r="B35" t="s">
        <v>13</v>
      </c>
      <c r="C35" t="s">
        <v>282</v>
      </c>
      <c r="D35" t="s">
        <v>2</v>
      </c>
      <c r="E35" t="s">
        <v>4</v>
      </c>
      <c r="F35" t="s">
        <v>43</v>
      </c>
      <c r="G35" s="2">
        <v>26388036000</v>
      </c>
      <c r="H35" s="2">
        <v>1155400000</v>
      </c>
      <c r="I35" s="2">
        <v>25232636000</v>
      </c>
      <c r="J35" s="2">
        <v>55145507</v>
      </c>
      <c r="K35" s="2">
        <v>3535400</v>
      </c>
      <c r="L35" s="2">
        <v>51610107</v>
      </c>
      <c r="M35" s="2">
        <v>44590292.600000001</v>
      </c>
      <c r="N35" s="2">
        <v>3073240</v>
      </c>
      <c r="O35" s="2">
        <v>41517052.600000001</v>
      </c>
      <c r="P35" s="15">
        <v>0.1</v>
      </c>
      <c r="Q35" s="2">
        <v>307324</v>
      </c>
      <c r="R35" s="13">
        <v>0.15</v>
      </c>
      <c r="S35" s="15">
        <v>0</v>
      </c>
      <c r="T35" s="2">
        <v>6227557.8899999997</v>
      </c>
      <c r="U35" s="2">
        <v>0</v>
      </c>
      <c r="V35" s="2">
        <v>116317382.23999999</v>
      </c>
      <c r="W35" s="2">
        <v>53165264.600000001</v>
      </c>
      <c r="X35" s="2">
        <v>63152117.640000001</v>
      </c>
      <c r="Y35" s="2">
        <v>70652339400</v>
      </c>
      <c r="Z35" s="2">
        <v>30455746000</v>
      </c>
      <c r="AA35" s="2">
        <v>40196593400</v>
      </c>
      <c r="AB35" s="18">
        <v>0</v>
      </c>
      <c r="AC35" s="4">
        <v>6534881.8899999997</v>
      </c>
      <c r="AD35" t="s">
        <v>22</v>
      </c>
    </row>
    <row r="36" spans="1:30" x14ac:dyDescent="0.25">
      <c r="A36" s="20">
        <v>234</v>
      </c>
      <c r="B36" t="s">
        <v>13</v>
      </c>
      <c r="C36" t="s">
        <v>282</v>
      </c>
      <c r="D36" t="s">
        <v>2</v>
      </c>
      <c r="E36" t="s">
        <v>8</v>
      </c>
      <c r="F36" t="s">
        <v>44</v>
      </c>
      <c r="G36" s="2">
        <v>8866666000</v>
      </c>
      <c r="H36" s="2">
        <v>169161000</v>
      </c>
      <c r="I36" s="2">
        <v>8697505000</v>
      </c>
      <c r="J36" s="2">
        <v>24722551</v>
      </c>
      <c r="K36" s="2">
        <v>499889</v>
      </c>
      <c r="L36" s="2">
        <v>24222662</v>
      </c>
      <c r="M36" s="2">
        <v>21175884.600000001</v>
      </c>
      <c r="N36" s="2">
        <v>432224.6</v>
      </c>
      <c r="O36" s="2">
        <v>20743660</v>
      </c>
      <c r="P36" s="15">
        <v>0.1</v>
      </c>
      <c r="Q36" s="2">
        <v>43222.46</v>
      </c>
      <c r="R36" s="13">
        <v>0.1</v>
      </c>
      <c r="S36" s="15">
        <v>0</v>
      </c>
      <c r="T36" s="2">
        <v>2074366</v>
      </c>
      <c r="U36" s="2">
        <v>0</v>
      </c>
      <c r="V36" s="2">
        <v>204521809.40000001</v>
      </c>
      <c r="W36" s="2">
        <v>9954632.4000000004</v>
      </c>
      <c r="X36" s="2">
        <v>194567177</v>
      </c>
      <c r="Y36" s="2">
        <v>111398984000</v>
      </c>
      <c r="Z36" s="2">
        <v>3633349000</v>
      </c>
      <c r="AA36" s="2">
        <v>107765635000</v>
      </c>
      <c r="AB36" s="18">
        <v>7882233.4040000001</v>
      </c>
      <c r="AC36" s="4">
        <v>9999821.8640000001</v>
      </c>
      <c r="AD36" t="s">
        <v>15</v>
      </c>
    </row>
    <row r="37" spans="1:30" x14ac:dyDescent="0.25">
      <c r="A37" s="20">
        <v>277</v>
      </c>
      <c r="B37" t="s">
        <v>13</v>
      </c>
      <c r="C37" t="s">
        <v>282</v>
      </c>
      <c r="D37" t="s">
        <v>2</v>
      </c>
      <c r="E37" t="s">
        <v>320</v>
      </c>
      <c r="F37" t="s">
        <v>45</v>
      </c>
      <c r="G37" s="2">
        <v>19000541400</v>
      </c>
      <c r="H37" s="2">
        <v>2238680400</v>
      </c>
      <c r="I37" s="2">
        <v>16761861000</v>
      </c>
      <c r="J37" s="2">
        <v>41818381</v>
      </c>
      <c r="K37" s="2">
        <v>6600782</v>
      </c>
      <c r="L37" s="2">
        <v>35217599</v>
      </c>
      <c r="M37" s="2">
        <v>34218164.439999998</v>
      </c>
      <c r="N37" s="2">
        <v>5705309.8399999999</v>
      </c>
      <c r="O37" s="2">
        <v>28512854.600000001</v>
      </c>
      <c r="P37" s="15">
        <v>0.1</v>
      </c>
      <c r="Q37" s="2">
        <v>570530.98400000005</v>
      </c>
      <c r="R37" s="13">
        <v>0.15</v>
      </c>
      <c r="S37" s="15">
        <v>0</v>
      </c>
      <c r="T37" s="2">
        <v>4276928.1900000004</v>
      </c>
      <c r="U37" s="2">
        <v>0</v>
      </c>
      <c r="V37" s="2">
        <v>278527758.27999997</v>
      </c>
      <c r="W37" s="2">
        <v>34050556.600000001</v>
      </c>
      <c r="X37" s="2">
        <v>244477201.68000001</v>
      </c>
      <c r="Y37" s="2">
        <v>178179526800</v>
      </c>
      <c r="Z37" s="2">
        <v>20318211000</v>
      </c>
      <c r="AA37" s="2">
        <v>157861315800</v>
      </c>
      <c r="AB37" s="18">
        <v>10119593.633199999</v>
      </c>
      <c r="AC37" s="4">
        <v>14967052.8072</v>
      </c>
      <c r="AD37" t="s">
        <v>3</v>
      </c>
    </row>
    <row r="38" spans="1:30" hidden="1" x14ac:dyDescent="0.25">
      <c r="A38" s="20">
        <v>280</v>
      </c>
      <c r="B38" t="s">
        <v>153</v>
      </c>
      <c r="C38" t="s">
        <v>282</v>
      </c>
      <c r="D38" t="s">
        <v>2</v>
      </c>
      <c r="E38" t="s">
        <v>321</v>
      </c>
      <c r="F38" t="s">
        <v>46</v>
      </c>
      <c r="G38" s="2">
        <v>6092135000</v>
      </c>
      <c r="H38" s="2">
        <v>25840000</v>
      </c>
      <c r="I38" s="2">
        <v>6066295000</v>
      </c>
      <c r="J38" s="2">
        <v>14189341</v>
      </c>
      <c r="K38" s="2">
        <v>90440</v>
      </c>
      <c r="L38" s="2">
        <v>14098901</v>
      </c>
      <c r="M38" s="2">
        <v>11752487</v>
      </c>
      <c r="N38" s="2">
        <v>80104</v>
      </c>
      <c r="O38" s="2">
        <v>11672383</v>
      </c>
      <c r="P38" s="15">
        <v>0</v>
      </c>
      <c r="Q38" s="2">
        <v>0</v>
      </c>
      <c r="R38" s="13">
        <v>0</v>
      </c>
      <c r="S38" s="15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0</v>
      </c>
      <c r="AD38" t="s">
        <v>92</v>
      </c>
    </row>
    <row r="39" spans="1:30" x14ac:dyDescent="0.25">
      <c r="A39" s="20">
        <v>283</v>
      </c>
      <c r="B39" t="s">
        <v>13</v>
      </c>
      <c r="C39" t="s">
        <v>282</v>
      </c>
      <c r="D39" t="s">
        <v>2</v>
      </c>
      <c r="E39" t="s">
        <v>320</v>
      </c>
      <c r="F39" t="s">
        <v>47</v>
      </c>
      <c r="G39" s="2">
        <v>8493115000</v>
      </c>
      <c r="H39" s="2">
        <v>4700000</v>
      </c>
      <c r="I39" s="2">
        <v>8488415000</v>
      </c>
      <c r="J39" s="2">
        <v>20991675</v>
      </c>
      <c r="K39" s="2">
        <v>16451</v>
      </c>
      <c r="L39" s="2">
        <v>20975224</v>
      </c>
      <c r="M39" s="2">
        <v>17594429</v>
      </c>
      <c r="N39" s="2">
        <v>14571</v>
      </c>
      <c r="O39" s="2">
        <v>17579858</v>
      </c>
      <c r="P39" s="15">
        <v>0.1</v>
      </c>
      <c r="Q39" s="2">
        <v>1457.1</v>
      </c>
      <c r="R39" s="13">
        <v>0.1</v>
      </c>
      <c r="S39" s="15">
        <v>0</v>
      </c>
      <c r="T39" s="2">
        <v>1757985.8</v>
      </c>
      <c r="U39" s="2">
        <v>0</v>
      </c>
      <c r="V39" s="2">
        <v>514051240.60000002</v>
      </c>
      <c r="W39" s="2">
        <v>50732860.200000003</v>
      </c>
      <c r="X39" s="2">
        <v>463318380.39999998</v>
      </c>
      <c r="Y39" s="2">
        <v>316370766000</v>
      </c>
      <c r="Z39" s="2">
        <v>29102892000</v>
      </c>
      <c r="AA39" s="2">
        <v>287267874000</v>
      </c>
      <c r="AB39" s="18">
        <v>19040063.818</v>
      </c>
      <c r="AC39" s="4">
        <v>20799506.717999998</v>
      </c>
      <c r="AD39" t="s">
        <v>3</v>
      </c>
    </row>
    <row r="40" spans="1:30" x14ac:dyDescent="0.25">
      <c r="A40" s="20">
        <v>287</v>
      </c>
      <c r="B40" t="s">
        <v>13</v>
      </c>
      <c r="C40" t="s">
        <v>282</v>
      </c>
      <c r="D40" t="s">
        <v>2</v>
      </c>
      <c r="E40" t="s">
        <v>8</v>
      </c>
      <c r="F40" t="s">
        <v>48</v>
      </c>
      <c r="G40" s="2">
        <v>37836324000</v>
      </c>
      <c r="H40" s="2">
        <v>26676779000</v>
      </c>
      <c r="I40" s="2">
        <v>11159545000</v>
      </c>
      <c r="J40" s="2">
        <v>75559640</v>
      </c>
      <c r="K40" s="2">
        <v>46831323</v>
      </c>
      <c r="L40" s="2">
        <v>28728317</v>
      </c>
      <c r="M40" s="2">
        <v>60425110.399999999</v>
      </c>
      <c r="N40" s="2">
        <v>36160611.399999999</v>
      </c>
      <c r="O40" s="2">
        <v>24264499</v>
      </c>
      <c r="P40" s="15">
        <v>0.1</v>
      </c>
      <c r="Q40" s="2">
        <v>3616061.14</v>
      </c>
      <c r="R40" s="13">
        <v>0.2</v>
      </c>
      <c r="S40" s="15">
        <v>0</v>
      </c>
      <c r="T40" s="2">
        <v>4852899.8</v>
      </c>
      <c r="U40" s="2">
        <v>0</v>
      </c>
      <c r="V40" s="2">
        <v>499703652</v>
      </c>
      <c r="W40" s="2">
        <v>11309832</v>
      </c>
      <c r="X40" s="2">
        <v>488393820</v>
      </c>
      <c r="Y40" s="2">
        <v>378781210000</v>
      </c>
      <c r="Z40" s="2">
        <v>4522080000</v>
      </c>
      <c r="AA40" s="2">
        <v>374259130000</v>
      </c>
      <c r="AB40" s="18">
        <v>19648851.120000001</v>
      </c>
      <c r="AC40" s="4">
        <v>28117812.059999999</v>
      </c>
      <c r="AD40" t="s">
        <v>15</v>
      </c>
    </row>
    <row r="41" spans="1:30" x14ac:dyDescent="0.25">
      <c r="A41" s="20">
        <v>294</v>
      </c>
      <c r="B41" t="s">
        <v>13</v>
      </c>
      <c r="C41" t="s">
        <v>282</v>
      </c>
      <c r="D41" t="s">
        <v>2</v>
      </c>
      <c r="E41" t="s">
        <v>4</v>
      </c>
      <c r="F41" t="s">
        <v>50</v>
      </c>
      <c r="G41" s="2">
        <v>101258024000</v>
      </c>
      <c r="H41" s="2">
        <v>446627000</v>
      </c>
      <c r="I41" s="2">
        <v>100811397000</v>
      </c>
      <c r="J41" s="2">
        <v>204530568</v>
      </c>
      <c r="K41" s="2">
        <v>1429396</v>
      </c>
      <c r="L41" s="2">
        <v>203101172</v>
      </c>
      <c r="M41" s="2">
        <v>164027358.40000001</v>
      </c>
      <c r="N41" s="2">
        <v>1250745.2</v>
      </c>
      <c r="O41" s="2">
        <v>162776613.19999999</v>
      </c>
      <c r="P41" s="15">
        <v>0.1</v>
      </c>
      <c r="Q41" s="2">
        <v>125074.52</v>
      </c>
      <c r="R41" s="13">
        <v>0.25</v>
      </c>
      <c r="S41" s="15">
        <v>0.4</v>
      </c>
      <c r="T41" s="2">
        <v>42610645.280000001</v>
      </c>
      <c r="U41" s="2">
        <v>0</v>
      </c>
      <c r="V41" s="2">
        <v>249622954.52000001</v>
      </c>
      <c r="W41" s="2">
        <v>79363571.400000006</v>
      </c>
      <c r="X41" s="2">
        <v>170259383.12</v>
      </c>
      <c r="Y41" s="2">
        <v>153580673700</v>
      </c>
      <c r="Z41" s="2">
        <v>61107504000</v>
      </c>
      <c r="AA41" s="2">
        <v>92473169700</v>
      </c>
      <c r="AB41" s="18">
        <v>7604011.0388000002</v>
      </c>
      <c r="AC41" s="4">
        <v>50339730.838799998</v>
      </c>
      <c r="AD41" t="s">
        <v>22</v>
      </c>
    </row>
    <row r="42" spans="1:30" hidden="1" x14ac:dyDescent="0.25">
      <c r="A42" s="20">
        <v>296</v>
      </c>
      <c r="B42" t="s">
        <v>153</v>
      </c>
      <c r="C42" t="s">
        <v>282</v>
      </c>
      <c r="D42" t="s">
        <v>2</v>
      </c>
      <c r="E42" t="s">
        <v>8</v>
      </c>
      <c r="F42" t="s">
        <v>51</v>
      </c>
      <c r="G42" s="2">
        <v>27967702000</v>
      </c>
      <c r="H42" s="2">
        <v>1180685000</v>
      </c>
      <c r="I42" s="2">
        <v>26787017000</v>
      </c>
      <c r="J42" s="2">
        <v>74584349</v>
      </c>
      <c r="K42" s="2">
        <v>3414396</v>
      </c>
      <c r="L42" s="2">
        <v>71169953</v>
      </c>
      <c r="M42" s="2">
        <v>63397268.200000003</v>
      </c>
      <c r="N42" s="2">
        <v>2942122</v>
      </c>
      <c r="O42" s="2">
        <v>60455146.200000003</v>
      </c>
      <c r="P42" s="15">
        <v>0.1</v>
      </c>
      <c r="Q42" s="2">
        <v>294212.2</v>
      </c>
      <c r="R42" s="13">
        <v>0.2</v>
      </c>
      <c r="S42" s="15">
        <v>0</v>
      </c>
      <c r="T42" s="2">
        <v>12091029.24</v>
      </c>
      <c r="U42" s="2">
        <v>4000000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18">
        <v>0</v>
      </c>
      <c r="AC42" s="4">
        <v>16385241.439999999</v>
      </c>
      <c r="AD42" t="s">
        <v>48</v>
      </c>
    </row>
    <row r="43" spans="1:30" x14ac:dyDescent="0.25">
      <c r="A43" s="20">
        <v>305</v>
      </c>
      <c r="B43" t="s">
        <v>13</v>
      </c>
      <c r="C43" t="s">
        <v>282</v>
      </c>
      <c r="D43" t="s">
        <v>2</v>
      </c>
      <c r="E43" t="s">
        <v>8</v>
      </c>
      <c r="F43" t="s">
        <v>52</v>
      </c>
      <c r="G43" s="2">
        <v>3946986000</v>
      </c>
      <c r="H43" s="2">
        <v>0</v>
      </c>
      <c r="I43" s="2">
        <v>3946986000</v>
      </c>
      <c r="J43" s="2">
        <v>10260134</v>
      </c>
      <c r="K43" s="2">
        <v>0</v>
      </c>
      <c r="L43" s="2">
        <v>10260134</v>
      </c>
      <c r="M43" s="2">
        <v>8681339.5999999996</v>
      </c>
      <c r="N43" s="2">
        <v>0</v>
      </c>
      <c r="O43" s="2">
        <v>8681339.5999999996</v>
      </c>
      <c r="P43" s="15">
        <v>0</v>
      </c>
      <c r="Q43" s="2">
        <v>0</v>
      </c>
      <c r="R43" s="13">
        <v>0</v>
      </c>
      <c r="S43" s="15">
        <v>0</v>
      </c>
      <c r="T43" s="2">
        <v>0</v>
      </c>
      <c r="U43" s="2">
        <v>0</v>
      </c>
      <c r="V43" s="2">
        <v>166160916.84</v>
      </c>
      <c r="W43" s="2">
        <v>18414014.120000001</v>
      </c>
      <c r="X43" s="2">
        <v>147746902.72</v>
      </c>
      <c r="Y43" s="2">
        <v>100580970400</v>
      </c>
      <c r="Z43" s="2">
        <v>7851912200</v>
      </c>
      <c r="AA43" s="2">
        <v>92729058200</v>
      </c>
      <c r="AB43" s="18">
        <v>4616547.2227999996</v>
      </c>
      <c r="AC43" s="4">
        <v>4616547.2227999996</v>
      </c>
      <c r="AD43" t="s">
        <v>15</v>
      </c>
    </row>
    <row r="44" spans="1:30" x14ac:dyDescent="0.25">
      <c r="A44" s="20">
        <v>317</v>
      </c>
      <c r="B44" t="s">
        <v>13</v>
      </c>
      <c r="C44" t="s">
        <v>282</v>
      </c>
      <c r="D44" t="s">
        <v>2</v>
      </c>
      <c r="E44" t="s">
        <v>8</v>
      </c>
      <c r="F44" t="s">
        <v>53</v>
      </c>
      <c r="G44" s="2">
        <v>5811029000</v>
      </c>
      <c r="H44" s="2">
        <v>2937946000</v>
      </c>
      <c r="I44" s="2">
        <v>2873083000</v>
      </c>
      <c r="J44" s="2">
        <v>18239159</v>
      </c>
      <c r="K44" s="2">
        <v>9396110</v>
      </c>
      <c r="L44" s="2">
        <v>8843049</v>
      </c>
      <c r="M44" s="2">
        <v>15914747.4</v>
      </c>
      <c r="N44" s="2">
        <v>8220931.5999999996</v>
      </c>
      <c r="O44" s="2">
        <v>7693815.7999999998</v>
      </c>
      <c r="P44" s="15">
        <v>0.1</v>
      </c>
      <c r="Q44" s="2">
        <v>822093.16</v>
      </c>
      <c r="R44" s="13">
        <v>0.1</v>
      </c>
      <c r="S44" s="15">
        <v>0</v>
      </c>
      <c r="T44" s="2">
        <v>769381.58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1591474.74</v>
      </c>
      <c r="AD44" t="s">
        <v>15</v>
      </c>
    </row>
    <row r="45" spans="1:30" hidden="1" x14ac:dyDescent="0.25">
      <c r="A45" s="20">
        <v>322</v>
      </c>
      <c r="B45" t="s">
        <v>153</v>
      </c>
      <c r="C45" t="s">
        <v>282</v>
      </c>
      <c r="D45" t="s">
        <v>2</v>
      </c>
      <c r="E45" t="s">
        <v>8</v>
      </c>
      <c r="F45" t="s">
        <v>54</v>
      </c>
      <c r="G45" s="2">
        <v>5531420000</v>
      </c>
      <c r="H45" s="2">
        <v>0</v>
      </c>
      <c r="I45" s="2">
        <v>5531420000</v>
      </c>
      <c r="J45" s="2">
        <v>14006804</v>
      </c>
      <c r="K45" s="2">
        <v>0</v>
      </c>
      <c r="L45" s="2">
        <v>14006804</v>
      </c>
      <c r="M45" s="2">
        <v>11794236</v>
      </c>
      <c r="N45" s="2">
        <v>0</v>
      </c>
      <c r="O45" s="2">
        <v>11794236</v>
      </c>
      <c r="P45" s="15">
        <v>0</v>
      </c>
      <c r="Q45" s="2">
        <v>0</v>
      </c>
      <c r="R45" s="13">
        <v>0</v>
      </c>
      <c r="S45" s="15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0</v>
      </c>
      <c r="AD45" t="s">
        <v>35</v>
      </c>
    </row>
    <row r="46" spans="1:30" hidden="1" x14ac:dyDescent="0.25">
      <c r="A46" s="20">
        <v>333</v>
      </c>
      <c r="B46" t="s">
        <v>153</v>
      </c>
      <c r="C46" t="s">
        <v>282</v>
      </c>
      <c r="D46" t="s">
        <v>2</v>
      </c>
      <c r="E46" t="s">
        <v>8</v>
      </c>
      <c r="F46" t="s">
        <v>55</v>
      </c>
      <c r="G46" s="2">
        <v>6487403000</v>
      </c>
      <c r="H46" s="2">
        <v>1216566000</v>
      </c>
      <c r="I46" s="2">
        <v>5270837000</v>
      </c>
      <c r="J46" s="2">
        <v>17844385</v>
      </c>
      <c r="K46" s="2">
        <v>4009132</v>
      </c>
      <c r="L46" s="2">
        <v>13835253</v>
      </c>
      <c r="M46" s="2">
        <v>15249423.800000001</v>
      </c>
      <c r="N46" s="2">
        <v>3522505.6</v>
      </c>
      <c r="O46" s="2">
        <v>11726918.199999999</v>
      </c>
      <c r="P46" s="15">
        <v>0.1</v>
      </c>
      <c r="Q46" s="2">
        <v>352250.56</v>
      </c>
      <c r="R46" s="13">
        <v>0.1</v>
      </c>
      <c r="S46" s="15">
        <v>0</v>
      </c>
      <c r="T46" s="2">
        <v>1172691.82</v>
      </c>
      <c r="U46" s="2">
        <v>1000000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2524942.38</v>
      </c>
      <c r="AD46" t="s">
        <v>35</v>
      </c>
    </row>
    <row r="47" spans="1:30" hidden="1" x14ac:dyDescent="0.25">
      <c r="A47" s="20">
        <v>339</v>
      </c>
      <c r="B47" t="s">
        <v>153</v>
      </c>
      <c r="C47" t="s">
        <v>282</v>
      </c>
      <c r="D47" t="s">
        <v>9</v>
      </c>
      <c r="E47" t="s">
        <v>28</v>
      </c>
      <c r="F47" t="s">
        <v>56</v>
      </c>
      <c r="G47" s="2">
        <v>3866400000</v>
      </c>
      <c r="H47" s="2">
        <v>0</v>
      </c>
      <c r="I47" s="2">
        <v>3866400000</v>
      </c>
      <c r="J47" s="2">
        <v>9221003</v>
      </c>
      <c r="K47" s="2">
        <v>0</v>
      </c>
      <c r="L47" s="2">
        <v>9221003</v>
      </c>
      <c r="M47" s="2">
        <v>7674443</v>
      </c>
      <c r="N47" s="2">
        <v>0</v>
      </c>
      <c r="O47" s="2">
        <v>7674443</v>
      </c>
      <c r="P47" s="15">
        <v>0</v>
      </c>
      <c r="Q47" s="2">
        <v>0</v>
      </c>
      <c r="R47" s="13">
        <v>0</v>
      </c>
      <c r="S47" s="15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0</v>
      </c>
      <c r="AD47" t="s">
        <v>80</v>
      </c>
    </row>
    <row r="48" spans="1:30" hidden="1" x14ac:dyDescent="0.25">
      <c r="A48" s="20">
        <v>340</v>
      </c>
      <c r="B48" t="s">
        <v>153</v>
      </c>
      <c r="C48" t="s">
        <v>282</v>
      </c>
      <c r="D48" t="s">
        <v>9</v>
      </c>
      <c r="E48" t="s">
        <v>16</v>
      </c>
      <c r="F48" t="s">
        <v>57</v>
      </c>
      <c r="G48" s="2">
        <v>47996554200</v>
      </c>
      <c r="H48" s="2">
        <v>0</v>
      </c>
      <c r="I48" s="2">
        <v>47996554200</v>
      </c>
      <c r="J48" s="2">
        <v>115248179</v>
      </c>
      <c r="K48" s="2">
        <v>0</v>
      </c>
      <c r="L48" s="2">
        <v>115248179</v>
      </c>
      <c r="M48" s="2">
        <v>96049557.319999993</v>
      </c>
      <c r="N48" s="2">
        <v>0</v>
      </c>
      <c r="O48" s="2">
        <v>96049557.319999993</v>
      </c>
      <c r="P48" s="15">
        <v>0.1</v>
      </c>
      <c r="Q48" s="2">
        <v>0</v>
      </c>
      <c r="R48" s="13">
        <v>0.2</v>
      </c>
      <c r="S48" s="15">
        <v>0</v>
      </c>
      <c r="T48" s="2">
        <v>19209911.464000002</v>
      </c>
      <c r="U48" s="2">
        <v>4000000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23209911.464000002</v>
      </c>
      <c r="AD48" t="s">
        <v>33</v>
      </c>
    </row>
    <row r="49" spans="1:30" hidden="1" x14ac:dyDescent="0.25">
      <c r="A49" s="20">
        <v>344</v>
      </c>
      <c r="B49" t="s">
        <v>153</v>
      </c>
      <c r="C49" t="s">
        <v>282</v>
      </c>
      <c r="D49" t="s">
        <v>9</v>
      </c>
      <c r="E49" t="s">
        <v>28</v>
      </c>
      <c r="F49" t="s">
        <v>58</v>
      </c>
      <c r="G49" s="2">
        <v>160282000</v>
      </c>
      <c r="H49" s="2">
        <v>0</v>
      </c>
      <c r="I49" s="2">
        <v>160282000</v>
      </c>
      <c r="J49" s="2">
        <v>560988</v>
      </c>
      <c r="K49" s="2">
        <v>0</v>
      </c>
      <c r="L49" s="2">
        <v>560988</v>
      </c>
      <c r="M49" s="2">
        <v>496875.2</v>
      </c>
      <c r="N49" s="2">
        <v>0</v>
      </c>
      <c r="O49" s="2">
        <v>496875.2</v>
      </c>
      <c r="P49" s="15">
        <v>0</v>
      </c>
      <c r="Q49" s="2">
        <v>0</v>
      </c>
      <c r="R49" s="13">
        <v>0</v>
      </c>
      <c r="S49" s="15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0</v>
      </c>
      <c r="AD49" t="s">
        <v>29</v>
      </c>
    </row>
    <row r="50" spans="1:30" hidden="1" x14ac:dyDescent="0.25">
      <c r="A50" s="20">
        <v>349</v>
      </c>
      <c r="B50" t="s">
        <v>153</v>
      </c>
      <c r="C50" t="s">
        <v>282</v>
      </c>
      <c r="D50" t="s">
        <v>9</v>
      </c>
      <c r="E50" t="s">
        <v>28</v>
      </c>
      <c r="F50" t="s">
        <v>59</v>
      </c>
      <c r="G50" s="2">
        <v>13914893000</v>
      </c>
      <c r="H50" s="2">
        <v>0</v>
      </c>
      <c r="I50" s="2">
        <v>13914893000</v>
      </c>
      <c r="J50" s="2">
        <v>24480679</v>
      </c>
      <c r="K50" s="2">
        <v>0</v>
      </c>
      <c r="L50" s="2">
        <v>24480679</v>
      </c>
      <c r="M50" s="2">
        <v>18914721.800000001</v>
      </c>
      <c r="N50" s="2">
        <v>0</v>
      </c>
      <c r="O50" s="2">
        <v>18914721.800000001</v>
      </c>
      <c r="P50" s="15">
        <v>0.1</v>
      </c>
      <c r="Q50" s="2">
        <v>0</v>
      </c>
      <c r="R50" s="13">
        <v>0.1</v>
      </c>
      <c r="S50" s="15">
        <v>0</v>
      </c>
      <c r="T50" s="2">
        <v>1891472.18</v>
      </c>
      <c r="U50" s="2">
        <v>1000000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2891472.18</v>
      </c>
      <c r="AD50" t="s">
        <v>34</v>
      </c>
    </row>
    <row r="51" spans="1:30" hidden="1" x14ac:dyDescent="0.25">
      <c r="A51" s="20">
        <v>352</v>
      </c>
      <c r="B51" t="s">
        <v>153</v>
      </c>
      <c r="C51" t="s">
        <v>281</v>
      </c>
      <c r="D51" t="s">
        <v>9</v>
      </c>
      <c r="E51" t="s">
        <v>28</v>
      </c>
      <c r="F51" t="s">
        <v>60</v>
      </c>
      <c r="G51" s="2">
        <v>20420161900</v>
      </c>
      <c r="H51" s="2">
        <v>0</v>
      </c>
      <c r="I51" s="2">
        <v>20420161900</v>
      </c>
      <c r="J51" s="2">
        <v>45904699</v>
      </c>
      <c r="K51" s="2">
        <v>0</v>
      </c>
      <c r="L51" s="2">
        <v>45904699</v>
      </c>
      <c r="M51" s="2">
        <v>37736634.240000002</v>
      </c>
      <c r="N51" s="2">
        <v>0</v>
      </c>
      <c r="O51" s="2">
        <v>37736634.240000002</v>
      </c>
      <c r="P51" s="15">
        <v>0.1</v>
      </c>
      <c r="Q51" s="2">
        <v>0</v>
      </c>
      <c r="R51" s="13">
        <v>0.3</v>
      </c>
      <c r="S51" s="15">
        <v>0</v>
      </c>
      <c r="T51" s="2">
        <v>11320990.272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11320990.272</v>
      </c>
      <c r="AD51" t="s">
        <v>34</v>
      </c>
    </row>
    <row r="52" spans="1:30" hidden="1" x14ac:dyDescent="0.25">
      <c r="A52" s="20">
        <v>359</v>
      </c>
      <c r="B52" t="s">
        <v>153</v>
      </c>
      <c r="C52" t="s">
        <v>282</v>
      </c>
      <c r="D52" t="s">
        <v>9</v>
      </c>
      <c r="E52" t="s">
        <v>450</v>
      </c>
      <c r="F52" t="s">
        <v>61</v>
      </c>
      <c r="G52" s="2">
        <v>3562448000</v>
      </c>
      <c r="H52" s="2">
        <v>0</v>
      </c>
      <c r="I52" s="2">
        <v>3562448000</v>
      </c>
      <c r="J52" s="2">
        <v>9044465</v>
      </c>
      <c r="K52" s="2">
        <v>0</v>
      </c>
      <c r="L52" s="2">
        <v>9044465</v>
      </c>
      <c r="M52" s="2">
        <v>7619485.7999999998</v>
      </c>
      <c r="N52" s="2">
        <v>0</v>
      </c>
      <c r="O52" s="2">
        <v>7619485.7999999998</v>
      </c>
      <c r="P52" s="15">
        <v>0</v>
      </c>
      <c r="Q52" s="2">
        <v>0</v>
      </c>
      <c r="R52" s="13">
        <v>0</v>
      </c>
      <c r="S52" s="15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0</v>
      </c>
      <c r="AD52" t="s">
        <v>84</v>
      </c>
    </row>
    <row r="53" spans="1:30" hidden="1" x14ac:dyDescent="0.25">
      <c r="A53" s="20">
        <v>366</v>
      </c>
      <c r="B53" t="s">
        <v>153</v>
      </c>
      <c r="C53" t="s">
        <v>282</v>
      </c>
      <c r="D53" t="s">
        <v>9</v>
      </c>
      <c r="E53" t="s">
        <v>16</v>
      </c>
      <c r="F53" t="s">
        <v>62</v>
      </c>
      <c r="G53" s="2">
        <v>13986787000</v>
      </c>
      <c r="H53" s="2">
        <v>0</v>
      </c>
      <c r="I53" s="2">
        <v>13986787000</v>
      </c>
      <c r="J53" s="2">
        <v>32158484</v>
      </c>
      <c r="K53" s="2">
        <v>0</v>
      </c>
      <c r="L53" s="2">
        <v>32158484</v>
      </c>
      <c r="M53" s="2">
        <v>26563769.199999999</v>
      </c>
      <c r="N53" s="2">
        <v>0</v>
      </c>
      <c r="O53" s="2">
        <v>26563769.199999999</v>
      </c>
      <c r="P53" s="15">
        <v>0.1</v>
      </c>
      <c r="Q53" s="2">
        <v>0</v>
      </c>
      <c r="R53" s="13">
        <v>0.1</v>
      </c>
      <c r="S53" s="15">
        <v>0</v>
      </c>
      <c r="T53" s="2">
        <v>2656376.92</v>
      </c>
      <c r="U53" s="2">
        <v>2000000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4656376.92</v>
      </c>
      <c r="AD53" t="s">
        <v>25</v>
      </c>
    </row>
    <row r="54" spans="1:30" hidden="1" x14ac:dyDescent="0.25">
      <c r="A54" s="20">
        <v>371</v>
      </c>
      <c r="B54" t="s">
        <v>153</v>
      </c>
      <c r="C54" t="s">
        <v>282</v>
      </c>
      <c r="D54" t="s">
        <v>9</v>
      </c>
      <c r="E54" t="s">
        <v>450</v>
      </c>
      <c r="F54" t="s">
        <v>63</v>
      </c>
      <c r="G54" s="2">
        <v>133315614200</v>
      </c>
      <c r="H54" s="2">
        <v>0</v>
      </c>
      <c r="I54" s="2">
        <v>133315614200</v>
      </c>
      <c r="J54" s="2">
        <v>214688807</v>
      </c>
      <c r="K54" s="2">
        <v>0</v>
      </c>
      <c r="L54" s="2">
        <v>214688807</v>
      </c>
      <c r="M54" s="2">
        <v>161362561.31999999</v>
      </c>
      <c r="N54" s="2">
        <v>0</v>
      </c>
      <c r="O54" s="2">
        <v>161362561.31999999</v>
      </c>
      <c r="P54" s="15">
        <v>0.1</v>
      </c>
      <c r="Q54" s="2">
        <v>0</v>
      </c>
      <c r="R54" s="13">
        <v>0.25</v>
      </c>
      <c r="S54" s="15">
        <v>0.4</v>
      </c>
      <c r="T54" s="2">
        <v>42045024.527999997</v>
      </c>
      <c r="U54" s="2">
        <v>6000000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8">
        <v>0</v>
      </c>
      <c r="AC54" s="4">
        <v>48045024.527999997</v>
      </c>
      <c r="AD54" t="s">
        <v>41</v>
      </c>
    </row>
    <row r="55" spans="1:30" hidden="1" x14ac:dyDescent="0.25">
      <c r="A55" s="20">
        <v>374</v>
      </c>
      <c r="B55" t="s">
        <v>153</v>
      </c>
      <c r="C55" t="s">
        <v>282</v>
      </c>
      <c r="D55" t="s">
        <v>9</v>
      </c>
      <c r="E55" t="s">
        <v>28</v>
      </c>
      <c r="F55" t="s">
        <v>64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15">
        <v>0</v>
      </c>
      <c r="Q55" s="2">
        <v>0</v>
      </c>
      <c r="R55" s="13">
        <v>0</v>
      </c>
      <c r="S55" s="15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0</v>
      </c>
      <c r="AD55" t="s">
        <v>80</v>
      </c>
    </row>
    <row r="56" spans="1:30" x14ac:dyDescent="0.25">
      <c r="A56" s="20">
        <v>380</v>
      </c>
      <c r="B56" t="s">
        <v>13</v>
      </c>
      <c r="C56" t="s">
        <v>282</v>
      </c>
      <c r="D56" t="s">
        <v>9</v>
      </c>
      <c r="E56" t="s">
        <v>449</v>
      </c>
      <c r="F56" t="s">
        <v>65</v>
      </c>
      <c r="G56" s="2">
        <v>360315000</v>
      </c>
      <c r="H56" s="2">
        <v>0</v>
      </c>
      <c r="I56" s="2">
        <v>360315000</v>
      </c>
      <c r="J56" s="2">
        <v>1201253</v>
      </c>
      <c r="K56" s="2">
        <v>0</v>
      </c>
      <c r="L56" s="2">
        <v>1201253</v>
      </c>
      <c r="M56" s="2">
        <v>1057127</v>
      </c>
      <c r="N56" s="2">
        <v>0</v>
      </c>
      <c r="O56" s="2">
        <v>1057127</v>
      </c>
      <c r="P56" s="15">
        <v>0</v>
      </c>
      <c r="Q56" s="2">
        <v>0</v>
      </c>
      <c r="R56" s="13">
        <v>0</v>
      </c>
      <c r="S56" s="15">
        <v>0</v>
      </c>
      <c r="T56" s="2">
        <v>0</v>
      </c>
      <c r="U56" s="2">
        <v>0</v>
      </c>
      <c r="V56" s="2">
        <v>142443983.40000001</v>
      </c>
      <c r="W56" s="2">
        <v>0</v>
      </c>
      <c r="X56" s="2">
        <v>142443983.40000001</v>
      </c>
      <c r="Y56" s="2">
        <v>95394094000</v>
      </c>
      <c r="Z56" s="2">
        <v>0</v>
      </c>
      <c r="AA56" s="2">
        <v>95394094000</v>
      </c>
      <c r="AB56" s="18">
        <v>0</v>
      </c>
      <c r="AC56" s="4">
        <v>0</v>
      </c>
      <c r="AD56" t="s">
        <v>66</v>
      </c>
    </row>
    <row r="57" spans="1:30" hidden="1" x14ac:dyDescent="0.25">
      <c r="A57" s="20">
        <v>381</v>
      </c>
      <c r="B57" t="s">
        <v>153</v>
      </c>
      <c r="C57" t="s">
        <v>282</v>
      </c>
      <c r="D57" t="s">
        <v>9</v>
      </c>
      <c r="E57" t="s">
        <v>449</v>
      </c>
      <c r="F57" t="s">
        <v>67</v>
      </c>
      <c r="G57" s="2">
        <v>5861144000</v>
      </c>
      <c r="H57" s="2">
        <v>0</v>
      </c>
      <c r="I57" s="2">
        <v>5861144000</v>
      </c>
      <c r="J57" s="2">
        <v>14113518</v>
      </c>
      <c r="K57" s="2">
        <v>0</v>
      </c>
      <c r="L57" s="2">
        <v>14113518</v>
      </c>
      <c r="M57" s="2">
        <v>11769060.4</v>
      </c>
      <c r="N57" s="2">
        <v>0</v>
      </c>
      <c r="O57" s="2">
        <v>11769060.4</v>
      </c>
      <c r="P57" s="15">
        <v>0</v>
      </c>
      <c r="Q57" s="2">
        <v>0</v>
      </c>
      <c r="R57" s="13">
        <v>0</v>
      </c>
      <c r="S57" s="15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0</v>
      </c>
      <c r="AD57" t="s">
        <v>196</v>
      </c>
    </row>
    <row r="58" spans="1:30" hidden="1" x14ac:dyDescent="0.25">
      <c r="A58" s="20">
        <v>388</v>
      </c>
      <c r="B58" t="s">
        <v>153</v>
      </c>
      <c r="C58" t="s">
        <v>282</v>
      </c>
      <c r="D58" t="s">
        <v>9</v>
      </c>
      <c r="E58" t="s">
        <v>16</v>
      </c>
      <c r="F58" t="s">
        <v>69</v>
      </c>
      <c r="G58" s="2">
        <v>5226034000</v>
      </c>
      <c r="H58" s="2">
        <v>0</v>
      </c>
      <c r="I58" s="2">
        <v>5226034000</v>
      </c>
      <c r="J58" s="2">
        <v>15240256</v>
      </c>
      <c r="K58" s="2">
        <v>0</v>
      </c>
      <c r="L58" s="2">
        <v>15240256</v>
      </c>
      <c r="M58" s="2">
        <v>13149842.4</v>
      </c>
      <c r="N58" s="2">
        <v>0</v>
      </c>
      <c r="O58" s="2">
        <v>13149842.4</v>
      </c>
      <c r="P58" s="15">
        <v>0</v>
      </c>
      <c r="Q58" s="2">
        <v>0</v>
      </c>
      <c r="R58" s="13">
        <v>0</v>
      </c>
      <c r="S58" s="15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0</v>
      </c>
      <c r="AD58" t="s">
        <v>25</v>
      </c>
    </row>
    <row r="59" spans="1:30" hidden="1" x14ac:dyDescent="0.25">
      <c r="A59" s="20">
        <v>389</v>
      </c>
      <c r="B59" t="s">
        <v>153</v>
      </c>
      <c r="C59" t="s">
        <v>281</v>
      </c>
      <c r="D59" t="s">
        <v>9</v>
      </c>
      <c r="E59" t="s">
        <v>16</v>
      </c>
      <c r="F59" t="s">
        <v>70</v>
      </c>
      <c r="G59" s="2">
        <v>6006919000</v>
      </c>
      <c r="H59" s="2">
        <v>0</v>
      </c>
      <c r="I59" s="2">
        <v>6006919000</v>
      </c>
      <c r="J59" s="2">
        <v>14929848</v>
      </c>
      <c r="K59" s="2">
        <v>0</v>
      </c>
      <c r="L59" s="2">
        <v>14929848</v>
      </c>
      <c r="M59" s="2">
        <v>12527080.4</v>
      </c>
      <c r="N59" s="2">
        <v>0</v>
      </c>
      <c r="O59" s="2">
        <v>12527080.4</v>
      </c>
      <c r="P59" s="15">
        <v>0.1</v>
      </c>
      <c r="Q59" s="2">
        <v>0</v>
      </c>
      <c r="R59" s="13">
        <v>0.3</v>
      </c>
      <c r="S59" s="15">
        <v>0</v>
      </c>
      <c r="T59" s="2">
        <v>3758124.12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3758124.12</v>
      </c>
      <c r="AD59" t="s">
        <v>25</v>
      </c>
    </row>
    <row r="60" spans="1:30" hidden="1" x14ac:dyDescent="0.25">
      <c r="A60" s="20">
        <v>391</v>
      </c>
      <c r="B60" t="s">
        <v>153</v>
      </c>
      <c r="C60" t="s">
        <v>282</v>
      </c>
      <c r="D60" t="s">
        <v>9</v>
      </c>
      <c r="E60" t="s">
        <v>28</v>
      </c>
      <c r="F60" t="s">
        <v>27</v>
      </c>
      <c r="G60" s="2">
        <v>24836533000</v>
      </c>
      <c r="H60" s="2">
        <v>0</v>
      </c>
      <c r="I60" s="2">
        <v>24836533000</v>
      </c>
      <c r="J60" s="2">
        <v>49136695</v>
      </c>
      <c r="K60" s="2">
        <v>0</v>
      </c>
      <c r="L60" s="2">
        <v>49136695</v>
      </c>
      <c r="M60" s="2">
        <v>39202081.799999997</v>
      </c>
      <c r="N60" s="2">
        <v>0</v>
      </c>
      <c r="O60" s="2">
        <v>39202081.799999997</v>
      </c>
      <c r="P60" s="15">
        <v>0.1</v>
      </c>
      <c r="Q60" s="2">
        <v>0</v>
      </c>
      <c r="R60" s="13">
        <v>0.15</v>
      </c>
      <c r="S60" s="15">
        <v>0</v>
      </c>
      <c r="T60" s="2">
        <v>5880312.2699999996</v>
      </c>
      <c r="U60" s="2">
        <v>3000000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8880312.2699999996</v>
      </c>
      <c r="AD60" t="s">
        <v>34</v>
      </c>
    </row>
    <row r="61" spans="1:30" hidden="1" x14ac:dyDescent="0.25">
      <c r="A61" s="20">
        <v>397</v>
      </c>
      <c r="B61" t="s">
        <v>153</v>
      </c>
      <c r="C61" t="s">
        <v>282</v>
      </c>
      <c r="D61" t="s">
        <v>9</v>
      </c>
      <c r="E61" t="s">
        <v>449</v>
      </c>
      <c r="F61" t="s">
        <v>71</v>
      </c>
      <c r="G61" s="2">
        <v>8427446400</v>
      </c>
      <c r="H61" s="2">
        <v>0</v>
      </c>
      <c r="I61" s="2">
        <v>8427446400</v>
      </c>
      <c r="J61" s="2">
        <v>25888687</v>
      </c>
      <c r="K61" s="2">
        <v>0</v>
      </c>
      <c r="L61" s="2">
        <v>25888687</v>
      </c>
      <c r="M61" s="2">
        <v>22517708.440000001</v>
      </c>
      <c r="N61" s="2">
        <v>0</v>
      </c>
      <c r="O61" s="2">
        <v>22517708.440000001</v>
      </c>
      <c r="P61" s="15">
        <v>0.1</v>
      </c>
      <c r="Q61" s="2">
        <v>0</v>
      </c>
      <c r="R61" s="13">
        <v>0.1</v>
      </c>
      <c r="S61" s="15">
        <v>0</v>
      </c>
      <c r="T61" s="2">
        <v>2251770.844</v>
      </c>
      <c r="U61" s="2">
        <v>2000000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8">
        <v>0</v>
      </c>
      <c r="AC61" s="4">
        <v>4251770.8439999996</v>
      </c>
      <c r="AD61" t="s">
        <v>12</v>
      </c>
    </row>
    <row r="62" spans="1:30" hidden="1" x14ac:dyDescent="0.25">
      <c r="A62" s="20">
        <v>399</v>
      </c>
      <c r="B62" t="s">
        <v>153</v>
      </c>
      <c r="C62" t="s">
        <v>282</v>
      </c>
      <c r="D62" t="s">
        <v>9</v>
      </c>
      <c r="E62" t="s">
        <v>449</v>
      </c>
      <c r="F62" t="s">
        <v>72</v>
      </c>
      <c r="G62" s="2">
        <v>30621546000</v>
      </c>
      <c r="H62" s="2">
        <v>0</v>
      </c>
      <c r="I62" s="2">
        <v>30621546000</v>
      </c>
      <c r="J62" s="2">
        <v>65620871</v>
      </c>
      <c r="K62" s="2">
        <v>0</v>
      </c>
      <c r="L62" s="2">
        <v>65620871</v>
      </c>
      <c r="M62" s="2">
        <v>53372252.600000001</v>
      </c>
      <c r="N62" s="2">
        <v>0</v>
      </c>
      <c r="O62" s="2">
        <v>53372252.600000001</v>
      </c>
      <c r="P62" s="15">
        <v>0.1</v>
      </c>
      <c r="Q62" s="2">
        <v>0</v>
      </c>
      <c r="R62" s="13">
        <v>0.15</v>
      </c>
      <c r="S62" s="15">
        <v>0</v>
      </c>
      <c r="T62" s="2">
        <v>8005837.8899999997</v>
      </c>
      <c r="U62" s="2">
        <v>3000000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11005837.890000001</v>
      </c>
      <c r="AD62" t="s">
        <v>66</v>
      </c>
    </row>
    <row r="63" spans="1:30" x14ac:dyDescent="0.25">
      <c r="A63" s="20">
        <v>400</v>
      </c>
      <c r="B63" t="s">
        <v>13</v>
      </c>
      <c r="C63" t="s">
        <v>282</v>
      </c>
      <c r="D63" t="s">
        <v>9</v>
      </c>
      <c r="E63" t="s">
        <v>449</v>
      </c>
      <c r="F63" t="s">
        <v>73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15">
        <v>0</v>
      </c>
      <c r="Q63" s="2">
        <v>0</v>
      </c>
      <c r="R63" s="13">
        <v>0</v>
      </c>
      <c r="S63" s="15">
        <v>0</v>
      </c>
      <c r="T63" s="2">
        <v>0</v>
      </c>
      <c r="U63" s="2">
        <v>0</v>
      </c>
      <c r="V63" s="2">
        <v>182623627.24000001</v>
      </c>
      <c r="W63" s="2">
        <v>0</v>
      </c>
      <c r="X63" s="2">
        <v>182623627.24000001</v>
      </c>
      <c r="Y63" s="2">
        <v>119186571900</v>
      </c>
      <c r="Z63" s="2">
        <v>0</v>
      </c>
      <c r="AA63" s="2">
        <v>119186571900</v>
      </c>
      <c r="AB63" s="18">
        <v>5478708.8172000004</v>
      </c>
      <c r="AC63" s="4">
        <v>5478708.8172000004</v>
      </c>
      <c r="AD63" t="s">
        <v>37</v>
      </c>
    </row>
    <row r="64" spans="1:30" hidden="1" x14ac:dyDescent="0.25">
      <c r="A64" s="20">
        <v>402</v>
      </c>
      <c r="B64" t="s">
        <v>153</v>
      </c>
      <c r="C64" t="s">
        <v>282</v>
      </c>
      <c r="D64" t="s">
        <v>9</v>
      </c>
      <c r="E64" t="s">
        <v>449</v>
      </c>
      <c r="F64" t="s">
        <v>74</v>
      </c>
      <c r="G64" s="2">
        <v>13774481000</v>
      </c>
      <c r="H64" s="2">
        <v>0</v>
      </c>
      <c r="I64" s="2">
        <v>13774481000</v>
      </c>
      <c r="J64" s="2">
        <v>37795858</v>
      </c>
      <c r="K64" s="2">
        <v>0</v>
      </c>
      <c r="L64" s="2">
        <v>37795858</v>
      </c>
      <c r="M64" s="2">
        <v>32286065.600000001</v>
      </c>
      <c r="N64" s="2">
        <v>0</v>
      </c>
      <c r="O64" s="2">
        <v>32286065.600000001</v>
      </c>
      <c r="P64" s="15">
        <v>0.1</v>
      </c>
      <c r="Q64" s="2">
        <v>0</v>
      </c>
      <c r="R64" s="13">
        <v>0.15</v>
      </c>
      <c r="S64" s="15">
        <v>0</v>
      </c>
      <c r="T64" s="2">
        <v>4842909.84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7842909.8399999999</v>
      </c>
      <c r="AD64" t="s">
        <v>37</v>
      </c>
    </row>
    <row r="65" spans="1:30" hidden="1" x14ac:dyDescent="0.25">
      <c r="A65" s="20">
        <v>407</v>
      </c>
      <c r="B65" t="s">
        <v>153</v>
      </c>
      <c r="C65" t="s">
        <v>282</v>
      </c>
      <c r="D65" t="s">
        <v>9</v>
      </c>
      <c r="E65" t="s">
        <v>449</v>
      </c>
      <c r="F65" t="s">
        <v>75</v>
      </c>
      <c r="G65" s="2">
        <v>21145955000</v>
      </c>
      <c r="H65" s="2">
        <v>0</v>
      </c>
      <c r="I65" s="2">
        <v>21145955000</v>
      </c>
      <c r="J65" s="2">
        <v>54149197</v>
      </c>
      <c r="K65" s="2">
        <v>0</v>
      </c>
      <c r="L65" s="2">
        <v>54149197</v>
      </c>
      <c r="M65" s="2">
        <v>45690815</v>
      </c>
      <c r="N65" s="2">
        <v>0</v>
      </c>
      <c r="O65" s="2">
        <v>45690815</v>
      </c>
      <c r="P65" s="15">
        <v>0.1</v>
      </c>
      <c r="Q65" s="2">
        <v>0</v>
      </c>
      <c r="R65" s="13">
        <v>0.15</v>
      </c>
      <c r="S65" s="15">
        <v>0</v>
      </c>
      <c r="T65" s="2">
        <v>6853622.25</v>
      </c>
      <c r="U65" s="2">
        <v>3000000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9853622.25</v>
      </c>
      <c r="AD65" t="s">
        <v>37</v>
      </c>
    </row>
    <row r="66" spans="1:30" hidden="1" x14ac:dyDescent="0.25">
      <c r="A66" s="20">
        <v>409</v>
      </c>
      <c r="B66" t="s">
        <v>153</v>
      </c>
      <c r="C66" t="s">
        <v>282</v>
      </c>
      <c r="D66" t="s">
        <v>9</v>
      </c>
      <c r="E66" t="s">
        <v>16</v>
      </c>
      <c r="F66" t="s">
        <v>68</v>
      </c>
      <c r="G66" s="2">
        <v>26461456000</v>
      </c>
      <c r="H66" s="2">
        <v>0</v>
      </c>
      <c r="I66" s="2">
        <v>26461456000</v>
      </c>
      <c r="J66" s="2">
        <v>53221648</v>
      </c>
      <c r="K66" s="2">
        <v>0</v>
      </c>
      <c r="L66" s="2">
        <v>53221648</v>
      </c>
      <c r="M66" s="2">
        <v>42637065.600000001</v>
      </c>
      <c r="N66" s="2">
        <v>0</v>
      </c>
      <c r="O66" s="2">
        <v>42637065.600000001</v>
      </c>
      <c r="P66" s="15">
        <v>0.1</v>
      </c>
      <c r="Q66" s="2">
        <v>0</v>
      </c>
      <c r="R66" s="13">
        <v>0.15</v>
      </c>
      <c r="S66" s="15">
        <v>0</v>
      </c>
      <c r="T66" s="2">
        <v>6395559.8399999999</v>
      </c>
      <c r="U66" s="2">
        <v>3000000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9395559.8399999999</v>
      </c>
      <c r="AD66" t="s">
        <v>25</v>
      </c>
    </row>
    <row r="67" spans="1:30" hidden="1" x14ac:dyDescent="0.25">
      <c r="A67" s="20">
        <v>410</v>
      </c>
      <c r="B67" t="s">
        <v>153</v>
      </c>
      <c r="C67" t="s">
        <v>282</v>
      </c>
      <c r="D67" t="s">
        <v>9</v>
      </c>
      <c r="E67" t="s">
        <v>449</v>
      </c>
      <c r="F67" t="s">
        <v>76</v>
      </c>
      <c r="G67" s="2">
        <v>30674015000</v>
      </c>
      <c r="H67" s="2">
        <v>0</v>
      </c>
      <c r="I67" s="2">
        <v>30674015000</v>
      </c>
      <c r="J67" s="2">
        <v>72853513</v>
      </c>
      <c r="K67" s="2">
        <v>0</v>
      </c>
      <c r="L67" s="2">
        <v>72853513</v>
      </c>
      <c r="M67" s="2">
        <v>60583907</v>
      </c>
      <c r="N67" s="2">
        <v>0</v>
      </c>
      <c r="O67" s="2">
        <v>60583907</v>
      </c>
      <c r="P67" s="15">
        <v>0.1</v>
      </c>
      <c r="Q67" s="2">
        <v>0</v>
      </c>
      <c r="R67" s="13">
        <v>0.2</v>
      </c>
      <c r="S67" s="15">
        <v>0</v>
      </c>
      <c r="T67" s="2">
        <v>12116781.4</v>
      </c>
      <c r="U67" s="2">
        <v>4000000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16116781.4</v>
      </c>
      <c r="AD67" t="s">
        <v>37</v>
      </c>
    </row>
    <row r="68" spans="1:30" hidden="1" x14ac:dyDescent="0.25">
      <c r="A68" s="20">
        <v>411</v>
      </c>
      <c r="B68" t="s">
        <v>153</v>
      </c>
      <c r="C68" t="s">
        <v>282</v>
      </c>
      <c r="D68" t="s">
        <v>9</v>
      </c>
      <c r="E68" t="s">
        <v>449</v>
      </c>
      <c r="F68" t="s">
        <v>77</v>
      </c>
      <c r="G68" s="2">
        <v>6886001000</v>
      </c>
      <c r="H68" s="2">
        <v>0</v>
      </c>
      <c r="I68" s="2">
        <v>6886001000</v>
      </c>
      <c r="J68" s="2">
        <v>18535873</v>
      </c>
      <c r="K68" s="2">
        <v>0</v>
      </c>
      <c r="L68" s="2">
        <v>18535873</v>
      </c>
      <c r="M68" s="2">
        <v>15781472.6</v>
      </c>
      <c r="N68" s="2">
        <v>0</v>
      </c>
      <c r="O68" s="2">
        <v>15781472.6</v>
      </c>
      <c r="P68" s="15">
        <v>0.1</v>
      </c>
      <c r="Q68" s="2">
        <v>0</v>
      </c>
      <c r="R68" s="13">
        <v>0.1</v>
      </c>
      <c r="S68" s="15">
        <v>0</v>
      </c>
      <c r="T68" s="2">
        <v>1578147.26</v>
      </c>
      <c r="U68" s="2">
        <v>1000000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2578147.2599999998</v>
      </c>
      <c r="AD68" t="s">
        <v>37</v>
      </c>
    </row>
    <row r="69" spans="1:30" hidden="1" x14ac:dyDescent="0.25">
      <c r="A69" s="20">
        <v>414</v>
      </c>
      <c r="B69" t="s">
        <v>153</v>
      </c>
      <c r="C69" t="s">
        <v>282</v>
      </c>
      <c r="D69" t="s">
        <v>9</v>
      </c>
      <c r="E69" t="s">
        <v>449</v>
      </c>
      <c r="F69" t="s">
        <v>78</v>
      </c>
      <c r="G69" s="2">
        <v>23037769000</v>
      </c>
      <c r="H69" s="2">
        <v>0</v>
      </c>
      <c r="I69" s="2">
        <v>23037769000</v>
      </c>
      <c r="J69" s="2">
        <v>44240603</v>
      </c>
      <c r="K69" s="2">
        <v>0</v>
      </c>
      <c r="L69" s="2">
        <v>44240603</v>
      </c>
      <c r="M69" s="2">
        <v>35025495.399999999</v>
      </c>
      <c r="N69" s="2">
        <v>0</v>
      </c>
      <c r="O69" s="2">
        <v>35025495.399999999</v>
      </c>
      <c r="P69" s="15">
        <v>0.1</v>
      </c>
      <c r="Q69" s="2">
        <v>0</v>
      </c>
      <c r="R69" s="13">
        <v>0.15</v>
      </c>
      <c r="S69" s="15">
        <v>0</v>
      </c>
      <c r="T69" s="2">
        <v>5253824.3099999996</v>
      </c>
      <c r="U69" s="2">
        <v>3000000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8">
        <v>0</v>
      </c>
      <c r="AC69" s="4">
        <v>8253824.3099999996</v>
      </c>
      <c r="AD69" t="s">
        <v>37</v>
      </c>
    </row>
    <row r="70" spans="1:30" hidden="1" x14ac:dyDescent="0.25">
      <c r="A70" s="20">
        <v>416</v>
      </c>
      <c r="B70" t="s">
        <v>153</v>
      </c>
      <c r="C70" t="s">
        <v>282</v>
      </c>
      <c r="D70" t="s">
        <v>9</v>
      </c>
      <c r="E70" t="s">
        <v>450</v>
      </c>
      <c r="F70" t="s">
        <v>79</v>
      </c>
      <c r="G70" s="2">
        <v>38474003000</v>
      </c>
      <c r="H70" s="2">
        <v>0</v>
      </c>
      <c r="I70" s="2">
        <v>38474003000</v>
      </c>
      <c r="J70" s="2">
        <v>72565222</v>
      </c>
      <c r="K70" s="2">
        <v>0</v>
      </c>
      <c r="L70" s="2">
        <v>72565222</v>
      </c>
      <c r="M70" s="2">
        <v>57175620.799999997</v>
      </c>
      <c r="N70" s="2">
        <v>0</v>
      </c>
      <c r="O70" s="2">
        <v>57175620.799999997</v>
      </c>
      <c r="P70" s="15">
        <v>0.1</v>
      </c>
      <c r="Q70" s="2">
        <v>0</v>
      </c>
      <c r="R70" s="13">
        <v>0.15</v>
      </c>
      <c r="S70" s="15">
        <v>0</v>
      </c>
      <c r="T70" s="2">
        <v>8576343.1199999992</v>
      </c>
      <c r="U70" s="2">
        <v>3000000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18">
        <v>0</v>
      </c>
      <c r="AC70" s="4">
        <v>11576343.119999999</v>
      </c>
      <c r="AD70" t="s">
        <v>84</v>
      </c>
    </row>
    <row r="71" spans="1:30" x14ac:dyDescent="0.25">
      <c r="A71" s="20">
        <v>418</v>
      </c>
      <c r="B71" t="s">
        <v>13</v>
      </c>
      <c r="C71" t="s">
        <v>282</v>
      </c>
      <c r="D71" t="s">
        <v>9</v>
      </c>
      <c r="E71" t="s">
        <v>449</v>
      </c>
      <c r="F71" t="s">
        <v>37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15">
        <v>0</v>
      </c>
      <c r="Q71" s="2">
        <v>0</v>
      </c>
      <c r="R71" s="13">
        <v>0</v>
      </c>
      <c r="S71" s="15">
        <v>0</v>
      </c>
      <c r="T71" s="2">
        <v>0</v>
      </c>
      <c r="U71" s="2">
        <v>0</v>
      </c>
      <c r="V71" s="2">
        <v>347499007</v>
      </c>
      <c r="W71" s="2">
        <v>0</v>
      </c>
      <c r="X71" s="2">
        <v>347499007</v>
      </c>
      <c r="Y71" s="2">
        <v>182334295000</v>
      </c>
      <c r="Z71" s="2">
        <v>0</v>
      </c>
      <c r="AA71" s="2">
        <v>182334295000</v>
      </c>
      <c r="AB71" s="18">
        <v>13899960.279999999</v>
      </c>
      <c r="AC71" s="4">
        <v>13899960.279999999</v>
      </c>
      <c r="AD71" t="s">
        <v>12</v>
      </c>
    </row>
    <row r="72" spans="1:30" x14ac:dyDescent="0.25">
      <c r="A72" s="20">
        <v>419</v>
      </c>
      <c r="B72" t="s">
        <v>13</v>
      </c>
      <c r="C72" t="s">
        <v>282</v>
      </c>
      <c r="D72" t="s">
        <v>9</v>
      </c>
      <c r="E72" t="s">
        <v>449</v>
      </c>
      <c r="F72" t="s">
        <v>66</v>
      </c>
      <c r="G72" s="2">
        <v>31722000</v>
      </c>
      <c r="H72" s="2">
        <v>0</v>
      </c>
      <c r="I72" s="2">
        <v>31722000</v>
      </c>
      <c r="J72" s="2">
        <v>111029</v>
      </c>
      <c r="K72" s="2">
        <v>0</v>
      </c>
      <c r="L72" s="2">
        <v>111029</v>
      </c>
      <c r="M72" s="2">
        <v>98340.2</v>
      </c>
      <c r="N72" s="2">
        <v>0</v>
      </c>
      <c r="O72" s="2">
        <v>98340.2</v>
      </c>
      <c r="P72" s="15">
        <v>0</v>
      </c>
      <c r="Q72" s="2">
        <v>0</v>
      </c>
      <c r="R72" s="13">
        <v>0</v>
      </c>
      <c r="S72" s="15">
        <v>0</v>
      </c>
      <c r="T72" s="2">
        <v>0</v>
      </c>
      <c r="U72" s="2">
        <v>0</v>
      </c>
      <c r="V72" s="2">
        <v>184472969.80000001</v>
      </c>
      <c r="W72" s="2">
        <v>0</v>
      </c>
      <c r="X72" s="2">
        <v>184472969.80000001</v>
      </c>
      <c r="Y72" s="2">
        <v>95640538000</v>
      </c>
      <c r="Z72" s="2">
        <v>0</v>
      </c>
      <c r="AA72" s="2">
        <v>95640538000</v>
      </c>
      <c r="AB72" s="18">
        <v>5534189.0939999996</v>
      </c>
      <c r="AC72" s="4">
        <v>5534189.0939999996</v>
      </c>
      <c r="AD72" t="s">
        <v>12</v>
      </c>
    </row>
    <row r="73" spans="1:30" x14ac:dyDescent="0.25">
      <c r="A73" s="20">
        <v>425</v>
      </c>
      <c r="B73" t="s">
        <v>13</v>
      </c>
      <c r="C73" t="s">
        <v>282</v>
      </c>
      <c r="D73" t="s">
        <v>9</v>
      </c>
      <c r="E73" t="s">
        <v>28</v>
      </c>
      <c r="F73" t="s">
        <v>80</v>
      </c>
      <c r="G73" s="2">
        <v>6682842000</v>
      </c>
      <c r="H73" s="2">
        <v>0</v>
      </c>
      <c r="I73" s="2">
        <v>6682842000</v>
      </c>
      <c r="J73" s="2">
        <v>20466491</v>
      </c>
      <c r="K73" s="2">
        <v>0</v>
      </c>
      <c r="L73" s="2">
        <v>20466491</v>
      </c>
      <c r="M73" s="2">
        <v>17793354.199999999</v>
      </c>
      <c r="N73" s="2">
        <v>0</v>
      </c>
      <c r="O73" s="2">
        <v>17793354.199999999</v>
      </c>
      <c r="P73" s="15">
        <v>0.1</v>
      </c>
      <c r="Q73" s="2">
        <v>0</v>
      </c>
      <c r="R73" s="13">
        <v>0.1</v>
      </c>
      <c r="S73" s="15">
        <v>0</v>
      </c>
      <c r="T73" s="2">
        <v>1779335.42</v>
      </c>
      <c r="U73" s="2">
        <v>0</v>
      </c>
      <c r="V73" s="2">
        <v>202531599</v>
      </c>
      <c r="W73" s="2">
        <v>0</v>
      </c>
      <c r="X73" s="2">
        <v>202531599</v>
      </c>
      <c r="Y73" s="2">
        <v>109767065000</v>
      </c>
      <c r="Z73" s="2">
        <v>0</v>
      </c>
      <c r="AA73" s="2">
        <v>109767065000</v>
      </c>
      <c r="AB73" s="18">
        <v>8101263.96</v>
      </c>
      <c r="AC73" s="4">
        <v>9880599.3800000008</v>
      </c>
      <c r="AD73" t="s">
        <v>18</v>
      </c>
    </row>
    <row r="74" spans="1:30" hidden="1" x14ac:dyDescent="0.25">
      <c r="A74" s="20">
        <v>426</v>
      </c>
      <c r="B74" t="s">
        <v>153</v>
      </c>
      <c r="C74" t="s">
        <v>282</v>
      </c>
      <c r="D74" t="s">
        <v>9</v>
      </c>
      <c r="E74" t="s">
        <v>28</v>
      </c>
      <c r="F74" t="s">
        <v>81</v>
      </c>
      <c r="G74" s="2">
        <v>39869055000</v>
      </c>
      <c r="H74" s="2">
        <v>0</v>
      </c>
      <c r="I74" s="2">
        <v>39869055000</v>
      </c>
      <c r="J74" s="2">
        <v>78229845</v>
      </c>
      <c r="K74" s="2">
        <v>0</v>
      </c>
      <c r="L74" s="2">
        <v>78229845</v>
      </c>
      <c r="M74" s="2">
        <v>62282223</v>
      </c>
      <c r="N74" s="2">
        <v>0</v>
      </c>
      <c r="O74" s="2">
        <v>62282223</v>
      </c>
      <c r="P74" s="15">
        <v>0.1</v>
      </c>
      <c r="Q74" s="2">
        <v>0</v>
      </c>
      <c r="R74" s="13">
        <v>0.2</v>
      </c>
      <c r="S74" s="15">
        <v>0</v>
      </c>
      <c r="T74" s="2">
        <v>12456444.6</v>
      </c>
      <c r="U74" s="2">
        <v>4000000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16456444.6</v>
      </c>
      <c r="AD74" t="s">
        <v>80</v>
      </c>
    </row>
    <row r="75" spans="1:30" hidden="1" x14ac:dyDescent="0.25">
      <c r="A75" s="20">
        <v>428</v>
      </c>
      <c r="B75" t="s">
        <v>153</v>
      </c>
      <c r="C75" t="s">
        <v>282</v>
      </c>
      <c r="D75" t="s">
        <v>9</v>
      </c>
      <c r="E75" t="s">
        <v>16</v>
      </c>
      <c r="F75" t="s">
        <v>82</v>
      </c>
      <c r="G75" s="2">
        <v>989086000</v>
      </c>
      <c r="H75" s="2">
        <v>0</v>
      </c>
      <c r="I75" s="2">
        <v>989086000</v>
      </c>
      <c r="J75" s="2">
        <v>2850307</v>
      </c>
      <c r="K75" s="2">
        <v>0</v>
      </c>
      <c r="L75" s="2">
        <v>2850307</v>
      </c>
      <c r="M75" s="2">
        <v>2454672.6</v>
      </c>
      <c r="N75" s="2">
        <v>0</v>
      </c>
      <c r="O75" s="2">
        <v>2454672.6</v>
      </c>
      <c r="P75" s="15">
        <v>0</v>
      </c>
      <c r="Q75" s="2">
        <v>0</v>
      </c>
      <c r="R75" s="13">
        <v>0</v>
      </c>
      <c r="S75" s="15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0</v>
      </c>
      <c r="AD75" t="s">
        <v>18</v>
      </c>
    </row>
    <row r="76" spans="1:30" hidden="1" x14ac:dyDescent="0.25">
      <c r="A76" s="20">
        <v>429</v>
      </c>
      <c r="B76" t="s">
        <v>153</v>
      </c>
      <c r="C76" t="s">
        <v>282</v>
      </c>
      <c r="D76" t="s">
        <v>9</v>
      </c>
      <c r="E76" t="s">
        <v>16</v>
      </c>
      <c r="F76" t="s">
        <v>83</v>
      </c>
      <c r="G76" s="2">
        <v>12308712000</v>
      </c>
      <c r="H76" s="2">
        <v>0</v>
      </c>
      <c r="I76" s="2">
        <v>12308712000</v>
      </c>
      <c r="J76" s="2">
        <v>28819977</v>
      </c>
      <c r="K76" s="2">
        <v>0</v>
      </c>
      <c r="L76" s="2">
        <v>28819977</v>
      </c>
      <c r="M76" s="2">
        <v>23896492.199999999</v>
      </c>
      <c r="N76" s="2">
        <v>0</v>
      </c>
      <c r="O76" s="2">
        <v>23896492.199999999</v>
      </c>
      <c r="P76" s="15">
        <v>0.1</v>
      </c>
      <c r="Q76" s="2">
        <v>0</v>
      </c>
      <c r="R76" s="13">
        <v>0.1</v>
      </c>
      <c r="S76" s="15">
        <v>0</v>
      </c>
      <c r="T76" s="2">
        <v>2389649.2200000002</v>
      </c>
      <c r="U76" s="2">
        <v>2000000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4389649.22</v>
      </c>
      <c r="AD76" t="s">
        <v>18</v>
      </c>
    </row>
    <row r="77" spans="1:30" x14ac:dyDescent="0.25">
      <c r="A77" s="20">
        <v>430</v>
      </c>
      <c r="B77" t="s">
        <v>13</v>
      </c>
      <c r="C77" t="s">
        <v>282</v>
      </c>
      <c r="D77" t="s">
        <v>9</v>
      </c>
      <c r="E77" t="s">
        <v>450</v>
      </c>
      <c r="F77" t="s">
        <v>84</v>
      </c>
      <c r="G77" s="2">
        <v>107894521000</v>
      </c>
      <c r="H77" s="2">
        <v>0</v>
      </c>
      <c r="I77" s="2">
        <v>107894521000</v>
      </c>
      <c r="J77" s="2">
        <v>184754731</v>
      </c>
      <c r="K77" s="2">
        <v>0</v>
      </c>
      <c r="L77" s="2">
        <v>184754731</v>
      </c>
      <c r="M77" s="2">
        <v>141596922.59999999</v>
      </c>
      <c r="N77" s="2">
        <v>0</v>
      </c>
      <c r="O77" s="2">
        <v>141596922.59999999</v>
      </c>
      <c r="P77" s="15">
        <v>0.1</v>
      </c>
      <c r="Q77" s="2">
        <v>0</v>
      </c>
      <c r="R77" s="13">
        <v>0.25</v>
      </c>
      <c r="S77" s="15">
        <v>0</v>
      </c>
      <c r="T77" s="2">
        <v>35399230.649999999</v>
      </c>
      <c r="U77" s="2">
        <v>0</v>
      </c>
      <c r="V77" s="2">
        <v>503588135.39999998</v>
      </c>
      <c r="W77" s="2">
        <v>0</v>
      </c>
      <c r="X77" s="2">
        <v>503588135.39999998</v>
      </c>
      <c r="Y77" s="2">
        <v>430185674000</v>
      </c>
      <c r="Z77" s="2">
        <v>0</v>
      </c>
      <c r="AA77" s="2">
        <v>430185674000</v>
      </c>
      <c r="AB77" s="18">
        <v>20143525.416000001</v>
      </c>
      <c r="AC77" s="4">
        <v>55542756.066</v>
      </c>
      <c r="AD77" t="s">
        <v>24</v>
      </c>
    </row>
    <row r="78" spans="1:30" hidden="1" x14ac:dyDescent="0.25">
      <c r="A78" s="20">
        <v>435</v>
      </c>
      <c r="B78" t="s">
        <v>153</v>
      </c>
      <c r="C78" t="s">
        <v>281</v>
      </c>
      <c r="D78" t="s">
        <v>9</v>
      </c>
      <c r="E78" t="s">
        <v>16</v>
      </c>
      <c r="F78" t="s">
        <v>85</v>
      </c>
      <c r="G78" s="2">
        <v>2596626000</v>
      </c>
      <c r="H78" s="2">
        <v>0</v>
      </c>
      <c r="I78" s="2">
        <v>2596626000</v>
      </c>
      <c r="J78" s="2">
        <v>7169617</v>
      </c>
      <c r="K78" s="2">
        <v>0</v>
      </c>
      <c r="L78" s="2">
        <v>7169617</v>
      </c>
      <c r="M78" s="2">
        <v>6130966.5999999996</v>
      </c>
      <c r="N78" s="2">
        <v>0</v>
      </c>
      <c r="O78" s="2">
        <v>6130966.5999999996</v>
      </c>
      <c r="P78" s="15">
        <v>0.1</v>
      </c>
      <c r="Q78" s="2">
        <v>0</v>
      </c>
      <c r="R78" s="13">
        <v>0.3</v>
      </c>
      <c r="S78" s="15">
        <v>0</v>
      </c>
      <c r="T78" s="2">
        <v>1839289.98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1839289.98</v>
      </c>
      <c r="AD78" t="s">
        <v>25</v>
      </c>
    </row>
    <row r="79" spans="1:30" hidden="1" x14ac:dyDescent="0.25">
      <c r="A79" s="20">
        <v>437</v>
      </c>
      <c r="B79" t="s">
        <v>153</v>
      </c>
      <c r="C79" t="s">
        <v>281</v>
      </c>
      <c r="D79" t="s">
        <v>9</v>
      </c>
      <c r="E79" t="s">
        <v>16</v>
      </c>
      <c r="F79" t="s">
        <v>86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15">
        <v>0.1</v>
      </c>
      <c r="Q79" s="2">
        <v>0</v>
      </c>
      <c r="R79" s="13">
        <v>0.3</v>
      </c>
      <c r="S79" s="15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0</v>
      </c>
      <c r="AD79" t="s">
        <v>18</v>
      </c>
    </row>
    <row r="80" spans="1:30" hidden="1" x14ac:dyDescent="0.25">
      <c r="A80" s="20">
        <v>440</v>
      </c>
      <c r="B80" t="s">
        <v>153</v>
      </c>
      <c r="C80" t="s">
        <v>282</v>
      </c>
      <c r="D80" t="s">
        <v>9</v>
      </c>
      <c r="E80" t="s">
        <v>16</v>
      </c>
      <c r="F80" t="s">
        <v>87</v>
      </c>
      <c r="G80" s="2">
        <v>7622685000</v>
      </c>
      <c r="H80" s="2">
        <v>0</v>
      </c>
      <c r="I80" s="2">
        <v>7622685000</v>
      </c>
      <c r="J80" s="2">
        <v>16802720</v>
      </c>
      <c r="K80" s="2">
        <v>0</v>
      </c>
      <c r="L80" s="2">
        <v>16802720</v>
      </c>
      <c r="M80" s="2">
        <v>13753646</v>
      </c>
      <c r="N80" s="2">
        <v>0</v>
      </c>
      <c r="O80" s="2">
        <v>13753646</v>
      </c>
      <c r="P80" s="15">
        <v>0</v>
      </c>
      <c r="Q80" s="2">
        <v>0</v>
      </c>
      <c r="R80" s="13">
        <v>0</v>
      </c>
      <c r="S80" s="15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0</v>
      </c>
      <c r="AD80" t="s">
        <v>33</v>
      </c>
    </row>
    <row r="81" spans="1:30" x14ac:dyDescent="0.25">
      <c r="A81" s="20">
        <v>443</v>
      </c>
      <c r="B81" t="s">
        <v>13</v>
      </c>
      <c r="C81" t="s">
        <v>282</v>
      </c>
      <c r="D81" t="s">
        <v>9</v>
      </c>
      <c r="E81" t="s">
        <v>16</v>
      </c>
      <c r="F81" t="s">
        <v>33</v>
      </c>
      <c r="G81" s="2">
        <v>50386873000</v>
      </c>
      <c r="H81" s="2">
        <v>0</v>
      </c>
      <c r="I81" s="2">
        <v>50386873000</v>
      </c>
      <c r="J81" s="2">
        <v>109748937</v>
      </c>
      <c r="K81" s="2">
        <v>0</v>
      </c>
      <c r="L81" s="2">
        <v>109748937</v>
      </c>
      <c r="M81" s="2">
        <v>89594187.799999997</v>
      </c>
      <c r="N81" s="2">
        <v>0</v>
      </c>
      <c r="O81" s="2">
        <v>89594187.799999997</v>
      </c>
      <c r="P81" s="15">
        <v>0.1</v>
      </c>
      <c r="Q81" s="2">
        <v>0</v>
      </c>
      <c r="R81" s="13">
        <v>0.2</v>
      </c>
      <c r="S81" s="15">
        <v>0</v>
      </c>
      <c r="T81" s="2">
        <v>17918837.559999999</v>
      </c>
      <c r="U81" s="2">
        <v>0</v>
      </c>
      <c r="V81" s="2">
        <v>189292841.31999999</v>
      </c>
      <c r="W81" s="2">
        <v>0</v>
      </c>
      <c r="X81" s="2">
        <v>189292841.31999999</v>
      </c>
      <c r="Y81" s="2">
        <v>103697179200</v>
      </c>
      <c r="Z81" s="2">
        <v>0</v>
      </c>
      <c r="AA81" s="2">
        <v>103697179200</v>
      </c>
      <c r="AB81" s="18">
        <v>5678785.2396</v>
      </c>
      <c r="AC81" s="4">
        <v>23597622.799600001</v>
      </c>
      <c r="AD81" t="s">
        <v>17</v>
      </c>
    </row>
    <row r="82" spans="1:30" hidden="1" x14ac:dyDescent="0.25">
      <c r="A82" s="20">
        <v>447</v>
      </c>
      <c r="B82" t="s">
        <v>153</v>
      </c>
      <c r="C82" t="s">
        <v>282</v>
      </c>
      <c r="D82" t="s">
        <v>2</v>
      </c>
      <c r="E82" t="s">
        <v>8</v>
      </c>
      <c r="F82" t="s">
        <v>88</v>
      </c>
      <c r="G82" s="2">
        <v>22844708800</v>
      </c>
      <c r="H82" s="2">
        <v>1863863000</v>
      </c>
      <c r="I82" s="2">
        <v>20980845800</v>
      </c>
      <c r="J82" s="2">
        <v>62292361</v>
      </c>
      <c r="K82" s="2">
        <v>6122548</v>
      </c>
      <c r="L82" s="2">
        <v>56169813</v>
      </c>
      <c r="M82" s="2">
        <v>53154477.479999997</v>
      </c>
      <c r="N82" s="2">
        <v>5377002.7999999998</v>
      </c>
      <c r="O82" s="2">
        <v>47777474.68</v>
      </c>
      <c r="P82" s="15">
        <v>0.1</v>
      </c>
      <c r="Q82" s="2">
        <v>537700.28</v>
      </c>
      <c r="R82" s="13">
        <v>0.15</v>
      </c>
      <c r="S82" s="15">
        <v>0</v>
      </c>
      <c r="T82" s="2">
        <v>7166621.2019999996</v>
      </c>
      <c r="U82" s="2">
        <v>3000000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10704321.482000001</v>
      </c>
      <c r="AD82" t="s">
        <v>40</v>
      </c>
    </row>
    <row r="83" spans="1:30" hidden="1" x14ac:dyDescent="0.25">
      <c r="A83" s="20">
        <v>456</v>
      </c>
      <c r="B83" t="s">
        <v>153</v>
      </c>
      <c r="C83" t="s">
        <v>282</v>
      </c>
      <c r="D83" t="s">
        <v>2</v>
      </c>
      <c r="E83" t="s">
        <v>8</v>
      </c>
      <c r="F83" t="s">
        <v>89</v>
      </c>
      <c r="G83" s="2">
        <v>4613188000</v>
      </c>
      <c r="H83" s="2">
        <v>54928000</v>
      </c>
      <c r="I83" s="2">
        <v>4558260000</v>
      </c>
      <c r="J83" s="2">
        <v>11327431</v>
      </c>
      <c r="K83" s="2">
        <v>192248</v>
      </c>
      <c r="L83" s="2">
        <v>11135183</v>
      </c>
      <c r="M83" s="2">
        <v>9482155.8000000007</v>
      </c>
      <c r="N83" s="2">
        <v>170276.8</v>
      </c>
      <c r="O83" s="2">
        <v>9311879</v>
      </c>
      <c r="P83" s="15">
        <v>0</v>
      </c>
      <c r="Q83" s="2">
        <v>0</v>
      </c>
      <c r="R83" s="13">
        <v>0</v>
      </c>
      <c r="S83" s="15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0</v>
      </c>
      <c r="AD83" t="s">
        <v>44</v>
      </c>
    </row>
    <row r="84" spans="1:30" hidden="1" x14ac:dyDescent="0.25">
      <c r="A84" s="20">
        <v>460</v>
      </c>
      <c r="B84" t="s">
        <v>153</v>
      </c>
      <c r="C84" t="s">
        <v>282</v>
      </c>
      <c r="D84" t="s">
        <v>9</v>
      </c>
      <c r="E84" t="s">
        <v>16</v>
      </c>
      <c r="F84" t="s">
        <v>90</v>
      </c>
      <c r="G84" s="2">
        <v>41949311000</v>
      </c>
      <c r="H84" s="2">
        <v>0</v>
      </c>
      <c r="I84" s="2">
        <v>41949311000</v>
      </c>
      <c r="J84" s="2">
        <v>75415413</v>
      </c>
      <c r="K84" s="2">
        <v>0</v>
      </c>
      <c r="L84" s="2">
        <v>75415413</v>
      </c>
      <c r="M84" s="2">
        <v>58635688.600000001</v>
      </c>
      <c r="N84" s="2">
        <v>0</v>
      </c>
      <c r="O84" s="2">
        <v>58635688.600000001</v>
      </c>
      <c r="P84" s="15">
        <v>0.1</v>
      </c>
      <c r="Q84" s="2">
        <v>0</v>
      </c>
      <c r="R84" s="13">
        <v>0.15</v>
      </c>
      <c r="S84" s="15">
        <v>0</v>
      </c>
      <c r="T84" s="2">
        <v>8795353.2899999991</v>
      </c>
      <c r="U84" s="2">
        <v>3000000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11795353.289999999</v>
      </c>
      <c r="AD84" t="s">
        <v>25</v>
      </c>
    </row>
    <row r="85" spans="1:30" hidden="1" x14ac:dyDescent="0.25">
      <c r="A85" s="20">
        <v>467</v>
      </c>
      <c r="B85" t="s">
        <v>153</v>
      </c>
      <c r="C85" t="s">
        <v>282</v>
      </c>
      <c r="D85" t="s">
        <v>2</v>
      </c>
      <c r="E85" t="s">
        <v>4</v>
      </c>
      <c r="F85" t="s">
        <v>91</v>
      </c>
      <c r="G85" s="2">
        <v>8998573000</v>
      </c>
      <c r="H85" s="2">
        <v>1234228000</v>
      </c>
      <c r="I85" s="2">
        <v>7764345000</v>
      </c>
      <c r="J85" s="2">
        <v>20914288</v>
      </c>
      <c r="K85" s="2">
        <v>4149805</v>
      </c>
      <c r="L85" s="2">
        <v>16764483</v>
      </c>
      <c r="M85" s="2">
        <v>17314858.800000001</v>
      </c>
      <c r="N85" s="2">
        <v>3656113.8</v>
      </c>
      <c r="O85" s="2">
        <v>13658745</v>
      </c>
      <c r="P85" s="15">
        <v>0.1</v>
      </c>
      <c r="Q85" s="2">
        <v>365611.38</v>
      </c>
      <c r="R85" s="13">
        <v>0.1</v>
      </c>
      <c r="S85" s="15">
        <v>0</v>
      </c>
      <c r="T85" s="2">
        <v>1365874.5</v>
      </c>
      <c r="U85" s="2">
        <v>1000000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2731485.88</v>
      </c>
      <c r="AD85" t="s">
        <v>43</v>
      </c>
    </row>
    <row r="86" spans="1:30" x14ac:dyDescent="0.25">
      <c r="A86" s="20">
        <v>475</v>
      </c>
      <c r="B86" t="s">
        <v>13</v>
      </c>
      <c r="C86" t="s">
        <v>282</v>
      </c>
      <c r="D86" t="s">
        <v>2</v>
      </c>
      <c r="E86" t="s">
        <v>321</v>
      </c>
      <c r="F86" t="s">
        <v>92</v>
      </c>
      <c r="G86" s="2">
        <v>15714594000</v>
      </c>
      <c r="H86" s="2">
        <v>0</v>
      </c>
      <c r="I86" s="2">
        <v>15714594000</v>
      </c>
      <c r="J86" s="2">
        <v>37552673</v>
      </c>
      <c r="K86" s="2">
        <v>0</v>
      </c>
      <c r="L86" s="2">
        <v>37552673</v>
      </c>
      <c r="M86" s="2">
        <v>31266835.399999999</v>
      </c>
      <c r="N86" s="2">
        <v>0</v>
      </c>
      <c r="O86" s="2">
        <v>31266835.399999999</v>
      </c>
      <c r="P86" s="15">
        <v>0.1</v>
      </c>
      <c r="Q86" s="2">
        <v>0</v>
      </c>
      <c r="R86" s="13">
        <v>0.15</v>
      </c>
      <c r="S86" s="15">
        <v>0</v>
      </c>
      <c r="T86" s="2">
        <v>4690025.3099999996</v>
      </c>
      <c r="U86" s="2">
        <v>0</v>
      </c>
      <c r="V86" s="2">
        <v>183834079.31999999</v>
      </c>
      <c r="W86" s="2">
        <v>23164822.52</v>
      </c>
      <c r="X86" s="2">
        <v>160669256.80000001</v>
      </c>
      <c r="Y86" s="2">
        <v>105717814200</v>
      </c>
      <c r="Z86" s="2">
        <v>12266211200</v>
      </c>
      <c r="AA86" s="2">
        <v>93451603000</v>
      </c>
      <c r="AB86" s="18">
        <v>5051725.9292000001</v>
      </c>
      <c r="AC86" s="4">
        <v>9741751.2391999997</v>
      </c>
      <c r="AD86" t="s">
        <v>14</v>
      </c>
    </row>
    <row r="87" spans="1:30" hidden="1" x14ac:dyDescent="0.25">
      <c r="A87" s="20">
        <v>485</v>
      </c>
      <c r="B87" t="s">
        <v>153</v>
      </c>
      <c r="C87" t="s">
        <v>282</v>
      </c>
      <c r="D87" t="s">
        <v>2</v>
      </c>
      <c r="E87" t="s">
        <v>207</v>
      </c>
      <c r="F87" t="s">
        <v>201</v>
      </c>
      <c r="G87" s="2">
        <v>10946312000</v>
      </c>
      <c r="H87" s="2">
        <v>0</v>
      </c>
      <c r="I87" s="2">
        <v>10946312000</v>
      </c>
      <c r="J87" s="2">
        <v>24516673</v>
      </c>
      <c r="K87" s="2">
        <v>0</v>
      </c>
      <c r="L87" s="2">
        <v>24516673</v>
      </c>
      <c r="M87" s="2">
        <v>20138148.199999999</v>
      </c>
      <c r="N87" s="2">
        <v>0</v>
      </c>
      <c r="O87" s="2">
        <v>20138148.199999999</v>
      </c>
      <c r="P87" s="15">
        <v>0.1</v>
      </c>
      <c r="Q87" s="2">
        <v>0</v>
      </c>
      <c r="R87" s="13">
        <v>0.1</v>
      </c>
      <c r="S87" s="15">
        <v>0</v>
      </c>
      <c r="T87" s="2">
        <v>2013814.82</v>
      </c>
      <c r="U87" s="2">
        <v>2000000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4013814.82</v>
      </c>
      <c r="AD87" t="s">
        <v>190</v>
      </c>
    </row>
    <row r="88" spans="1:30" hidden="1" x14ac:dyDescent="0.25">
      <c r="A88" s="20">
        <v>510</v>
      </c>
      <c r="B88" t="s">
        <v>153</v>
      </c>
      <c r="C88" t="s">
        <v>282</v>
      </c>
      <c r="D88" t="s">
        <v>9</v>
      </c>
      <c r="E88" t="s">
        <v>28</v>
      </c>
      <c r="F88" t="s">
        <v>93</v>
      </c>
      <c r="G88" s="2">
        <v>7589455000</v>
      </c>
      <c r="H88" s="2">
        <v>0</v>
      </c>
      <c r="I88" s="2">
        <v>7589455000</v>
      </c>
      <c r="J88" s="2">
        <v>13894827</v>
      </c>
      <c r="K88" s="2">
        <v>0</v>
      </c>
      <c r="L88" s="2">
        <v>13894827</v>
      </c>
      <c r="M88" s="2">
        <v>10859045</v>
      </c>
      <c r="N88" s="2">
        <v>0</v>
      </c>
      <c r="O88" s="2">
        <v>10859045</v>
      </c>
      <c r="P88" s="15">
        <v>0</v>
      </c>
      <c r="Q88" s="2">
        <v>0</v>
      </c>
      <c r="R88" s="13">
        <v>0</v>
      </c>
      <c r="S88" s="15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0</v>
      </c>
      <c r="AD88" t="s">
        <v>34</v>
      </c>
    </row>
    <row r="89" spans="1:30" hidden="1" x14ac:dyDescent="0.25">
      <c r="A89" s="20">
        <v>513</v>
      </c>
      <c r="B89" t="s">
        <v>153</v>
      </c>
      <c r="C89" t="s">
        <v>282</v>
      </c>
      <c r="D89" t="s">
        <v>9</v>
      </c>
      <c r="E89" t="s">
        <v>16</v>
      </c>
      <c r="F89" t="s">
        <v>94</v>
      </c>
      <c r="G89" s="2">
        <v>1792850000</v>
      </c>
      <c r="H89" s="2">
        <v>0</v>
      </c>
      <c r="I89" s="2">
        <v>1792850000</v>
      </c>
      <c r="J89" s="2">
        <v>5872831</v>
      </c>
      <c r="K89" s="2">
        <v>0</v>
      </c>
      <c r="L89" s="2">
        <v>5872831</v>
      </c>
      <c r="M89" s="2">
        <v>5155691</v>
      </c>
      <c r="N89" s="2">
        <v>0</v>
      </c>
      <c r="O89" s="2">
        <v>5155691</v>
      </c>
      <c r="P89" s="15">
        <v>0</v>
      </c>
      <c r="Q89" s="2">
        <v>0</v>
      </c>
      <c r="R89" s="13">
        <v>0</v>
      </c>
      <c r="S89" s="15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0</v>
      </c>
      <c r="AD89" t="s">
        <v>25</v>
      </c>
    </row>
    <row r="90" spans="1:30" hidden="1" x14ac:dyDescent="0.25">
      <c r="A90" s="20">
        <v>514</v>
      </c>
      <c r="B90" t="s">
        <v>153</v>
      </c>
      <c r="C90" t="s">
        <v>282</v>
      </c>
      <c r="D90" t="s">
        <v>9</v>
      </c>
      <c r="E90" t="s">
        <v>449</v>
      </c>
      <c r="F90" t="s">
        <v>95</v>
      </c>
      <c r="G90" s="2">
        <v>24300097000</v>
      </c>
      <c r="H90" s="2">
        <v>0</v>
      </c>
      <c r="I90" s="2">
        <v>24300097000</v>
      </c>
      <c r="J90" s="2">
        <v>63434214</v>
      </c>
      <c r="K90" s="2">
        <v>0</v>
      </c>
      <c r="L90" s="2">
        <v>63434214</v>
      </c>
      <c r="M90" s="2">
        <v>53714175.200000003</v>
      </c>
      <c r="N90" s="2">
        <v>0</v>
      </c>
      <c r="O90" s="2">
        <v>53714175.200000003</v>
      </c>
      <c r="P90" s="15">
        <v>0.1</v>
      </c>
      <c r="Q90" s="2">
        <v>0</v>
      </c>
      <c r="R90" s="13">
        <v>0.15</v>
      </c>
      <c r="S90" s="15">
        <v>0</v>
      </c>
      <c r="T90" s="2">
        <v>8057126.2800000003</v>
      </c>
      <c r="U90" s="2">
        <v>3000000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11057126.279999999</v>
      </c>
      <c r="AD90" t="s">
        <v>66</v>
      </c>
    </row>
    <row r="91" spans="1:30" hidden="1" x14ac:dyDescent="0.25">
      <c r="A91" s="20">
        <v>546</v>
      </c>
      <c r="B91" t="s">
        <v>153</v>
      </c>
      <c r="C91" t="s">
        <v>282</v>
      </c>
      <c r="D91" t="s">
        <v>9</v>
      </c>
      <c r="E91" t="s">
        <v>449</v>
      </c>
      <c r="F91" t="s">
        <v>96</v>
      </c>
      <c r="G91" s="2">
        <v>24293372000</v>
      </c>
      <c r="H91" s="2">
        <v>0</v>
      </c>
      <c r="I91" s="2">
        <v>24293372000</v>
      </c>
      <c r="J91" s="2">
        <v>58342795</v>
      </c>
      <c r="K91" s="2">
        <v>0</v>
      </c>
      <c r="L91" s="2">
        <v>58342795</v>
      </c>
      <c r="M91" s="2">
        <v>48625446.200000003</v>
      </c>
      <c r="N91" s="2">
        <v>0</v>
      </c>
      <c r="O91" s="2">
        <v>48625446.200000003</v>
      </c>
      <c r="P91" s="15">
        <v>0.1</v>
      </c>
      <c r="Q91" s="2">
        <v>0</v>
      </c>
      <c r="R91" s="13">
        <v>0.15</v>
      </c>
      <c r="S91" s="15">
        <v>0</v>
      </c>
      <c r="T91" s="2">
        <v>7293816.9299999997</v>
      </c>
      <c r="U91" s="2">
        <v>3000000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10293816.93</v>
      </c>
      <c r="AD91" t="s">
        <v>73</v>
      </c>
    </row>
    <row r="92" spans="1:30" hidden="1" x14ac:dyDescent="0.25">
      <c r="A92" s="20">
        <v>570</v>
      </c>
      <c r="B92" t="s">
        <v>153</v>
      </c>
      <c r="C92" t="s">
        <v>282</v>
      </c>
      <c r="D92" t="s">
        <v>2</v>
      </c>
      <c r="E92" t="s">
        <v>321</v>
      </c>
      <c r="F92" t="s">
        <v>97</v>
      </c>
      <c r="G92" s="2">
        <v>24043391000</v>
      </c>
      <c r="H92" s="2">
        <v>2925560000</v>
      </c>
      <c r="I92" s="2">
        <v>21117831000</v>
      </c>
      <c r="J92" s="2">
        <v>57430392</v>
      </c>
      <c r="K92" s="2">
        <v>7412883</v>
      </c>
      <c r="L92" s="2">
        <v>50017509</v>
      </c>
      <c r="M92" s="2">
        <v>47813035.600000001</v>
      </c>
      <c r="N92" s="2">
        <v>6242659</v>
      </c>
      <c r="O92" s="2">
        <v>41570376.600000001</v>
      </c>
      <c r="P92" s="15">
        <v>0.1</v>
      </c>
      <c r="Q92" s="2">
        <v>624265.9</v>
      </c>
      <c r="R92" s="13">
        <v>0.15</v>
      </c>
      <c r="S92" s="15">
        <v>0</v>
      </c>
      <c r="T92" s="2">
        <v>6235556.4900000002</v>
      </c>
      <c r="U92" s="2">
        <v>3000000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9859822.3900000006</v>
      </c>
      <c r="AD92" t="s">
        <v>92</v>
      </c>
    </row>
    <row r="93" spans="1:30" hidden="1" x14ac:dyDescent="0.25">
      <c r="A93" s="20">
        <v>575</v>
      </c>
      <c r="B93" t="s">
        <v>153</v>
      </c>
      <c r="C93" t="s">
        <v>281</v>
      </c>
      <c r="D93" t="s">
        <v>9</v>
      </c>
      <c r="E93" t="s">
        <v>28</v>
      </c>
      <c r="F93" t="s">
        <v>98</v>
      </c>
      <c r="G93" s="2">
        <v>7895243000</v>
      </c>
      <c r="H93" s="2">
        <v>0</v>
      </c>
      <c r="I93" s="2">
        <v>7895243000</v>
      </c>
      <c r="J93" s="2">
        <v>20203943</v>
      </c>
      <c r="K93" s="2">
        <v>0</v>
      </c>
      <c r="L93" s="2">
        <v>20203943</v>
      </c>
      <c r="M93" s="2">
        <v>17045845.800000001</v>
      </c>
      <c r="N93" s="2">
        <v>0</v>
      </c>
      <c r="O93" s="2">
        <v>17045845.800000001</v>
      </c>
      <c r="P93" s="15">
        <v>0.1</v>
      </c>
      <c r="Q93" s="2">
        <v>0</v>
      </c>
      <c r="R93" s="13">
        <v>0.3</v>
      </c>
      <c r="S93" s="15">
        <v>0</v>
      </c>
      <c r="T93" s="2">
        <v>5113753.74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5113753.74</v>
      </c>
      <c r="AD93" t="s">
        <v>29</v>
      </c>
    </row>
    <row r="94" spans="1:30" hidden="1" x14ac:dyDescent="0.25">
      <c r="A94" s="20">
        <v>590</v>
      </c>
      <c r="B94" t="s">
        <v>153</v>
      </c>
      <c r="C94" t="s">
        <v>282</v>
      </c>
      <c r="D94" t="s">
        <v>2</v>
      </c>
      <c r="E94" t="s">
        <v>320</v>
      </c>
      <c r="F94" t="s">
        <v>99</v>
      </c>
      <c r="G94" s="2">
        <v>98685748000</v>
      </c>
      <c r="H94" s="2">
        <v>9117491000</v>
      </c>
      <c r="I94" s="2">
        <v>89568257000</v>
      </c>
      <c r="J94" s="2">
        <v>168747949</v>
      </c>
      <c r="K94" s="2">
        <v>16118257</v>
      </c>
      <c r="L94" s="2">
        <v>152629692</v>
      </c>
      <c r="M94" s="2">
        <v>129273649.8</v>
      </c>
      <c r="N94" s="2">
        <v>12471260.6</v>
      </c>
      <c r="O94" s="2">
        <v>116802389.2</v>
      </c>
      <c r="P94" s="15">
        <v>0.1</v>
      </c>
      <c r="Q94" s="2">
        <v>1247126.06</v>
      </c>
      <c r="R94" s="13">
        <v>0.25</v>
      </c>
      <c r="S94" s="15">
        <v>0</v>
      </c>
      <c r="T94" s="2">
        <v>29200597.300000001</v>
      </c>
      <c r="U94" s="2">
        <v>5000000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35447723.359999999</v>
      </c>
      <c r="AD94" t="s">
        <v>45</v>
      </c>
    </row>
    <row r="95" spans="1:30" x14ac:dyDescent="0.25">
      <c r="A95" s="20">
        <v>591</v>
      </c>
      <c r="B95" t="s">
        <v>13</v>
      </c>
      <c r="C95" t="s">
        <v>282</v>
      </c>
      <c r="D95" t="s">
        <v>2</v>
      </c>
      <c r="E95" t="s">
        <v>320</v>
      </c>
      <c r="F95" t="s">
        <v>100</v>
      </c>
      <c r="G95" s="2">
        <v>7727331000</v>
      </c>
      <c r="H95" s="2">
        <v>1738891000</v>
      </c>
      <c r="I95" s="2">
        <v>5988440000</v>
      </c>
      <c r="J95" s="2">
        <v>19206029</v>
      </c>
      <c r="K95" s="2">
        <v>5106210</v>
      </c>
      <c r="L95" s="2">
        <v>14099819</v>
      </c>
      <c r="M95" s="2">
        <v>16115096.6</v>
      </c>
      <c r="N95" s="2">
        <v>4410653.5999999996</v>
      </c>
      <c r="O95" s="2">
        <v>11704443</v>
      </c>
      <c r="P95" s="15">
        <v>0.1</v>
      </c>
      <c r="Q95" s="2">
        <v>441065.36</v>
      </c>
      <c r="R95" s="13">
        <v>0.1</v>
      </c>
      <c r="S95" s="15">
        <v>0</v>
      </c>
      <c r="T95" s="2">
        <v>1170444.3</v>
      </c>
      <c r="U95" s="2">
        <v>0</v>
      </c>
      <c r="V95" s="2">
        <v>283246248.36000001</v>
      </c>
      <c r="W95" s="2">
        <v>34348333.200000003</v>
      </c>
      <c r="X95" s="2">
        <v>248897915.16</v>
      </c>
      <c r="Y95" s="2">
        <v>171726484100</v>
      </c>
      <c r="Z95" s="2">
        <v>17108297000</v>
      </c>
      <c r="AA95" s="2">
        <v>154618187100</v>
      </c>
      <c r="AB95" s="18">
        <v>10299399.9384</v>
      </c>
      <c r="AC95" s="4">
        <v>11910909.5984</v>
      </c>
      <c r="AD95" t="s">
        <v>3</v>
      </c>
    </row>
    <row r="96" spans="1:30" hidden="1" x14ac:dyDescent="0.25">
      <c r="A96" s="20">
        <v>602</v>
      </c>
      <c r="B96" t="s">
        <v>153</v>
      </c>
      <c r="C96" t="s">
        <v>282</v>
      </c>
      <c r="D96" t="s">
        <v>2</v>
      </c>
      <c r="E96" t="s">
        <v>8</v>
      </c>
      <c r="F96" t="s">
        <v>101</v>
      </c>
      <c r="G96" s="2">
        <v>18735383000</v>
      </c>
      <c r="H96" s="2">
        <v>270252000</v>
      </c>
      <c r="I96" s="2">
        <v>18465131000</v>
      </c>
      <c r="J96" s="2">
        <v>43116039</v>
      </c>
      <c r="K96" s="2">
        <v>890283</v>
      </c>
      <c r="L96" s="2">
        <v>42225756</v>
      </c>
      <c r="M96" s="2">
        <v>35621885.799999997</v>
      </c>
      <c r="N96" s="2">
        <v>782182.2</v>
      </c>
      <c r="O96" s="2">
        <v>34839703.600000001</v>
      </c>
      <c r="P96" s="15">
        <v>0.1</v>
      </c>
      <c r="Q96" s="2">
        <v>78218.22</v>
      </c>
      <c r="R96" s="13">
        <v>0.15</v>
      </c>
      <c r="S96" s="15">
        <v>0</v>
      </c>
      <c r="T96" s="2">
        <v>5225955.54</v>
      </c>
      <c r="U96" s="2">
        <v>3000000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8304173.7599999998</v>
      </c>
      <c r="AD96" t="s">
        <v>40</v>
      </c>
    </row>
    <row r="97" spans="1:30" hidden="1" x14ac:dyDescent="0.25">
      <c r="A97" s="20">
        <v>603</v>
      </c>
      <c r="B97" t="s">
        <v>153</v>
      </c>
      <c r="C97" t="s">
        <v>282</v>
      </c>
      <c r="D97" t="s">
        <v>2</v>
      </c>
      <c r="E97" t="s">
        <v>8</v>
      </c>
      <c r="F97" t="s">
        <v>102</v>
      </c>
      <c r="G97" s="2">
        <v>64369637000</v>
      </c>
      <c r="H97" s="2">
        <v>32608699000</v>
      </c>
      <c r="I97" s="2">
        <v>31760938000</v>
      </c>
      <c r="J97" s="2">
        <v>110356344</v>
      </c>
      <c r="K97" s="2">
        <v>54062002</v>
      </c>
      <c r="L97" s="2">
        <v>56294342</v>
      </c>
      <c r="M97" s="2">
        <v>84608489.200000003</v>
      </c>
      <c r="N97" s="2">
        <v>41018522.399999999</v>
      </c>
      <c r="O97" s="2">
        <v>43589966.799999997</v>
      </c>
      <c r="P97" s="15">
        <v>0.1</v>
      </c>
      <c r="Q97" s="2">
        <v>4101852.24</v>
      </c>
      <c r="R97" s="13">
        <v>0.2</v>
      </c>
      <c r="S97" s="15">
        <v>0</v>
      </c>
      <c r="T97" s="2">
        <v>8717993.3599999994</v>
      </c>
      <c r="U97" s="2">
        <v>4000000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16819845.600000001</v>
      </c>
      <c r="AD97" t="s">
        <v>35</v>
      </c>
    </row>
    <row r="98" spans="1:30" hidden="1" x14ac:dyDescent="0.25">
      <c r="A98" s="20">
        <v>609</v>
      </c>
      <c r="B98" t="s">
        <v>153</v>
      </c>
      <c r="C98" t="s">
        <v>282</v>
      </c>
      <c r="D98" t="s">
        <v>9</v>
      </c>
      <c r="E98" t="s">
        <v>449</v>
      </c>
      <c r="F98" t="s">
        <v>103</v>
      </c>
      <c r="G98" s="2">
        <v>29823822000</v>
      </c>
      <c r="H98" s="2">
        <v>0</v>
      </c>
      <c r="I98" s="2">
        <v>29823822000</v>
      </c>
      <c r="J98" s="2">
        <v>65448587</v>
      </c>
      <c r="K98" s="2">
        <v>0</v>
      </c>
      <c r="L98" s="2">
        <v>65448587</v>
      </c>
      <c r="M98" s="2">
        <v>53519058.200000003</v>
      </c>
      <c r="N98" s="2">
        <v>0</v>
      </c>
      <c r="O98" s="2">
        <v>53519058.200000003</v>
      </c>
      <c r="P98" s="15">
        <v>0.1</v>
      </c>
      <c r="Q98" s="2">
        <v>0</v>
      </c>
      <c r="R98" s="13">
        <v>0.15</v>
      </c>
      <c r="S98" s="15">
        <v>0</v>
      </c>
      <c r="T98" s="2">
        <v>8027858.7300000004</v>
      </c>
      <c r="U98" s="2">
        <v>3000000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11027858.73</v>
      </c>
      <c r="AD98" t="s">
        <v>66</v>
      </c>
    </row>
    <row r="99" spans="1:30" hidden="1" x14ac:dyDescent="0.25">
      <c r="A99" s="20">
        <v>612</v>
      </c>
      <c r="B99" t="s">
        <v>153</v>
      </c>
      <c r="C99" t="s">
        <v>282</v>
      </c>
      <c r="D99" t="s">
        <v>9</v>
      </c>
      <c r="E99" t="s">
        <v>28</v>
      </c>
      <c r="F99" t="s">
        <v>104</v>
      </c>
      <c r="G99" s="2">
        <v>3217998000</v>
      </c>
      <c r="H99" s="2">
        <v>0</v>
      </c>
      <c r="I99" s="2">
        <v>3217998000</v>
      </c>
      <c r="J99" s="2">
        <v>9397721</v>
      </c>
      <c r="K99" s="2">
        <v>0</v>
      </c>
      <c r="L99" s="2">
        <v>9397721</v>
      </c>
      <c r="M99" s="2">
        <v>8110521.7999999998</v>
      </c>
      <c r="N99" s="2">
        <v>0</v>
      </c>
      <c r="O99" s="2">
        <v>8110521.7999999998</v>
      </c>
      <c r="P99" s="15">
        <v>0</v>
      </c>
      <c r="Q99" s="2">
        <v>0</v>
      </c>
      <c r="R99" s="13">
        <v>0</v>
      </c>
      <c r="S99" s="15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0</v>
      </c>
      <c r="AD99" t="s">
        <v>34</v>
      </c>
    </row>
    <row r="100" spans="1:30" hidden="1" x14ac:dyDescent="0.25">
      <c r="A100" s="20">
        <v>618</v>
      </c>
      <c r="B100" t="s">
        <v>153</v>
      </c>
      <c r="C100" t="s">
        <v>282</v>
      </c>
      <c r="D100" t="s">
        <v>2</v>
      </c>
      <c r="E100" t="s">
        <v>8</v>
      </c>
      <c r="F100" t="s">
        <v>105</v>
      </c>
      <c r="G100" s="2">
        <v>110749989000</v>
      </c>
      <c r="H100" s="2">
        <v>2200000</v>
      </c>
      <c r="I100" s="2">
        <v>110747789000</v>
      </c>
      <c r="J100" s="2">
        <v>166397013</v>
      </c>
      <c r="K100" s="2">
        <v>7700</v>
      </c>
      <c r="L100" s="2">
        <v>166389313</v>
      </c>
      <c r="M100" s="2">
        <v>122097017.40000001</v>
      </c>
      <c r="N100" s="2">
        <v>6820</v>
      </c>
      <c r="O100" s="2">
        <v>122090197.40000001</v>
      </c>
      <c r="P100" s="15">
        <v>0.1</v>
      </c>
      <c r="Q100" s="2">
        <v>682</v>
      </c>
      <c r="R100" s="13">
        <v>0.25</v>
      </c>
      <c r="S100" s="15">
        <v>0</v>
      </c>
      <c r="T100" s="2">
        <v>30522549.350000001</v>
      </c>
      <c r="U100" s="2">
        <v>5000000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35523231.350000001</v>
      </c>
      <c r="AD100" t="s">
        <v>35</v>
      </c>
    </row>
    <row r="101" spans="1:30" hidden="1" x14ac:dyDescent="0.25">
      <c r="A101" s="20">
        <v>631</v>
      </c>
      <c r="B101" t="s">
        <v>153</v>
      </c>
      <c r="C101" t="s">
        <v>282</v>
      </c>
      <c r="D101" t="s">
        <v>2</v>
      </c>
      <c r="E101" t="s">
        <v>8</v>
      </c>
      <c r="F101" t="s">
        <v>106</v>
      </c>
      <c r="G101" s="2">
        <v>13585992000</v>
      </c>
      <c r="H101" s="2">
        <v>541846000</v>
      </c>
      <c r="I101" s="2">
        <v>13044146000</v>
      </c>
      <c r="J101" s="2">
        <v>34702493</v>
      </c>
      <c r="K101" s="2">
        <v>1500565</v>
      </c>
      <c r="L101" s="2">
        <v>33201928</v>
      </c>
      <c r="M101" s="2">
        <v>29268096.199999999</v>
      </c>
      <c r="N101" s="2">
        <v>1283826.6000000001</v>
      </c>
      <c r="O101" s="2">
        <v>27984269.600000001</v>
      </c>
      <c r="P101" s="15">
        <v>0.1</v>
      </c>
      <c r="Q101" s="2">
        <v>128382.66</v>
      </c>
      <c r="R101" s="13">
        <v>0.1</v>
      </c>
      <c r="S101" s="15">
        <v>0</v>
      </c>
      <c r="T101" s="2">
        <v>2798426.96</v>
      </c>
      <c r="U101" s="2">
        <v>2000000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4926809.62</v>
      </c>
      <c r="AD101" t="s">
        <v>44</v>
      </c>
    </row>
    <row r="102" spans="1:30" hidden="1" x14ac:dyDescent="0.25">
      <c r="A102" s="20">
        <v>634</v>
      </c>
      <c r="B102" t="s">
        <v>153</v>
      </c>
      <c r="C102" t="s">
        <v>282</v>
      </c>
      <c r="D102" t="s">
        <v>9</v>
      </c>
      <c r="E102" t="s">
        <v>449</v>
      </c>
      <c r="F102" t="s">
        <v>107</v>
      </c>
      <c r="G102" s="2">
        <v>21714946000</v>
      </c>
      <c r="H102" s="2">
        <v>0</v>
      </c>
      <c r="I102" s="2">
        <v>21714946000</v>
      </c>
      <c r="J102" s="2">
        <v>44935366</v>
      </c>
      <c r="K102" s="2">
        <v>0</v>
      </c>
      <c r="L102" s="2">
        <v>44935366</v>
      </c>
      <c r="M102" s="2">
        <v>36249387.600000001</v>
      </c>
      <c r="N102" s="2">
        <v>0</v>
      </c>
      <c r="O102" s="2">
        <v>36249387.600000001</v>
      </c>
      <c r="P102" s="15">
        <v>0.1</v>
      </c>
      <c r="Q102" s="2">
        <v>0</v>
      </c>
      <c r="R102" s="13">
        <v>0.15</v>
      </c>
      <c r="S102" s="15">
        <v>0</v>
      </c>
      <c r="T102" s="2">
        <v>5437408.1399999997</v>
      </c>
      <c r="U102" s="2">
        <v>3000000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8437408.1400000006</v>
      </c>
      <c r="AD102" t="s">
        <v>37</v>
      </c>
    </row>
    <row r="103" spans="1:30" x14ac:dyDescent="0.25">
      <c r="A103" s="20">
        <v>639</v>
      </c>
      <c r="B103" t="s">
        <v>13</v>
      </c>
      <c r="C103" t="s">
        <v>282</v>
      </c>
      <c r="D103" t="s">
        <v>2</v>
      </c>
      <c r="E103" t="s">
        <v>8</v>
      </c>
      <c r="F103" t="s">
        <v>108</v>
      </c>
      <c r="G103" s="2">
        <v>6183583000</v>
      </c>
      <c r="H103" s="2">
        <v>172835000</v>
      </c>
      <c r="I103" s="2">
        <v>6010748000</v>
      </c>
      <c r="J103" s="2">
        <v>11842843</v>
      </c>
      <c r="K103" s="2">
        <v>604924</v>
      </c>
      <c r="L103" s="2">
        <v>11237919</v>
      </c>
      <c r="M103" s="2">
        <v>9369409.8000000007</v>
      </c>
      <c r="N103" s="2">
        <v>535790</v>
      </c>
      <c r="O103" s="2">
        <v>8833619.8000000007</v>
      </c>
      <c r="P103" s="15">
        <v>0</v>
      </c>
      <c r="Q103" s="2">
        <v>0</v>
      </c>
      <c r="R103" s="13">
        <v>0</v>
      </c>
      <c r="S103" s="15">
        <v>0</v>
      </c>
      <c r="T103" s="2">
        <v>0</v>
      </c>
      <c r="U103" s="2">
        <v>0</v>
      </c>
      <c r="V103" s="2">
        <v>123274849.04000001</v>
      </c>
      <c r="W103" s="2">
        <v>13398038</v>
      </c>
      <c r="X103" s="2">
        <v>109876811.04000001</v>
      </c>
      <c r="Y103" s="2">
        <v>64912202400</v>
      </c>
      <c r="Z103" s="2">
        <v>5728455000</v>
      </c>
      <c r="AA103" s="2">
        <v>59183747400</v>
      </c>
      <c r="AB103" s="18">
        <v>0</v>
      </c>
      <c r="AC103" s="4">
        <v>0</v>
      </c>
      <c r="AD103" t="s">
        <v>15</v>
      </c>
    </row>
    <row r="104" spans="1:30" hidden="1" x14ac:dyDescent="0.25">
      <c r="A104" s="20">
        <v>642</v>
      </c>
      <c r="B104" t="s">
        <v>153</v>
      </c>
      <c r="C104" t="s">
        <v>281</v>
      </c>
      <c r="D104" t="s">
        <v>9</v>
      </c>
      <c r="E104" t="s">
        <v>449</v>
      </c>
      <c r="F104" t="s">
        <v>109</v>
      </c>
      <c r="G104" s="2">
        <v>7243835000</v>
      </c>
      <c r="H104" s="2">
        <v>0</v>
      </c>
      <c r="I104" s="2">
        <v>7243835000</v>
      </c>
      <c r="J104" s="2">
        <v>18782615</v>
      </c>
      <c r="K104" s="2">
        <v>0</v>
      </c>
      <c r="L104" s="2">
        <v>18782615</v>
      </c>
      <c r="M104" s="2">
        <v>15885081</v>
      </c>
      <c r="N104" s="2">
        <v>0</v>
      </c>
      <c r="O104" s="2">
        <v>15885081</v>
      </c>
      <c r="P104" s="15">
        <v>0.1</v>
      </c>
      <c r="Q104" s="2">
        <v>0</v>
      </c>
      <c r="R104" s="13">
        <v>0.3</v>
      </c>
      <c r="S104" s="15">
        <v>0</v>
      </c>
      <c r="T104" s="2">
        <v>4765524.3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4765524.3</v>
      </c>
      <c r="AD104" t="s">
        <v>66</v>
      </c>
    </row>
    <row r="105" spans="1:30" hidden="1" x14ac:dyDescent="0.25">
      <c r="A105" s="20">
        <v>645</v>
      </c>
      <c r="B105" t="s">
        <v>153</v>
      </c>
      <c r="C105" t="s">
        <v>282</v>
      </c>
      <c r="D105" t="s">
        <v>9</v>
      </c>
      <c r="E105" t="s">
        <v>450</v>
      </c>
      <c r="F105" t="s">
        <v>110</v>
      </c>
      <c r="G105" s="2">
        <v>18189721000</v>
      </c>
      <c r="H105" s="2">
        <v>0</v>
      </c>
      <c r="I105" s="2">
        <v>18189721000</v>
      </c>
      <c r="J105" s="2">
        <v>45180489</v>
      </c>
      <c r="K105" s="2">
        <v>0</v>
      </c>
      <c r="L105" s="2">
        <v>45180489</v>
      </c>
      <c r="M105" s="2">
        <v>37904600.600000001</v>
      </c>
      <c r="N105" s="2">
        <v>0</v>
      </c>
      <c r="O105" s="2">
        <v>37904600.600000001</v>
      </c>
      <c r="P105" s="15">
        <v>0.1</v>
      </c>
      <c r="Q105" s="2">
        <v>0</v>
      </c>
      <c r="R105" s="13">
        <v>0.15</v>
      </c>
      <c r="S105" s="15">
        <v>0</v>
      </c>
      <c r="T105" s="2">
        <v>5685690.0899999999</v>
      </c>
      <c r="U105" s="2">
        <v>3000000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8685690.0899999999</v>
      </c>
      <c r="AD105" t="s">
        <v>41</v>
      </c>
    </row>
    <row r="106" spans="1:30" hidden="1" x14ac:dyDescent="0.25">
      <c r="A106" s="20">
        <v>646</v>
      </c>
      <c r="B106" t="s">
        <v>153</v>
      </c>
      <c r="C106" t="s">
        <v>281</v>
      </c>
      <c r="D106" t="s">
        <v>2</v>
      </c>
      <c r="E106" t="s">
        <v>321</v>
      </c>
      <c r="F106" t="s">
        <v>111</v>
      </c>
      <c r="G106" s="2">
        <v>1886600000</v>
      </c>
      <c r="H106" s="2">
        <v>0</v>
      </c>
      <c r="I106" s="2">
        <v>1886600000</v>
      </c>
      <c r="J106" s="2">
        <v>3552606</v>
      </c>
      <c r="K106" s="2">
        <v>0</v>
      </c>
      <c r="L106" s="2">
        <v>3552606</v>
      </c>
      <c r="M106" s="2">
        <v>2797966</v>
      </c>
      <c r="N106" s="2">
        <v>0</v>
      </c>
      <c r="O106" s="2">
        <v>2797966</v>
      </c>
      <c r="P106" s="15">
        <v>0.1</v>
      </c>
      <c r="Q106" s="2">
        <v>0</v>
      </c>
      <c r="R106" s="13">
        <v>0.3</v>
      </c>
      <c r="S106" s="15">
        <v>0</v>
      </c>
      <c r="T106" s="2">
        <v>839389.8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839389.8</v>
      </c>
      <c r="AD106" t="s">
        <v>92</v>
      </c>
    </row>
    <row r="107" spans="1:30" hidden="1" x14ac:dyDescent="0.25">
      <c r="A107" s="20">
        <v>651</v>
      </c>
      <c r="B107" t="s">
        <v>153</v>
      </c>
      <c r="C107" t="s">
        <v>282</v>
      </c>
      <c r="D107" t="s">
        <v>2</v>
      </c>
      <c r="E107" t="s">
        <v>320</v>
      </c>
      <c r="F107" t="s">
        <v>112</v>
      </c>
      <c r="G107" s="2">
        <v>21159510000</v>
      </c>
      <c r="H107" s="2">
        <v>0</v>
      </c>
      <c r="I107" s="2">
        <v>21159510000</v>
      </c>
      <c r="J107" s="2">
        <v>33944367</v>
      </c>
      <c r="K107" s="2">
        <v>0</v>
      </c>
      <c r="L107" s="2">
        <v>33944367</v>
      </c>
      <c r="M107" s="2">
        <v>25480563</v>
      </c>
      <c r="N107" s="2">
        <v>0</v>
      </c>
      <c r="O107" s="2">
        <v>25480563</v>
      </c>
      <c r="P107" s="15">
        <v>0.1</v>
      </c>
      <c r="Q107" s="2">
        <v>0</v>
      </c>
      <c r="R107" s="13">
        <v>0.1</v>
      </c>
      <c r="S107" s="15">
        <v>0</v>
      </c>
      <c r="T107" s="2">
        <v>2548056.2999999998</v>
      </c>
      <c r="U107" s="2">
        <v>2000000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4548056.3</v>
      </c>
      <c r="AD107" t="s">
        <v>47</v>
      </c>
    </row>
    <row r="108" spans="1:30" hidden="1" x14ac:dyDescent="0.25">
      <c r="A108" s="20">
        <v>681</v>
      </c>
      <c r="B108" t="s">
        <v>153</v>
      </c>
      <c r="C108" t="s">
        <v>282</v>
      </c>
      <c r="D108" t="s">
        <v>2</v>
      </c>
      <c r="E108" t="s">
        <v>320</v>
      </c>
      <c r="F108" t="s">
        <v>113</v>
      </c>
      <c r="G108" s="2">
        <v>35776687000</v>
      </c>
      <c r="H108" s="2">
        <v>11294683000</v>
      </c>
      <c r="I108" s="2">
        <v>24482004000</v>
      </c>
      <c r="J108" s="2">
        <v>83437483</v>
      </c>
      <c r="K108" s="2">
        <v>28366628</v>
      </c>
      <c r="L108" s="2">
        <v>55070855</v>
      </c>
      <c r="M108" s="2">
        <v>69126808.200000003</v>
      </c>
      <c r="N108" s="2">
        <v>23848754.800000001</v>
      </c>
      <c r="O108" s="2">
        <v>45278053.399999999</v>
      </c>
      <c r="P108" s="15">
        <v>0.1</v>
      </c>
      <c r="Q108" s="2">
        <v>2384875.48</v>
      </c>
      <c r="R108" s="13">
        <v>0.2</v>
      </c>
      <c r="S108" s="15">
        <v>0</v>
      </c>
      <c r="T108" s="2">
        <v>9055610.6799999997</v>
      </c>
      <c r="U108" s="2">
        <v>4000000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15440486.16</v>
      </c>
      <c r="AD108" t="s">
        <v>47</v>
      </c>
    </row>
    <row r="109" spans="1:30" hidden="1" x14ac:dyDescent="0.25">
      <c r="A109" s="20">
        <v>682</v>
      </c>
      <c r="B109" t="s">
        <v>153</v>
      </c>
      <c r="C109" t="s">
        <v>282</v>
      </c>
      <c r="D109" t="s">
        <v>2</v>
      </c>
      <c r="E109" t="s">
        <v>320</v>
      </c>
      <c r="F109" t="s">
        <v>114</v>
      </c>
      <c r="G109" s="2">
        <v>13722839000</v>
      </c>
      <c r="H109" s="2">
        <v>7273525000</v>
      </c>
      <c r="I109" s="2">
        <v>6449314000</v>
      </c>
      <c r="J109" s="2">
        <v>44008393</v>
      </c>
      <c r="K109" s="2">
        <v>23447395</v>
      </c>
      <c r="L109" s="2">
        <v>20560998</v>
      </c>
      <c r="M109" s="2">
        <v>38519257.399999999</v>
      </c>
      <c r="N109" s="2">
        <v>20537985</v>
      </c>
      <c r="O109" s="2">
        <v>17981272.399999999</v>
      </c>
      <c r="P109" s="15">
        <v>0.1</v>
      </c>
      <c r="Q109" s="2">
        <v>2053798.5</v>
      </c>
      <c r="R109" s="13">
        <v>0.15</v>
      </c>
      <c r="S109" s="15">
        <v>0</v>
      </c>
      <c r="T109" s="2">
        <v>2697190.86</v>
      </c>
      <c r="U109" s="2">
        <v>3000000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7750989.3600000003</v>
      </c>
      <c r="AD109" t="s">
        <v>100</v>
      </c>
    </row>
    <row r="110" spans="1:30" hidden="1" x14ac:dyDescent="0.25">
      <c r="A110" s="20">
        <v>684</v>
      </c>
      <c r="B110" t="s">
        <v>153</v>
      </c>
      <c r="C110" t="s">
        <v>281</v>
      </c>
      <c r="D110" t="s">
        <v>9</v>
      </c>
      <c r="E110" t="s">
        <v>28</v>
      </c>
      <c r="F110" t="s">
        <v>115</v>
      </c>
      <c r="G110" s="2">
        <v>3907700000</v>
      </c>
      <c r="H110" s="2">
        <v>0</v>
      </c>
      <c r="I110" s="2">
        <v>3907700000</v>
      </c>
      <c r="J110" s="2">
        <v>7275952</v>
      </c>
      <c r="K110" s="2">
        <v>0</v>
      </c>
      <c r="L110" s="2">
        <v>7275952</v>
      </c>
      <c r="M110" s="2">
        <v>5712872</v>
      </c>
      <c r="N110" s="2">
        <v>0</v>
      </c>
      <c r="O110" s="2">
        <v>5712872</v>
      </c>
      <c r="P110" s="15">
        <v>0.1</v>
      </c>
      <c r="Q110" s="2">
        <v>0</v>
      </c>
      <c r="R110" s="13">
        <v>0.3</v>
      </c>
      <c r="S110" s="15">
        <v>0</v>
      </c>
      <c r="T110" s="2">
        <v>1713861.6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1713861.6</v>
      </c>
      <c r="AD110" t="s">
        <v>34</v>
      </c>
    </row>
    <row r="111" spans="1:30" hidden="1" x14ac:dyDescent="0.25">
      <c r="A111" s="20">
        <v>685</v>
      </c>
      <c r="B111" t="s">
        <v>153</v>
      </c>
      <c r="C111" t="s">
        <v>282</v>
      </c>
      <c r="D111" t="s">
        <v>9</v>
      </c>
      <c r="E111" t="s">
        <v>28</v>
      </c>
      <c r="F111" t="s">
        <v>116</v>
      </c>
      <c r="G111" s="2">
        <v>4178568000</v>
      </c>
      <c r="H111" s="2">
        <v>0</v>
      </c>
      <c r="I111" s="2">
        <v>4178568000</v>
      </c>
      <c r="J111" s="2">
        <v>12038062</v>
      </c>
      <c r="K111" s="2">
        <v>0</v>
      </c>
      <c r="L111" s="2">
        <v>12038062</v>
      </c>
      <c r="M111" s="2">
        <v>10366634.800000001</v>
      </c>
      <c r="N111" s="2">
        <v>0</v>
      </c>
      <c r="O111" s="2">
        <v>10366634.800000001</v>
      </c>
      <c r="P111" s="15">
        <v>0</v>
      </c>
      <c r="Q111" s="2">
        <v>0</v>
      </c>
      <c r="R111" s="13">
        <v>0</v>
      </c>
      <c r="S111" s="15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0</v>
      </c>
      <c r="AD111" t="s">
        <v>80</v>
      </c>
    </row>
    <row r="112" spans="1:30" hidden="1" x14ac:dyDescent="0.25">
      <c r="A112" s="20">
        <v>730</v>
      </c>
      <c r="B112" t="s">
        <v>153</v>
      </c>
      <c r="C112" t="s">
        <v>282</v>
      </c>
      <c r="D112" t="s">
        <v>2</v>
      </c>
      <c r="E112" t="s">
        <v>320</v>
      </c>
      <c r="F112" t="s">
        <v>156</v>
      </c>
      <c r="G112" s="2">
        <v>94825709000</v>
      </c>
      <c r="H112" s="2">
        <v>2622590000</v>
      </c>
      <c r="I112" s="2">
        <v>92203119000</v>
      </c>
      <c r="J112" s="2">
        <v>156267629</v>
      </c>
      <c r="K112" s="2">
        <v>5338555</v>
      </c>
      <c r="L112" s="2">
        <v>150929074</v>
      </c>
      <c r="M112" s="2">
        <v>118337345.40000001</v>
      </c>
      <c r="N112" s="2">
        <v>4289519</v>
      </c>
      <c r="O112" s="2">
        <v>114047826.40000001</v>
      </c>
      <c r="P112" s="15">
        <v>0.1</v>
      </c>
      <c r="Q112" s="2">
        <v>428951.9</v>
      </c>
      <c r="R112" s="13">
        <v>0.25</v>
      </c>
      <c r="S112" s="15">
        <v>0</v>
      </c>
      <c r="T112" s="2">
        <v>28511956.600000001</v>
      </c>
      <c r="U112" s="2">
        <v>5000000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33940908.5</v>
      </c>
      <c r="AD112" t="s">
        <v>47</v>
      </c>
    </row>
    <row r="113" spans="1:30" hidden="1" x14ac:dyDescent="0.25">
      <c r="A113" s="20">
        <v>747</v>
      </c>
      <c r="B113" t="s">
        <v>153</v>
      </c>
      <c r="C113" t="s">
        <v>282</v>
      </c>
      <c r="D113" t="s">
        <v>2</v>
      </c>
      <c r="E113" t="s">
        <v>8</v>
      </c>
      <c r="F113" t="s">
        <v>163</v>
      </c>
      <c r="G113" s="2">
        <v>834780000</v>
      </c>
      <c r="H113" s="2">
        <v>0</v>
      </c>
      <c r="I113" s="2">
        <v>834780000</v>
      </c>
      <c r="J113" s="2">
        <v>2777931</v>
      </c>
      <c r="K113" s="2">
        <v>0</v>
      </c>
      <c r="L113" s="2">
        <v>2777931</v>
      </c>
      <c r="M113" s="2">
        <v>2444019</v>
      </c>
      <c r="N113" s="2">
        <v>0</v>
      </c>
      <c r="O113" s="2">
        <v>2444019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35</v>
      </c>
    </row>
    <row r="114" spans="1:30" hidden="1" x14ac:dyDescent="0.25">
      <c r="A114" s="20">
        <v>757</v>
      </c>
      <c r="B114" t="s">
        <v>153</v>
      </c>
      <c r="C114" t="s">
        <v>282</v>
      </c>
      <c r="D114" t="s">
        <v>9</v>
      </c>
      <c r="E114" t="s">
        <v>449</v>
      </c>
      <c r="F114" t="s">
        <v>164</v>
      </c>
      <c r="G114" s="2">
        <v>1645581000</v>
      </c>
      <c r="H114" s="2">
        <v>0</v>
      </c>
      <c r="I114" s="2">
        <v>1645581000</v>
      </c>
      <c r="J114" s="2">
        <v>5197252</v>
      </c>
      <c r="K114" s="2">
        <v>0</v>
      </c>
      <c r="L114" s="2">
        <v>5197252</v>
      </c>
      <c r="M114" s="2">
        <v>4539019.5999999996</v>
      </c>
      <c r="N114" s="2">
        <v>0</v>
      </c>
      <c r="O114" s="2">
        <v>4539019.5999999996</v>
      </c>
      <c r="P114" s="15">
        <v>0</v>
      </c>
      <c r="Q114" s="2">
        <v>0</v>
      </c>
      <c r="R114" s="13">
        <v>0</v>
      </c>
      <c r="S114" s="15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0</v>
      </c>
      <c r="AD114" t="s">
        <v>73</v>
      </c>
    </row>
    <row r="115" spans="1:30" hidden="1" x14ac:dyDescent="0.25">
      <c r="A115" s="20">
        <v>760</v>
      </c>
      <c r="B115" t="s">
        <v>153</v>
      </c>
      <c r="C115" t="s">
        <v>282</v>
      </c>
      <c r="D115" t="s">
        <v>9</v>
      </c>
      <c r="E115" t="s">
        <v>450</v>
      </c>
      <c r="F115" t="s">
        <v>165</v>
      </c>
      <c r="G115" s="2">
        <v>10841778000</v>
      </c>
      <c r="H115" s="2">
        <v>0</v>
      </c>
      <c r="I115" s="2">
        <v>10841778000</v>
      </c>
      <c r="J115" s="2">
        <v>28533308</v>
      </c>
      <c r="K115" s="2">
        <v>0</v>
      </c>
      <c r="L115" s="2">
        <v>28533308</v>
      </c>
      <c r="M115" s="2">
        <v>24196596.800000001</v>
      </c>
      <c r="N115" s="2">
        <v>0</v>
      </c>
      <c r="O115" s="2">
        <v>24196596.800000001</v>
      </c>
      <c r="P115" s="15">
        <v>0.1</v>
      </c>
      <c r="Q115" s="2">
        <v>0</v>
      </c>
      <c r="R115" s="13">
        <v>0.1</v>
      </c>
      <c r="S115" s="15">
        <v>0</v>
      </c>
      <c r="T115" s="2">
        <v>2419659.6800000002</v>
      </c>
      <c r="U115" s="2">
        <v>2000000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4419659.68</v>
      </c>
      <c r="AD115" t="s">
        <v>41</v>
      </c>
    </row>
    <row r="116" spans="1:30" hidden="1" x14ac:dyDescent="0.25">
      <c r="A116" s="20">
        <v>785</v>
      </c>
      <c r="B116" t="s">
        <v>153</v>
      </c>
      <c r="C116" t="s">
        <v>282</v>
      </c>
      <c r="D116" t="s">
        <v>9</v>
      </c>
      <c r="E116" t="s">
        <v>449</v>
      </c>
      <c r="F116" t="s">
        <v>166</v>
      </c>
      <c r="G116" s="2">
        <v>18424273000</v>
      </c>
      <c r="H116" s="2">
        <v>0</v>
      </c>
      <c r="I116" s="2">
        <v>18424273000</v>
      </c>
      <c r="J116" s="2">
        <v>41167414</v>
      </c>
      <c r="K116" s="2">
        <v>0</v>
      </c>
      <c r="L116" s="2">
        <v>41167414</v>
      </c>
      <c r="M116" s="2">
        <v>33797704.799999997</v>
      </c>
      <c r="N116" s="2">
        <v>0</v>
      </c>
      <c r="O116" s="2">
        <v>33797704.799999997</v>
      </c>
      <c r="P116" s="15">
        <v>0.1</v>
      </c>
      <c r="Q116" s="2">
        <v>0</v>
      </c>
      <c r="R116" s="13">
        <v>0.15</v>
      </c>
      <c r="S116" s="15">
        <v>0</v>
      </c>
      <c r="T116" s="2">
        <v>5069655.72</v>
      </c>
      <c r="U116" s="2">
        <v>3000000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8069655.7199999997</v>
      </c>
      <c r="AD116" t="s">
        <v>37</v>
      </c>
    </row>
    <row r="117" spans="1:30" hidden="1" x14ac:dyDescent="0.25">
      <c r="A117" s="20">
        <v>790</v>
      </c>
      <c r="B117" t="s">
        <v>153</v>
      </c>
      <c r="C117" t="s">
        <v>282</v>
      </c>
      <c r="D117" t="s">
        <v>9</v>
      </c>
      <c r="E117" t="s">
        <v>16</v>
      </c>
      <c r="F117" t="s">
        <v>31</v>
      </c>
      <c r="G117" s="2">
        <v>17064863000</v>
      </c>
      <c r="H117" s="2">
        <v>0</v>
      </c>
      <c r="I117" s="2">
        <v>17064863000</v>
      </c>
      <c r="J117" s="2">
        <v>37223675</v>
      </c>
      <c r="K117" s="2">
        <v>0</v>
      </c>
      <c r="L117" s="2">
        <v>37223675</v>
      </c>
      <c r="M117" s="2">
        <v>30397729.800000001</v>
      </c>
      <c r="N117" s="2">
        <v>0</v>
      </c>
      <c r="O117" s="2">
        <v>30397729.800000001</v>
      </c>
      <c r="P117" s="15">
        <v>0.1</v>
      </c>
      <c r="Q117" s="2">
        <v>0</v>
      </c>
      <c r="R117" s="13">
        <v>0.15</v>
      </c>
      <c r="S117" s="15">
        <v>0</v>
      </c>
      <c r="T117" s="2">
        <v>4559659.47</v>
      </c>
      <c r="U117" s="2">
        <v>3000000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7559659.4699999997</v>
      </c>
      <c r="AD117" t="s">
        <v>18</v>
      </c>
    </row>
    <row r="118" spans="1:30" hidden="1" x14ac:dyDescent="0.25">
      <c r="A118" s="20">
        <v>803</v>
      </c>
      <c r="B118" t="s">
        <v>153</v>
      </c>
      <c r="C118" t="s">
        <v>282</v>
      </c>
      <c r="D118" t="s">
        <v>9</v>
      </c>
      <c r="E118" t="s">
        <v>28</v>
      </c>
      <c r="F118" t="s">
        <v>167</v>
      </c>
      <c r="G118" s="2">
        <v>21552969000</v>
      </c>
      <c r="H118" s="2">
        <v>0</v>
      </c>
      <c r="I118" s="2">
        <v>21552969000</v>
      </c>
      <c r="J118" s="2">
        <v>33555285</v>
      </c>
      <c r="K118" s="2">
        <v>0</v>
      </c>
      <c r="L118" s="2">
        <v>33555285</v>
      </c>
      <c r="M118" s="2">
        <v>24934097.399999999</v>
      </c>
      <c r="N118" s="2">
        <v>0</v>
      </c>
      <c r="O118" s="2">
        <v>24934097.399999999</v>
      </c>
      <c r="P118" s="15">
        <v>0.1</v>
      </c>
      <c r="Q118" s="2">
        <v>0</v>
      </c>
      <c r="R118" s="13">
        <v>0.1</v>
      </c>
      <c r="S118" s="15">
        <v>0</v>
      </c>
      <c r="T118" s="2">
        <v>2493409.7400000002</v>
      </c>
      <c r="U118" s="2">
        <v>2000000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4493409.74</v>
      </c>
      <c r="AD118" t="s">
        <v>34</v>
      </c>
    </row>
    <row r="119" spans="1:30" hidden="1" x14ac:dyDescent="0.25">
      <c r="A119" s="20">
        <v>805</v>
      </c>
      <c r="B119" t="s">
        <v>153</v>
      </c>
      <c r="C119" t="s">
        <v>282</v>
      </c>
      <c r="D119" t="s">
        <v>9</v>
      </c>
      <c r="E119" t="s">
        <v>28</v>
      </c>
      <c r="F119" t="s">
        <v>168</v>
      </c>
      <c r="G119" s="2">
        <v>41718690000</v>
      </c>
      <c r="H119" s="2">
        <v>0</v>
      </c>
      <c r="I119" s="2">
        <v>41718690000</v>
      </c>
      <c r="J119" s="2">
        <v>78178245</v>
      </c>
      <c r="K119" s="2">
        <v>0</v>
      </c>
      <c r="L119" s="2">
        <v>78178245</v>
      </c>
      <c r="M119" s="2">
        <v>61490769</v>
      </c>
      <c r="N119" s="2">
        <v>0</v>
      </c>
      <c r="O119" s="2">
        <v>61490769</v>
      </c>
      <c r="P119" s="15">
        <v>0.1</v>
      </c>
      <c r="Q119" s="2">
        <v>0</v>
      </c>
      <c r="R119" s="13">
        <v>0.2</v>
      </c>
      <c r="S119" s="15">
        <v>0</v>
      </c>
      <c r="T119" s="2">
        <v>12298153.800000001</v>
      </c>
      <c r="U119" s="2">
        <v>4000000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16298153.800000001</v>
      </c>
      <c r="AD119" t="s">
        <v>29</v>
      </c>
    </row>
    <row r="120" spans="1:30" hidden="1" x14ac:dyDescent="0.25">
      <c r="A120" s="20">
        <v>809</v>
      </c>
      <c r="B120" t="s">
        <v>153</v>
      </c>
      <c r="C120" t="s">
        <v>282</v>
      </c>
      <c r="D120" t="s">
        <v>2</v>
      </c>
      <c r="E120" t="s">
        <v>8</v>
      </c>
      <c r="F120" t="s">
        <v>169</v>
      </c>
      <c r="G120" s="2">
        <v>21165445000</v>
      </c>
      <c r="H120" s="2">
        <v>4049843000</v>
      </c>
      <c r="I120" s="2">
        <v>17115602000</v>
      </c>
      <c r="J120" s="2">
        <v>36604494</v>
      </c>
      <c r="K120" s="2">
        <v>9778863</v>
      </c>
      <c r="L120" s="2">
        <v>26825631</v>
      </c>
      <c r="M120" s="2">
        <v>28138316</v>
      </c>
      <c r="N120" s="2">
        <v>8158925.7999999998</v>
      </c>
      <c r="O120" s="2">
        <v>19979390.199999999</v>
      </c>
      <c r="P120" s="15">
        <v>0.1</v>
      </c>
      <c r="Q120" s="2">
        <v>815892.58</v>
      </c>
      <c r="R120" s="13">
        <v>0.1</v>
      </c>
      <c r="S120" s="15">
        <v>0</v>
      </c>
      <c r="T120" s="2">
        <v>1997939.02</v>
      </c>
      <c r="U120" s="2">
        <v>2000000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4813831.5999999996</v>
      </c>
      <c r="AD120" t="s">
        <v>35</v>
      </c>
    </row>
    <row r="121" spans="1:30" hidden="1" x14ac:dyDescent="0.25">
      <c r="A121" s="20">
        <v>810</v>
      </c>
      <c r="B121" t="s">
        <v>153</v>
      </c>
      <c r="C121" t="s">
        <v>282</v>
      </c>
      <c r="D121" t="s">
        <v>2</v>
      </c>
      <c r="E121" t="s">
        <v>4</v>
      </c>
      <c r="F121" t="s">
        <v>170</v>
      </c>
      <c r="G121" s="2">
        <v>98017939700</v>
      </c>
      <c r="H121" s="2">
        <v>55727207000</v>
      </c>
      <c r="I121" s="2">
        <v>42290732700</v>
      </c>
      <c r="J121" s="2">
        <v>169542659</v>
      </c>
      <c r="K121" s="2">
        <v>90287466</v>
      </c>
      <c r="L121" s="2">
        <v>79255193</v>
      </c>
      <c r="M121" s="2">
        <v>130335483.12</v>
      </c>
      <c r="N121" s="2">
        <v>67996583.200000003</v>
      </c>
      <c r="O121" s="2">
        <v>62338899.920000002</v>
      </c>
      <c r="P121" s="15">
        <v>0.1</v>
      </c>
      <c r="Q121" s="2">
        <v>6799658.3200000003</v>
      </c>
      <c r="R121" s="13">
        <v>0.25</v>
      </c>
      <c r="S121" s="15">
        <v>0</v>
      </c>
      <c r="T121" s="2">
        <v>15584724.98</v>
      </c>
      <c r="U121" s="2">
        <v>5000000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27384383.300000001</v>
      </c>
      <c r="AD121" t="s">
        <v>50</v>
      </c>
    </row>
    <row r="122" spans="1:30" hidden="1" x14ac:dyDescent="0.25">
      <c r="A122" s="20">
        <v>813</v>
      </c>
      <c r="B122" t="s">
        <v>153</v>
      </c>
      <c r="C122" t="s">
        <v>282</v>
      </c>
      <c r="D122" t="s">
        <v>2</v>
      </c>
      <c r="E122" t="s">
        <v>4</v>
      </c>
      <c r="F122" t="s">
        <v>171</v>
      </c>
      <c r="G122" s="2">
        <v>38416164000</v>
      </c>
      <c r="H122" s="2">
        <v>842180000</v>
      </c>
      <c r="I122" s="2">
        <v>37573984000</v>
      </c>
      <c r="J122" s="2">
        <v>76976407</v>
      </c>
      <c r="K122" s="2">
        <v>2947632</v>
      </c>
      <c r="L122" s="2">
        <v>74028775</v>
      </c>
      <c r="M122" s="2">
        <v>61609941.399999999</v>
      </c>
      <c r="N122" s="2">
        <v>2610760</v>
      </c>
      <c r="O122" s="2">
        <v>58999181.399999999</v>
      </c>
      <c r="P122" s="15">
        <v>0.1</v>
      </c>
      <c r="Q122" s="2">
        <v>261076</v>
      </c>
      <c r="R122" s="13">
        <v>0.2</v>
      </c>
      <c r="S122" s="15">
        <v>0</v>
      </c>
      <c r="T122" s="2">
        <v>11799836.279999999</v>
      </c>
      <c r="U122" s="2">
        <v>4000000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16060912.279999999</v>
      </c>
      <c r="AD122" t="s">
        <v>6</v>
      </c>
    </row>
    <row r="123" spans="1:30" x14ac:dyDescent="0.25">
      <c r="A123" s="20">
        <v>815</v>
      </c>
      <c r="B123" t="s">
        <v>13</v>
      </c>
      <c r="C123" t="s">
        <v>282</v>
      </c>
      <c r="D123" t="s">
        <v>2</v>
      </c>
      <c r="E123" t="s">
        <v>321</v>
      </c>
      <c r="F123" t="s">
        <v>172</v>
      </c>
      <c r="G123" s="2">
        <v>38250084264</v>
      </c>
      <c r="H123" s="2">
        <v>215560000</v>
      </c>
      <c r="I123" s="2">
        <v>38034524264</v>
      </c>
      <c r="J123" s="2">
        <v>68359725</v>
      </c>
      <c r="K123" s="2">
        <v>692251</v>
      </c>
      <c r="L123" s="2">
        <v>67667474</v>
      </c>
      <c r="M123" s="2">
        <v>53059691.294399999</v>
      </c>
      <c r="N123" s="2">
        <v>606027</v>
      </c>
      <c r="O123" s="2">
        <v>52453664.294399999</v>
      </c>
      <c r="P123" s="15">
        <v>0.1</v>
      </c>
      <c r="Q123" s="2">
        <v>60602.7</v>
      </c>
      <c r="R123" s="13">
        <v>0.15</v>
      </c>
      <c r="S123" s="15">
        <v>0</v>
      </c>
      <c r="T123" s="2">
        <v>7868049.6442</v>
      </c>
      <c r="U123" s="2">
        <v>0</v>
      </c>
      <c r="V123" s="2">
        <v>309207705.51840001</v>
      </c>
      <c r="W123" s="2">
        <v>18306429.800000001</v>
      </c>
      <c r="X123" s="2">
        <v>290901275.7184</v>
      </c>
      <c r="Y123" s="2">
        <v>187488058704</v>
      </c>
      <c r="Z123" s="2">
        <v>8266333000</v>
      </c>
      <c r="AA123" s="2">
        <v>179221725704</v>
      </c>
      <c r="AB123" s="18">
        <v>11819115.3267</v>
      </c>
      <c r="AC123" s="4">
        <v>19747767.670899998</v>
      </c>
      <c r="AD123" t="s">
        <v>14</v>
      </c>
    </row>
    <row r="124" spans="1:30" hidden="1" x14ac:dyDescent="0.25">
      <c r="A124" s="20">
        <v>825</v>
      </c>
      <c r="B124" t="s">
        <v>153</v>
      </c>
      <c r="C124" t="s">
        <v>282</v>
      </c>
      <c r="D124" t="s">
        <v>2</v>
      </c>
      <c r="E124" t="s">
        <v>320</v>
      </c>
      <c r="F124" t="s">
        <v>173</v>
      </c>
      <c r="G124" s="2">
        <v>16607399800</v>
      </c>
      <c r="H124" s="2">
        <v>1056493000</v>
      </c>
      <c r="I124" s="2">
        <v>15550906800</v>
      </c>
      <c r="J124" s="2">
        <v>37699227</v>
      </c>
      <c r="K124" s="2">
        <v>3347080</v>
      </c>
      <c r="L124" s="2">
        <v>34352147</v>
      </c>
      <c r="M124" s="2">
        <v>31056267.079999998</v>
      </c>
      <c r="N124" s="2">
        <v>2924482.8</v>
      </c>
      <c r="O124" s="2">
        <v>28131784.280000001</v>
      </c>
      <c r="P124" s="15">
        <v>0.1</v>
      </c>
      <c r="Q124" s="2">
        <v>292448.28000000003</v>
      </c>
      <c r="R124" s="13">
        <v>0.15</v>
      </c>
      <c r="S124" s="15">
        <v>0</v>
      </c>
      <c r="T124" s="2">
        <v>4219767.642</v>
      </c>
      <c r="U124" s="2">
        <v>3000000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7512215.9220000003</v>
      </c>
      <c r="AD124" t="s">
        <v>45</v>
      </c>
    </row>
    <row r="125" spans="1:30" hidden="1" x14ac:dyDescent="0.25">
      <c r="A125" s="20">
        <v>849</v>
      </c>
      <c r="B125" t="s">
        <v>153</v>
      </c>
      <c r="C125" t="s">
        <v>282</v>
      </c>
      <c r="D125" t="s">
        <v>2</v>
      </c>
      <c r="E125" t="s">
        <v>320</v>
      </c>
      <c r="F125" t="s">
        <v>174</v>
      </c>
      <c r="G125" s="2">
        <v>25828892000</v>
      </c>
      <c r="H125" s="2">
        <v>7252910000</v>
      </c>
      <c r="I125" s="2">
        <v>18575982000</v>
      </c>
      <c r="J125" s="2">
        <v>54339788</v>
      </c>
      <c r="K125" s="2">
        <v>14526968</v>
      </c>
      <c r="L125" s="2">
        <v>39812820</v>
      </c>
      <c r="M125" s="2">
        <v>44008231.200000003</v>
      </c>
      <c r="N125" s="2">
        <v>11625804</v>
      </c>
      <c r="O125" s="2">
        <v>32382427.199999999</v>
      </c>
      <c r="P125" s="15">
        <v>0.1</v>
      </c>
      <c r="Q125" s="2">
        <v>1162580.3999999999</v>
      </c>
      <c r="R125" s="13">
        <v>0.15</v>
      </c>
      <c r="S125" s="15">
        <v>0</v>
      </c>
      <c r="T125" s="2">
        <v>4857364.08</v>
      </c>
      <c r="U125" s="2">
        <v>3000000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9019944.4800000004</v>
      </c>
      <c r="AD125" t="s">
        <v>45</v>
      </c>
    </row>
    <row r="126" spans="1:30" hidden="1" x14ac:dyDescent="0.25">
      <c r="A126" s="20">
        <v>851</v>
      </c>
      <c r="B126" t="s">
        <v>153</v>
      </c>
      <c r="C126" t="s">
        <v>281</v>
      </c>
      <c r="D126" t="s">
        <v>2</v>
      </c>
      <c r="E126" t="s">
        <v>321</v>
      </c>
      <c r="F126" t="s">
        <v>175</v>
      </c>
      <c r="G126" s="2">
        <v>49183068504</v>
      </c>
      <c r="H126" s="2">
        <v>0</v>
      </c>
      <c r="I126" s="2">
        <v>49183068504</v>
      </c>
      <c r="J126" s="2">
        <v>77107680</v>
      </c>
      <c r="K126" s="2">
        <v>0</v>
      </c>
      <c r="L126" s="2">
        <v>77107680</v>
      </c>
      <c r="M126" s="2">
        <v>57434452.598399997</v>
      </c>
      <c r="N126" s="2">
        <v>0</v>
      </c>
      <c r="O126" s="2">
        <v>57434452.598399997</v>
      </c>
      <c r="P126" s="15">
        <v>0.1</v>
      </c>
      <c r="Q126" s="2">
        <v>0</v>
      </c>
      <c r="R126" s="13">
        <v>0.3</v>
      </c>
      <c r="S126" s="15">
        <v>0</v>
      </c>
      <c r="T126" s="2">
        <v>17230335.7795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17230335.7795</v>
      </c>
      <c r="AD126" t="s">
        <v>172</v>
      </c>
    </row>
    <row r="127" spans="1:30" hidden="1" x14ac:dyDescent="0.25">
      <c r="A127" s="20">
        <v>853</v>
      </c>
      <c r="B127" t="s">
        <v>153</v>
      </c>
      <c r="C127" t="s">
        <v>282</v>
      </c>
      <c r="D127" t="s">
        <v>2</v>
      </c>
      <c r="E127" t="s">
        <v>8</v>
      </c>
      <c r="F127" t="s">
        <v>176</v>
      </c>
      <c r="G127" s="2">
        <v>20878947000</v>
      </c>
      <c r="H127" s="2">
        <v>0</v>
      </c>
      <c r="I127" s="2">
        <v>20878947000</v>
      </c>
      <c r="J127" s="2">
        <v>40663928</v>
      </c>
      <c r="K127" s="2">
        <v>0</v>
      </c>
      <c r="L127" s="2">
        <v>40663928</v>
      </c>
      <c r="M127" s="2">
        <v>32312349.199999999</v>
      </c>
      <c r="N127" s="2">
        <v>0</v>
      </c>
      <c r="O127" s="2">
        <v>32312349.199999999</v>
      </c>
      <c r="P127" s="15">
        <v>0.1</v>
      </c>
      <c r="Q127" s="2">
        <v>0</v>
      </c>
      <c r="R127" s="13">
        <v>0.15</v>
      </c>
      <c r="S127" s="15">
        <v>0</v>
      </c>
      <c r="T127" s="2">
        <v>4846852.38</v>
      </c>
      <c r="U127" s="2">
        <v>3000000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7846852.3799999999</v>
      </c>
      <c r="AD127" t="s">
        <v>48</v>
      </c>
    </row>
    <row r="128" spans="1:30" hidden="1" x14ac:dyDescent="0.25">
      <c r="A128" s="20">
        <v>865</v>
      </c>
      <c r="B128" t="s">
        <v>153</v>
      </c>
      <c r="C128" t="s">
        <v>281</v>
      </c>
      <c r="D128" t="s">
        <v>2</v>
      </c>
      <c r="E128" t="s">
        <v>8</v>
      </c>
      <c r="F128" t="s">
        <v>177</v>
      </c>
      <c r="G128" s="2">
        <v>5124888000</v>
      </c>
      <c r="H128" s="2">
        <v>1342203000</v>
      </c>
      <c r="I128" s="2">
        <v>3782685000</v>
      </c>
      <c r="J128" s="2">
        <v>12245032</v>
      </c>
      <c r="K128" s="2">
        <v>3379963</v>
      </c>
      <c r="L128" s="2">
        <v>8865069</v>
      </c>
      <c r="M128" s="2">
        <v>10195076.800000001</v>
      </c>
      <c r="N128" s="2">
        <v>2843081.8</v>
      </c>
      <c r="O128" s="2">
        <v>7351995</v>
      </c>
      <c r="P128" s="15">
        <v>0.1</v>
      </c>
      <c r="Q128" s="2">
        <v>284308.18</v>
      </c>
      <c r="R128" s="13">
        <v>0.3</v>
      </c>
      <c r="S128" s="15">
        <v>0</v>
      </c>
      <c r="T128" s="2">
        <v>2205598.5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2489906.6800000002</v>
      </c>
      <c r="AD128" t="s">
        <v>48</v>
      </c>
    </row>
    <row r="129" spans="1:30" hidden="1" x14ac:dyDescent="0.25">
      <c r="A129" s="20">
        <v>878</v>
      </c>
      <c r="B129" t="s">
        <v>153</v>
      </c>
      <c r="C129" t="s">
        <v>282</v>
      </c>
      <c r="D129" t="s">
        <v>2</v>
      </c>
      <c r="E129" t="s">
        <v>8</v>
      </c>
      <c r="F129" t="s">
        <v>178</v>
      </c>
      <c r="G129" s="2">
        <v>7326402000</v>
      </c>
      <c r="H129" s="2">
        <v>962336000</v>
      </c>
      <c r="I129" s="2">
        <v>6364066000</v>
      </c>
      <c r="J129" s="2">
        <v>20471645</v>
      </c>
      <c r="K129" s="2">
        <v>2100786</v>
      </c>
      <c r="L129" s="2">
        <v>18370859</v>
      </c>
      <c r="M129" s="2">
        <v>17541084.199999999</v>
      </c>
      <c r="N129" s="2">
        <v>1715851.6</v>
      </c>
      <c r="O129" s="2">
        <v>15825232.6</v>
      </c>
      <c r="P129" s="15">
        <v>0.1</v>
      </c>
      <c r="Q129" s="2">
        <v>171585.16</v>
      </c>
      <c r="R129" s="13">
        <v>0.1</v>
      </c>
      <c r="S129" s="15">
        <v>0</v>
      </c>
      <c r="T129" s="2">
        <v>1582523.26</v>
      </c>
      <c r="U129" s="2">
        <v>1000000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2754108.42</v>
      </c>
      <c r="AD129" t="s">
        <v>40</v>
      </c>
    </row>
    <row r="130" spans="1:30" hidden="1" x14ac:dyDescent="0.25">
      <c r="A130" s="20">
        <v>883</v>
      </c>
      <c r="B130" t="s">
        <v>153</v>
      </c>
      <c r="C130" t="s">
        <v>282</v>
      </c>
      <c r="D130" t="s">
        <v>9</v>
      </c>
      <c r="E130" t="s">
        <v>16</v>
      </c>
      <c r="F130" t="s">
        <v>179</v>
      </c>
      <c r="G130" s="2">
        <v>10850556000</v>
      </c>
      <c r="H130" s="2">
        <v>0</v>
      </c>
      <c r="I130" s="2">
        <v>10850556000</v>
      </c>
      <c r="J130" s="2">
        <v>28035810</v>
      </c>
      <c r="K130" s="2">
        <v>0</v>
      </c>
      <c r="L130" s="2">
        <v>28035810</v>
      </c>
      <c r="M130" s="2">
        <v>23695587.600000001</v>
      </c>
      <c r="N130" s="2">
        <v>0</v>
      </c>
      <c r="O130" s="2">
        <v>23695587.600000001</v>
      </c>
      <c r="P130" s="15">
        <v>0.1</v>
      </c>
      <c r="Q130" s="2">
        <v>0</v>
      </c>
      <c r="R130" s="13">
        <v>0.1</v>
      </c>
      <c r="S130" s="15">
        <v>0</v>
      </c>
      <c r="T130" s="2">
        <v>2369558.7599999998</v>
      </c>
      <c r="U130" s="2">
        <v>2000000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4369558.76</v>
      </c>
      <c r="AD130" t="s">
        <v>18</v>
      </c>
    </row>
    <row r="131" spans="1:30" hidden="1" x14ac:dyDescent="0.25">
      <c r="A131" s="20">
        <v>892</v>
      </c>
      <c r="B131" t="s">
        <v>153</v>
      </c>
      <c r="C131" t="s">
        <v>282</v>
      </c>
      <c r="D131" t="s">
        <v>9</v>
      </c>
      <c r="E131" t="s">
        <v>16</v>
      </c>
      <c r="F131" t="s">
        <v>180</v>
      </c>
      <c r="G131" s="2">
        <v>28649167000</v>
      </c>
      <c r="H131" s="2">
        <v>0</v>
      </c>
      <c r="I131" s="2">
        <v>28649167000</v>
      </c>
      <c r="J131" s="2">
        <v>52329912</v>
      </c>
      <c r="K131" s="2">
        <v>0</v>
      </c>
      <c r="L131" s="2">
        <v>52329912</v>
      </c>
      <c r="M131" s="2">
        <v>40870245.200000003</v>
      </c>
      <c r="N131" s="2">
        <v>0</v>
      </c>
      <c r="O131" s="2">
        <v>40870245.200000003</v>
      </c>
      <c r="P131" s="15">
        <v>0.1</v>
      </c>
      <c r="Q131" s="2">
        <v>0</v>
      </c>
      <c r="R131" s="13">
        <v>0.15</v>
      </c>
      <c r="S131" s="15">
        <v>0</v>
      </c>
      <c r="T131" s="2">
        <v>6130536.7800000003</v>
      </c>
      <c r="U131" s="2">
        <v>3000000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9130536.7799999993</v>
      </c>
      <c r="AD131" t="s">
        <v>33</v>
      </c>
    </row>
    <row r="132" spans="1:30" hidden="1" x14ac:dyDescent="0.25">
      <c r="A132" s="20">
        <v>910</v>
      </c>
      <c r="B132" t="s">
        <v>153</v>
      </c>
      <c r="C132" t="s">
        <v>281</v>
      </c>
      <c r="D132" t="s">
        <v>2</v>
      </c>
      <c r="E132" t="s">
        <v>8</v>
      </c>
      <c r="F132" t="s">
        <v>181</v>
      </c>
      <c r="G132" s="2">
        <v>6613785000</v>
      </c>
      <c r="H132" s="2">
        <v>0</v>
      </c>
      <c r="I132" s="2">
        <v>6613785000</v>
      </c>
      <c r="J132" s="2">
        <v>15796272</v>
      </c>
      <c r="K132" s="2">
        <v>0</v>
      </c>
      <c r="L132" s="2">
        <v>15796272</v>
      </c>
      <c r="M132" s="2">
        <v>13150758</v>
      </c>
      <c r="N132" s="2">
        <v>0</v>
      </c>
      <c r="O132" s="2">
        <v>13150758</v>
      </c>
      <c r="P132" s="15">
        <v>0.1</v>
      </c>
      <c r="Q132" s="2">
        <v>0</v>
      </c>
      <c r="R132" s="13">
        <v>0.3</v>
      </c>
      <c r="S132" s="15">
        <v>0</v>
      </c>
      <c r="T132" s="2">
        <v>3945227.4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3945227.4</v>
      </c>
      <c r="AD132" t="s">
        <v>52</v>
      </c>
    </row>
    <row r="133" spans="1:30" hidden="1" x14ac:dyDescent="0.25">
      <c r="A133" s="20">
        <v>913</v>
      </c>
      <c r="B133" t="s">
        <v>153</v>
      </c>
      <c r="C133" t="s">
        <v>282</v>
      </c>
      <c r="D133" t="s">
        <v>9</v>
      </c>
      <c r="E133" t="s">
        <v>449</v>
      </c>
      <c r="F133" t="s">
        <v>182</v>
      </c>
      <c r="G133" s="2">
        <v>30114100000</v>
      </c>
      <c r="H133" s="2">
        <v>0</v>
      </c>
      <c r="I133" s="2">
        <v>30114100000</v>
      </c>
      <c r="J133" s="2">
        <v>46984855</v>
      </c>
      <c r="K133" s="2">
        <v>0</v>
      </c>
      <c r="L133" s="2">
        <v>46984855</v>
      </c>
      <c r="M133" s="2">
        <v>34939215</v>
      </c>
      <c r="N133" s="2">
        <v>0</v>
      </c>
      <c r="O133" s="2">
        <v>34939215</v>
      </c>
      <c r="P133" s="15">
        <v>0.1</v>
      </c>
      <c r="Q133" s="2">
        <v>0</v>
      </c>
      <c r="R133" s="13">
        <v>0.15</v>
      </c>
      <c r="S133" s="15">
        <v>0</v>
      </c>
      <c r="T133" s="2">
        <v>5240882.25</v>
      </c>
      <c r="U133" s="2">
        <v>3000000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8240882.25</v>
      </c>
      <c r="AD133" t="s">
        <v>73</v>
      </c>
    </row>
    <row r="134" spans="1:30" hidden="1" x14ac:dyDescent="0.25">
      <c r="A134" s="20">
        <v>916</v>
      </c>
      <c r="B134" t="s">
        <v>153</v>
      </c>
      <c r="C134" t="s">
        <v>282</v>
      </c>
      <c r="D134" t="s">
        <v>9</v>
      </c>
      <c r="E134" t="s">
        <v>28</v>
      </c>
      <c r="F134" t="s">
        <v>183</v>
      </c>
      <c r="G134" s="2">
        <v>16215444000</v>
      </c>
      <c r="H134" s="2">
        <v>0</v>
      </c>
      <c r="I134" s="2">
        <v>16215444000</v>
      </c>
      <c r="J134" s="2">
        <v>42571181</v>
      </c>
      <c r="K134" s="2">
        <v>0</v>
      </c>
      <c r="L134" s="2">
        <v>42571181</v>
      </c>
      <c r="M134" s="2">
        <v>36085003.399999999</v>
      </c>
      <c r="N134" s="2">
        <v>0</v>
      </c>
      <c r="O134" s="2">
        <v>36085003.399999999</v>
      </c>
      <c r="P134" s="15">
        <v>0.1</v>
      </c>
      <c r="Q134" s="2">
        <v>0</v>
      </c>
      <c r="R134" s="13">
        <v>0.15</v>
      </c>
      <c r="S134" s="15">
        <v>0</v>
      </c>
      <c r="T134" s="2">
        <v>5412750.5099999998</v>
      </c>
      <c r="U134" s="2">
        <v>3000000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8412750.5099999998</v>
      </c>
      <c r="AD134" t="s">
        <v>80</v>
      </c>
    </row>
    <row r="135" spans="1:30" hidden="1" x14ac:dyDescent="0.25">
      <c r="A135" s="20">
        <v>923</v>
      </c>
      <c r="B135" t="s">
        <v>153</v>
      </c>
      <c r="C135" t="s">
        <v>281</v>
      </c>
      <c r="D135" t="s">
        <v>2</v>
      </c>
      <c r="E135" t="s">
        <v>207</v>
      </c>
      <c r="F135" t="s">
        <v>202</v>
      </c>
      <c r="G135" s="2">
        <v>8030297000</v>
      </c>
      <c r="H135" s="2">
        <v>0</v>
      </c>
      <c r="I135" s="2">
        <v>8030297000</v>
      </c>
      <c r="J135" s="2">
        <v>18612255</v>
      </c>
      <c r="K135" s="2">
        <v>0</v>
      </c>
      <c r="L135" s="2">
        <v>18612255</v>
      </c>
      <c r="M135" s="2">
        <v>15400136.199999999</v>
      </c>
      <c r="N135" s="2">
        <v>0</v>
      </c>
      <c r="O135" s="2">
        <v>15400136.199999999</v>
      </c>
      <c r="P135" s="15">
        <v>0.1</v>
      </c>
      <c r="Q135" s="2">
        <v>0</v>
      </c>
      <c r="R135" s="13">
        <v>0.3</v>
      </c>
      <c r="S135" s="15">
        <v>0</v>
      </c>
      <c r="T135" s="2">
        <v>4620040.8600000003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4620040.8600000003</v>
      </c>
      <c r="AD135" t="s">
        <v>254</v>
      </c>
    </row>
    <row r="136" spans="1:30" hidden="1" x14ac:dyDescent="0.25">
      <c r="A136" s="20">
        <v>924</v>
      </c>
      <c r="B136" t="s">
        <v>153</v>
      </c>
      <c r="C136" t="s">
        <v>282</v>
      </c>
      <c r="D136" t="s">
        <v>9</v>
      </c>
      <c r="E136" t="s">
        <v>16</v>
      </c>
      <c r="F136" t="s">
        <v>184</v>
      </c>
      <c r="G136" s="2">
        <v>11289453000</v>
      </c>
      <c r="H136" s="2">
        <v>0</v>
      </c>
      <c r="I136" s="2">
        <v>11289453000</v>
      </c>
      <c r="J136" s="2">
        <v>24899759</v>
      </c>
      <c r="K136" s="2">
        <v>0</v>
      </c>
      <c r="L136" s="2">
        <v>24899759</v>
      </c>
      <c r="M136" s="2">
        <v>20383977.800000001</v>
      </c>
      <c r="N136" s="2">
        <v>0</v>
      </c>
      <c r="O136" s="2">
        <v>20383977.800000001</v>
      </c>
      <c r="P136" s="15">
        <v>0.1</v>
      </c>
      <c r="Q136" s="2">
        <v>0</v>
      </c>
      <c r="R136" s="13">
        <v>0.1</v>
      </c>
      <c r="S136" s="15">
        <v>0</v>
      </c>
      <c r="T136" s="2">
        <v>2038397.78</v>
      </c>
      <c r="U136" s="2">
        <v>2000000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4038397.78</v>
      </c>
      <c r="AD136" t="s">
        <v>18</v>
      </c>
    </row>
    <row r="137" spans="1:30" hidden="1" x14ac:dyDescent="0.25">
      <c r="A137" s="20">
        <v>934</v>
      </c>
      <c r="B137" t="s">
        <v>153</v>
      </c>
      <c r="C137" t="s">
        <v>282</v>
      </c>
      <c r="D137" t="s">
        <v>2</v>
      </c>
      <c r="E137" t="s">
        <v>320</v>
      </c>
      <c r="F137" t="s">
        <v>185</v>
      </c>
      <c r="G137" s="2">
        <v>23930153000</v>
      </c>
      <c r="H137" s="2">
        <v>9814475000</v>
      </c>
      <c r="I137" s="2">
        <v>14115678000</v>
      </c>
      <c r="J137" s="2">
        <v>54555571</v>
      </c>
      <c r="K137" s="2">
        <v>16422165</v>
      </c>
      <c r="L137" s="2">
        <v>38133406</v>
      </c>
      <c r="M137" s="2">
        <v>44983509.799999997</v>
      </c>
      <c r="N137" s="2">
        <v>12496375</v>
      </c>
      <c r="O137" s="2">
        <v>32487134.800000001</v>
      </c>
      <c r="P137" s="15">
        <v>0.1</v>
      </c>
      <c r="Q137" s="2">
        <v>1249637.5</v>
      </c>
      <c r="R137" s="13">
        <v>0.15</v>
      </c>
      <c r="S137" s="15">
        <v>0</v>
      </c>
      <c r="T137" s="2">
        <v>4873070.22</v>
      </c>
      <c r="U137" s="2">
        <v>3000000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9122707.7200000007</v>
      </c>
      <c r="AD137" t="s">
        <v>47</v>
      </c>
    </row>
    <row r="138" spans="1:30" hidden="1" x14ac:dyDescent="0.25">
      <c r="A138" s="20">
        <v>943</v>
      </c>
      <c r="B138" t="s">
        <v>153</v>
      </c>
      <c r="C138" t="s">
        <v>282</v>
      </c>
      <c r="D138" t="s">
        <v>9</v>
      </c>
      <c r="E138" t="s">
        <v>16</v>
      </c>
      <c r="F138" t="s">
        <v>188</v>
      </c>
      <c r="G138" s="2">
        <v>15176253000</v>
      </c>
      <c r="H138" s="2">
        <v>0</v>
      </c>
      <c r="I138" s="2">
        <v>15176253000</v>
      </c>
      <c r="J138" s="2">
        <v>32926890</v>
      </c>
      <c r="K138" s="2">
        <v>0</v>
      </c>
      <c r="L138" s="2">
        <v>32926890</v>
      </c>
      <c r="M138" s="2">
        <v>26856388.800000001</v>
      </c>
      <c r="N138" s="2">
        <v>0</v>
      </c>
      <c r="O138" s="2">
        <v>26856388.800000001</v>
      </c>
      <c r="P138" s="15">
        <v>0.1</v>
      </c>
      <c r="Q138" s="2">
        <v>0</v>
      </c>
      <c r="R138" s="13">
        <v>0.1</v>
      </c>
      <c r="S138" s="15">
        <v>0</v>
      </c>
      <c r="T138" s="2">
        <v>2685638.88</v>
      </c>
      <c r="U138" s="2">
        <v>2000000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4685638.88</v>
      </c>
      <c r="AD138" t="s">
        <v>33</v>
      </c>
    </row>
    <row r="139" spans="1:30" hidden="1" x14ac:dyDescent="0.25">
      <c r="A139" s="20">
        <v>957</v>
      </c>
      <c r="B139" t="s">
        <v>153</v>
      </c>
      <c r="C139" t="s">
        <v>282</v>
      </c>
      <c r="D139" t="s">
        <v>2</v>
      </c>
      <c r="E139" t="s">
        <v>320</v>
      </c>
      <c r="F139" t="s">
        <v>189</v>
      </c>
      <c r="G139" s="2">
        <v>32890511000</v>
      </c>
      <c r="H139" s="2">
        <v>236492000</v>
      </c>
      <c r="I139" s="2">
        <v>32654019000</v>
      </c>
      <c r="J139" s="2">
        <v>57687134</v>
      </c>
      <c r="K139" s="2">
        <v>827723</v>
      </c>
      <c r="L139" s="2">
        <v>56859411</v>
      </c>
      <c r="M139" s="2">
        <v>44530929.600000001</v>
      </c>
      <c r="N139" s="2">
        <v>733126.2</v>
      </c>
      <c r="O139" s="2">
        <v>43797803.399999999</v>
      </c>
      <c r="P139" s="15">
        <v>0.1</v>
      </c>
      <c r="Q139" s="2">
        <v>73312.62</v>
      </c>
      <c r="R139" s="13">
        <v>0.15</v>
      </c>
      <c r="S139" s="15">
        <v>0</v>
      </c>
      <c r="T139" s="2">
        <v>6569670.5099999998</v>
      </c>
      <c r="U139" s="2">
        <v>3000000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9642983.1300000008</v>
      </c>
      <c r="AD139" t="s">
        <v>100</v>
      </c>
    </row>
    <row r="140" spans="1:30" x14ac:dyDescent="0.25">
      <c r="A140" s="20">
        <v>961</v>
      </c>
      <c r="B140" t="s">
        <v>13</v>
      </c>
      <c r="C140" t="s">
        <v>282</v>
      </c>
      <c r="D140" t="s">
        <v>2</v>
      </c>
      <c r="E140" t="s">
        <v>207</v>
      </c>
      <c r="F140" t="s">
        <v>190</v>
      </c>
      <c r="G140" s="2">
        <v>4911126000</v>
      </c>
      <c r="H140" s="2">
        <v>0</v>
      </c>
      <c r="I140" s="2">
        <v>4911126000</v>
      </c>
      <c r="J140" s="2">
        <v>10700583</v>
      </c>
      <c r="K140" s="2">
        <v>0</v>
      </c>
      <c r="L140" s="2">
        <v>10700583</v>
      </c>
      <c r="M140" s="2">
        <v>8736132.5999999996</v>
      </c>
      <c r="N140" s="2">
        <v>0</v>
      </c>
      <c r="O140" s="2">
        <v>8736132.5999999996</v>
      </c>
      <c r="P140" s="15">
        <v>0</v>
      </c>
      <c r="Q140" s="2">
        <v>0</v>
      </c>
      <c r="R140" s="13">
        <v>0</v>
      </c>
      <c r="S140" s="15">
        <v>0</v>
      </c>
      <c r="T140" s="2">
        <v>0</v>
      </c>
      <c r="U140" s="2">
        <v>0</v>
      </c>
      <c r="V140" s="2">
        <v>542217910.55999994</v>
      </c>
      <c r="W140" s="2">
        <v>2507768</v>
      </c>
      <c r="X140" s="2">
        <v>539710142.55999994</v>
      </c>
      <c r="Y140" s="2">
        <v>379679003600</v>
      </c>
      <c r="Z140" s="2">
        <v>1355280000</v>
      </c>
      <c r="AA140" s="2">
        <v>378323723600</v>
      </c>
      <c r="AB140" s="18">
        <v>21613483.382399999</v>
      </c>
      <c r="AC140" s="4">
        <v>21613483.382399999</v>
      </c>
      <c r="AD140" t="s">
        <v>210</v>
      </c>
    </row>
    <row r="141" spans="1:30" hidden="1" x14ac:dyDescent="0.25">
      <c r="A141" s="20">
        <v>962</v>
      </c>
      <c r="B141" t="s">
        <v>153</v>
      </c>
      <c r="C141" t="s">
        <v>281</v>
      </c>
      <c r="D141" t="s">
        <v>2</v>
      </c>
      <c r="E141" t="s">
        <v>321</v>
      </c>
      <c r="F141" t="s">
        <v>191</v>
      </c>
      <c r="G141" s="2">
        <v>17417633000</v>
      </c>
      <c r="H141" s="2">
        <v>0</v>
      </c>
      <c r="I141" s="2">
        <v>17417633000</v>
      </c>
      <c r="J141" s="2">
        <v>30061306</v>
      </c>
      <c r="K141" s="2">
        <v>0</v>
      </c>
      <c r="L141" s="2">
        <v>30061306</v>
      </c>
      <c r="M141" s="2">
        <v>23094252.800000001</v>
      </c>
      <c r="N141" s="2">
        <v>0</v>
      </c>
      <c r="O141" s="2">
        <v>23094252.800000001</v>
      </c>
      <c r="P141" s="15">
        <v>0.1</v>
      </c>
      <c r="Q141" s="2">
        <v>0</v>
      </c>
      <c r="R141" s="13">
        <v>0.3</v>
      </c>
      <c r="S141" s="15">
        <v>0</v>
      </c>
      <c r="T141" s="2">
        <v>6928275.8399999999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6928275.8399999999</v>
      </c>
      <c r="AD141" t="s">
        <v>92</v>
      </c>
    </row>
    <row r="142" spans="1:30" hidden="1" x14ac:dyDescent="0.25">
      <c r="A142" s="20">
        <v>967</v>
      </c>
      <c r="B142" t="s">
        <v>153</v>
      </c>
      <c r="C142" t="s">
        <v>281</v>
      </c>
      <c r="D142" t="s">
        <v>2</v>
      </c>
      <c r="E142" t="s">
        <v>320</v>
      </c>
      <c r="F142" t="s">
        <v>192</v>
      </c>
      <c r="G142" s="2">
        <v>21410389000</v>
      </c>
      <c r="H142" s="2">
        <v>0</v>
      </c>
      <c r="I142" s="2">
        <v>21410389000</v>
      </c>
      <c r="J142" s="2">
        <v>45988182</v>
      </c>
      <c r="K142" s="2">
        <v>0</v>
      </c>
      <c r="L142" s="2">
        <v>45988182</v>
      </c>
      <c r="M142" s="2">
        <v>37424026.399999999</v>
      </c>
      <c r="N142" s="2">
        <v>0</v>
      </c>
      <c r="O142" s="2">
        <v>37424026.399999999</v>
      </c>
      <c r="P142" s="15">
        <v>0.1</v>
      </c>
      <c r="Q142" s="2">
        <v>0</v>
      </c>
      <c r="R142" s="13">
        <v>0.3</v>
      </c>
      <c r="S142" s="15">
        <v>0</v>
      </c>
      <c r="T142" s="2">
        <v>11227207.92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11227207.92</v>
      </c>
      <c r="AD142" t="s">
        <v>47</v>
      </c>
    </row>
    <row r="143" spans="1:30" hidden="1" x14ac:dyDescent="0.25">
      <c r="A143" s="20">
        <v>985</v>
      </c>
      <c r="B143" t="s">
        <v>153</v>
      </c>
      <c r="C143" t="s">
        <v>282</v>
      </c>
      <c r="D143" t="s">
        <v>9</v>
      </c>
      <c r="E143" t="s">
        <v>16</v>
      </c>
      <c r="F143" t="s">
        <v>195</v>
      </c>
      <c r="G143" s="2">
        <v>4645824000</v>
      </c>
      <c r="H143" s="2">
        <v>0</v>
      </c>
      <c r="I143" s="2">
        <v>4645824000</v>
      </c>
      <c r="J143" s="2">
        <v>13042969</v>
      </c>
      <c r="K143" s="2">
        <v>0</v>
      </c>
      <c r="L143" s="2">
        <v>13042969</v>
      </c>
      <c r="M143" s="2">
        <v>11184639.4</v>
      </c>
      <c r="N143" s="2">
        <v>0</v>
      </c>
      <c r="O143" s="2">
        <v>11184639.4</v>
      </c>
      <c r="P143" s="15">
        <v>0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0</v>
      </c>
      <c r="AD143" t="s">
        <v>20</v>
      </c>
    </row>
    <row r="144" spans="1:30" x14ac:dyDescent="0.25">
      <c r="A144" s="20">
        <v>988</v>
      </c>
      <c r="B144" t="s">
        <v>13</v>
      </c>
      <c r="C144" t="s">
        <v>282</v>
      </c>
      <c r="D144" t="s">
        <v>9</v>
      </c>
      <c r="E144" t="s">
        <v>449</v>
      </c>
      <c r="F144" t="s">
        <v>196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15">
        <v>0</v>
      </c>
      <c r="Q144" s="2">
        <v>0</v>
      </c>
      <c r="R144" s="13">
        <v>0</v>
      </c>
      <c r="S144" s="15">
        <v>0</v>
      </c>
      <c r="T144" s="2">
        <v>0</v>
      </c>
      <c r="U144" s="2">
        <v>0</v>
      </c>
      <c r="V144" s="2">
        <v>153025285.96000001</v>
      </c>
      <c r="W144" s="2">
        <v>0</v>
      </c>
      <c r="X144" s="2">
        <v>153025285.96000001</v>
      </c>
      <c r="Y144" s="2">
        <v>86262345100</v>
      </c>
      <c r="Z144" s="2">
        <v>0</v>
      </c>
      <c r="AA144" s="2">
        <v>86262345100</v>
      </c>
      <c r="AB144" s="18">
        <v>4590758.5788000003</v>
      </c>
      <c r="AC144" s="4">
        <v>4590758.5788000003</v>
      </c>
      <c r="AD144" t="s">
        <v>12</v>
      </c>
    </row>
    <row r="145" spans="1:30" hidden="1" x14ac:dyDescent="0.25">
      <c r="A145" s="20">
        <v>999</v>
      </c>
      <c r="B145" t="s">
        <v>153</v>
      </c>
      <c r="C145" t="s">
        <v>282</v>
      </c>
      <c r="D145" t="s">
        <v>2</v>
      </c>
      <c r="E145" t="s">
        <v>8</v>
      </c>
      <c r="F145" t="s">
        <v>197</v>
      </c>
      <c r="G145" s="2">
        <v>47919776700</v>
      </c>
      <c r="H145" s="2">
        <v>921168000</v>
      </c>
      <c r="I145" s="2">
        <v>46998608700</v>
      </c>
      <c r="J145" s="2">
        <v>90471543</v>
      </c>
      <c r="K145" s="2">
        <v>3058837</v>
      </c>
      <c r="L145" s="2">
        <v>87412706</v>
      </c>
      <c r="M145" s="2">
        <v>71303632.319999993</v>
      </c>
      <c r="N145" s="2">
        <v>2690369.8</v>
      </c>
      <c r="O145" s="2">
        <v>68613262.519999996</v>
      </c>
      <c r="P145" s="15">
        <v>0.1</v>
      </c>
      <c r="Q145" s="2">
        <v>269036.98</v>
      </c>
      <c r="R145" s="13">
        <v>0.2</v>
      </c>
      <c r="S145" s="15">
        <v>0</v>
      </c>
      <c r="T145" s="2">
        <v>13722652.504000001</v>
      </c>
      <c r="U145" s="2">
        <v>4000000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17991689.484000001</v>
      </c>
      <c r="AD145" t="s">
        <v>52</v>
      </c>
    </row>
    <row r="146" spans="1:30" hidden="1" x14ac:dyDescent="0.25">
      <c r="A146" s="20">
        <v>1000</v>
      </c>
      <c r="B146" t="s">
        <v>153</v>
      </c>
      <c r="C146" t="s">
        <v>282</v>
      </c>
      <c r="D146" t="s">
        <v>2</v>
      </c>
      <c r="E146" t="s">
        <v>207</v>
      </c>
      <c r="F146" t="s">
        <v>198</v>
      </c>
      <c r="G146" s="2">
        <v>11676248000</v>
      </c>
      <c r="H146" s="2">
        <v>36000000</v>
      </c>
      <c r="I146" s="2">
        <v>11640248000</v>
      </c>
      <c r="J146" s="2">
        <v>35536180</v>
      </c>
      <c r="K146" s="2">
        <v>126000</v>
      </c>
      <c r="L146" s="2">
        <v>35410180</v>
      </c>
      <c r="M146" s="2">
        <v>30865680.800000001</v>
      </c>
      <c r="N146" s="2">
        <v>111600</v>
      </c>
      <c r="O146" s="2">
        <v>30754080.800000001</v>
      </c>
      <c r="P146" s="15">
        <v>0.1</v>
      </c>
      <c r="Q146" s="2">
        <v>11160</v>
      </c>
      <c r="R146" s="13">
        <v>0.15</v>
      </c>
      <c r="S146" s="15">
        <v>0</v>
      </c>
      <c r="T146" s="2">
        <v>4613112.12</v>
      </c>
      <c r="U146" s="2">
        <v>3000000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7624272.1200000001</v>
      </c>
      <c r="AD146" t="s">
        <v>190</v>
      </c>
    </row>
    <row r="147" spans="1:30" hidden="1" x14ac:dyDescent="0.25">
      <c r="A147" s="20">
        <v>1002</v>
      </c>
      <c r="B147" t="s">
        <v>153</v>
      </c>
      <c r="C147" t="s">
        <v>282</v>
      </c>
      <c r="D147" t="s">
        <v>2</v>
      </c>
      <c r="E147" t="s">
        <v>321</v>
      </c>
      <c r="F147" t="s">
        <v>199</v>
      </c>
      <c r="G147" s="2">
        <v>13718605000</v>
      </c>
      <c r="H147" s="2">
        <v>157600000</v>
      </c>
      <c r="I147" s="2">
        <v>13561005000</v>
      </c>
      <c r="J147" s="2">
        <v>39880453</v>
      </c>
      <c r="K147" s="2">
        <v>551600</v>
      </c>
      <c r="L147" s="2">
        <v>39328853</v>
      </c>
      <c r="M147" s="2">
        <v>34393011</v>
      </c>
      <c r="N147" s="2">
        <v>488560</v>
      </c>
      <c r="O147" s="2">
        <v>33904451</v>
      </c>
      <c r="P147" s="15">
        <v>0.1</v>
      </c>
      <c r="Q147" s="2">
        <v>48856</v>
      </c>
      <c r="R147" s="13">
        <v>0.15</v>
      </c>
      <c r="S147" s="15">
        <v>0</v>
      </c>
      <c r="T147" s="2">
        <v>5085667.6500000004</v>
      </c>
      <c r="U147" s="2">
        <v>3000000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8134523.6500000004</v>
      </c>
      <c r="AD147" t="s">
        <v>172</v>
      </c>
    </row>
    <row r="148" spans="1:30" hidden="1" x14ac:dyDescent="0.25">
      <c r="A148" s="20">
        <v>1004</v>
      </c>
      <c r="B148" t="s">
        <v>153</v>
      </c>
      <c r="C148" t="s">
        <v>282</v>
      </c>
      <c r="D148" t="s">
        <v>9</v>
      </c>
      <c r="E148" t="s">
        <v>28</v>
      </c>
      <c r="F148" t="s">
        <v>200</v>
      </c>
      <c r="G148" s="2">
        <v>16523312000</v>
      </c>
      <c r="H148" s="2">
        <v>0</v>
      </c>
      <c r="I148" s="2">
        <v>16523312000</v>
      </c>
      <c r="J148" s="2">
        <v>36103861</v>
      </c>
      <c r="K148" s="2">
        <v>0</v>
      </c>
      <c r="L148" s="2">
        <v>36103861</v>
      </c>
      <c r="M148" s="2">
        <v>29494536.199999999</v>
      </c>
      <c r="N148" s="2">
        <v>0</v>
      </c>
      <c r="O148" s="2">
        <v>29494536.199999999</v>
      </c>
      <c r="P148" s="15">
        <v>0.1</v>
      </c>
      <c r="Q148" s="2">
        <v>0</v>
      </c>
      <c r="R148" s="13">
        <v>0.1</v>
      </c>
      <c r="S148" s="15">
        <v>0</v>
      </c>
      <c r="T148" s="2">
        <v>2949453.62</v>
      </c>
      <c r="U148" s="2">
        <v>2000000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4949453.62</v>
      </c>
      <c r="AD148" t="s">
        <v>34</v>
      </c>
    </row>
    <row r="149" spans="1:30" hidden="1" x14ac:dyDescent="0.25">
      <c r="A149" s="20">
        <v>1012</v>
      </c>
      <c r="B149" t="s">
        <v>153</v>
      </c>
      <c r="C149" t="s">
        <v>282</v>
      </c>
      <c r="D149" t="s">
        <v>2</v>
      </c>
      <c r="E149" t="s">
        <v>8</v>
      </c>
      <c r="F149" t="s">
        <v>203</v>
      </c>
      <c r="G149" s="2">
        <v>45934782000</v>
      </c>
      <c r="H149" s="2">
        <v>1834292000</v>
      </c>
      <c r="I149" s="2">
        <v>44100490000</v>
      </c>
      <c r="J149" s="2">
        <v>79745181</v>
      </c>
      <c r="K149" s="2">
        <v>5747155</v>
      </c>
      <c r="L149" s="2">
        <v>73998026</v>
      </c>
      <c r="M149" s="2">
        <v>61371268.200000003</v>
      </c>
      <c r="N149" s="2">
        <v>5013438.2</v>
      </c>
      <c r="O149" s="2">
        <v>56357830</v>
      </c>
      <c r="P149" s="15">
        <v>0.1</v>
      </c>
      <c r="Q149" s="2">
        <v>501343.82</v>
      </c>
      <c r="R149" s="13">
        <v>0.2</v>
      </c>
      <c r="S149" s="15">
        <v>0</v>
      </c>
      <c r="T149" s="2">
        <v>11271566</v>
      </c>
      <c r="U149" s="2">
        <v>4000000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15772909.82</v>
      </c>
      <c r="AD149" t="s">
        <v>48</v>
      </c>
    </row>
    <row r="150" spans="1:30" hidden="1" x14ac:dyDescent="0.25">
      <c r="A150" s="20">
        <v>1014</v>
      </c>
      <c r="B150" t="s">
        <v>153</v>
      </c>
      <c r="C150" t="s">
        <v>281</v>
      </c>
      <c r="D150" t="s">
        <v>2</v>
      </c>
      <c r="E150" t="s">
        <v>320</v>
      </c>
      <c r="F150" t="s">
        <v>204</v>
      </c>
      <c r="G150" s="2">
        <v>5095357000</v>
      </c>
      <c r="H150" s="2">
        <v>7160000</v>
      </c>
      <c r="I150" s="2">
        <v>5088197000</v>
      </c>
      <c r="J150" s="2">
        <v>16131290</v>
      </c>
      <c r="K150" s="2">
        <v>25060</v>
      </c>
      <c r="L150" s="2">
        <v>16106230</v>
      </c>
      <c r="M150" s="2">
        <v>14093147.199999999</v>
      </c>
      <c r="N150" s="2">
        <v>22196</v>
      </c>
      <c r="O150" s="2">
        <v>14070951.199999999</v>
      </c>
      <c r="P150" s="15">
        <v>0.1</v>
      </c>
      <c r="Q150" s="2">
        <v>2219.6</v>
      </c>
      <c r="R150" s="13">
        <v>0.3</v>
      </c>
      <c r="S150" s="15">
        <v>0</v>
      </c>
      <c r="T150" s="2">
        <v>4221285.3600000003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4223504.96</v>
      </c>
      <c r="AD150" t="s">
        <v>47</v>
      </c>
    </row>
    <row r="151" spans="1:30" hidden="1" x14ac:dyDescent="0.25">
      <c r="A151" s="20">
        <v>1018</v>
      </c>
      <c r="B151" t="s">
        <v>153</v>
      </c>
      <c r="C151" t="s">
        <v>281</v>
      </c>
      <c r="D151" t="s">
        <v>2</v>
      </c>
      <c r="E151" t="s">
        <v>207</v>
      </c>
      <c r="F151" t="s">
        <v>205</v>
      </c>
      <c r="G151" s="2">
        <v>148757543000</v>
      </c>
      <c r="H151" s="2">
        <v>0</v>
      </c>
      <c r="I151" s="2">
        <v>148757543000</v>
      </c>
      <c r="J151" s="2">
        <v>235094405</v>
      </c>
      <c r="K151" s="2">
        <v>0</v>
      </c>
      <c r="L151" s="2">
        <v>235094405</v>
      </c>
      <c r="M151" s="2">
        <v>175591387.80000001</v>
      </c>
      <c r="N151" s="2">
        <v>0</v>
      </c>
      <c r="O151" s="2">
        <v>175591387.80000001</v>
      </c>
      <c r="P151" s="15">
        <v>0.1</v>
      </c>
      <c r="Q151" s="2">
        <v>0</v>
      </c>
      <c r="R151" s="13">
        <v>0.3</v>
      </c>
      <c r="S151" s="15">
        <v>0.4</v>
      </c>
      <c r="T151" s="2">
        <v>55236555.119999997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55236555.119999997</v>
      </c>
      <c r="AD151" t="s">
        <v>190</v>
      </c>
    </row>
    <row r="152" spans="1:30" hidden="1" x14ac:dyDescent="0.25">
      <c r="A152" s="20">
        <v>1022</v>
      </c>
      <c r="B152" t="s">
        <v>153</v>
      </c>
      <c r="C152" t="s">
        <v>282</v>
      </c>
      <c r="D152" t="s">
        <v>9</v>
      </c>
      <c r="E152" t="s">
        <v>449</v>
      </c>
      <c r="F152" t="s">
        <v>206</v>
      </c>
      <c r="G152" s="2">
        <v>27606239100</v>
      </c>
      <c r="H152" s="2">
        <v>0</v>
      </c>
      <c r="I152" s="2">
        <v>27606239100</v>
      </c>
      <c r="J152" s="2">
        <v>59425468</v>
      </c>
      <c r="K152" s="2">
        <v>0</v>
      </c>
      <c r="L152" s="2">
        <v>59425468</v>
      </c>
      <c r="M152" s="2">
        <v>48382972.359999999</v>
      </c>
      <c r="N152" s="2">
        <v>0</v>
      </c>
      <c r="O152" s="2">
        <v>48382972.359999999</v>
      </c>
      <c r="P152" s="15">
        <v>0.1</v>
      </c>
      <c r="Q152" s="2">
        <v>0</v>
      </c>
      <c r="R152" s="13">
        <v>0.15</v>
      </c>
      <c r="S152" s="15">
        <v>0</v>
      </c>
      <c r="T152" s="2">
        <v>7257445.8540000003</v>
      </c>
      <c r="U152" s="2">
        <v>3000000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10257445.854</v>
      </c>
      <c r="AD152" t="s">
        <v>196</v>
      </c>
    </row>
    <row r="153" spans="1:30" hidden="1" x14ac:dyDescent="0.25">
      <c r="A153" s="20">
        <v>1034</v>
      </c>
      <c r="B153" t="s">
        <v>153</v>
      </c>
      <c r="C153" t="s">
        <v>282</v>
      </c>
      <c r="D153" t="s">
        <v>9</v>
      </c>
      <c r="E153" t="s">
        <v>449</v>
      </c>
      <c r="F153" t="s">
        <v>209</v>
      </c>
      <c r="G153" s="2">
        <v>15158793000</v>
      </c>
      <c r="H153" s="2">
        <v>0</v>
      </c>
      <c r="I153" s="2">
        <v>15158793000</v>
      </c>
      <c r="J153" s="2">
        <v>39162867</v>
      </c>
      <c r="K153" s="2">
        <v>0</v>
      </c>
      <c r="L153" s="2">
        <v>39162867</v>
      </c>
      <c r="M153" s="2">
        <v>33099349.800000001</v>
      </c>
      <c r="N153" s="2">
        <v>0</v>
      </c>
      <c r="O153" s="2">
        <v>33099349.800000001</v>
      </c>
      <c r="P153" s="15">
        <v>0.1</v>
      </c>
      <c r="Q153" s="2">
        <v>0</v>
      </c>
      <c r="R153" s="13">
        <v>0.15</v>
      </c>
      <c r="S153" s="15">
        <v>0</v>
      </c>
      <c r="T153" s="2">
        <v>4964902.47</v>
      </c>
      <c r="U153" s="2">
        <v>3000000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7964902.4699999997</v>
      </c>
      <c r="AD153" t="s">
        <v>12</v>
      </c>
    </row>
    <row r="154" spans="1:30" hidden="1" x14ac:dyDescent="0.25">
      <c r="A154" s="20">
        <v>1038</v>
      </c>
      <c r="B154" t="s">
        <v>0</v>
      </c>
      <c r="C154" t="s">
        <v>1</v>
      </c>
      <c r="D154" t="s">
        <v>2</v>
      </c>
      <c r="E154" t="s">
        <v>207</v>
      </c>
      <c r="F154" t="s">
        <v>210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15">
        <v>0</v>
      </c>
      <c r="Q154" s="2">
        <v>0</v>
      </c>
      <c r="R154" s="13">
        <v>0</v>
      </c>
      <c r="S154" s="15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0</v>
      </c>
      <c r="AD154" t="s">
        <v>1</v>
      </c>
    </row>
    <row r="155" spans="1:30" hidden="1" x14ac:dyDescent="0.25">
      <c r="A155" s="20">
        <v>1040</v>
      </c>
      <c r="B155" t="s">
        <v>153</v>
      </c>
      <c r="C155" t="s">
        <v>282</v>
      </c>
      <c r="D155" t="s">
        <v>2</v>
      </c>
      <c r="E155" t="s">
        <v>207</v>
      </c>
      <c r="F155" t="s">
        <v>211</v>
      </c>
      <c r="G155" s="2">
        <v>19303000000</v>
      </c>
      <c r="H155" s="2">
        <v>0</v>
      </c>
      <c r="I155" s="2">
        <v>19303000000</v>
      </c>
      <c r="J155" s="2">
        <v>40835287</v>
      </c>
      <c r="K155" s="2">
        <v>0</v>
      </c>
      <c r="L155" s="2">
        <v>40835287</v>
      </c>
      <c r="M155" s="2">
        <v>33114087</v>
      </c>
      <c r="N155" s="2">
        <v>0</v>
      </c>
      <c r="O155" s="2">
        <v>33114087</v>
      </c>
      <c r="P155" s="15">
        <v>0.1</v>
      </c>
      <c r="Q155" s="2">
        <v>0</v>
      </c>
      <c r="R155" s="13">
        <v>0.15</v>
      </c>
      <c r="S155" s="15">
        <v>0</v>
      </c>
      <c r="T155" s="2">
        <v>4967113.05</v>
      </c>
      <c r="U155" s="2">
        <v>3000000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7967113.0499999998</v>
      </c>
      <c r="AD155" t="s">
        <v>190</v>
      </c>
    </row>
    <row r="156" spans="1:30" hidden="1" x14ac:dyDescent="0.25">
      <c r="A156" s="20">
        <v>1042</v>
      </c>
      <c r="B156" t="s">
        <v>153</v>
      </c>
      <c r="C156" t="s">
        <v>282</v>
      </c>
      <c r="D156" t="s">
        <v>2</v>
      </c>
      <c r="E156" t="s">
        <v>207</v>
      </c>
      <c r="F156" t="s">
        <v>212</v>
      </c>
      <c r="G156" s="2">
        <v>39426334000</v>
      </c>
      <c r="H156" s="2">
        <v>0</v>
      </c>
      <c r="I156" s="2">
        <v>39426334000</v>
      </c>
      <c r="J156" s="2">
        <v>79663149</v>
      </c>
      <c r="K156" s="2">
        <v>0</v>
      </c>
      <c r="L156" s="2">
        <v>79663149</v>
      </c>
      <c r="M156" s="2">
        <v>63892615.399999999</v>
      </c>
      <c r="N156" s="2">
        <v>0</v>
      </c>
      <c r="O156" s="2">
        <v>63892615.399999999</v>
      </c>
      <c r="P156" s="15">
        <v>0.1</v>
      </c>
      <c r="Q156" s="2">
        <v>0</v>
      </c>
      <c r="R156" s="13">
        <v>0.2</v>
      </c>
      <c r="S156" s="15">
        <v>0</v>
      </c>
      <c r="T156" s="2">
        <v>12778523.08</v>
      </c>
      <c r="U156" s="2">
        <v>4000000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16778523.079999998</v>
      </c>
      <c r="AD156" t="s">
        <v>254</v>
      </c>
    </row>
    <row r="157" spans="1:30" hidden="1" x14ac:dyDescent="0.25">
      <c r="A157" s="20">
        <v>1044</v>
      </c>
      <c r="B157" t="s">
        <v>153</v>
      </c>
      <c r="C157" t="s">
        <v>282</v>
      </c>
      <c r="D157" t="s">
        <v>2</v>
      </c>
      <c r="E157" t="s">
        <v>207</v>
      </c>
      <c r="F157" t="s">
        <v>213</v>
      </c>
      <c r="G157" s="2">
        <v>8006635000</v>
      </c>
      <c r="H157" s="2">
        <v>0</v>
      </c>
      <c r="I157" s="2">
        <v>8006635000</v>
      </c>
      <c r="J157" s="2">
        <v>24058588</v>
      </c>
      <c r="K157" s="2">
        <v>0</v>
      </c>
      <c r="L157" s="2">
        <v>24058588</v>
      </c>
      <c r="M157" s="2">
        <v>20855934</v>
      </c>
      <c r="N157" s="2">
        <v>0</v>
      </c>
      <c r="O157" s="2">
        <v>20855934</v>
      </c>
      <c r="P157" s="15">
        <v>0.1</v>
      </c>
      <c r="Q157" s="2">
        <v>0</v>
      </c>
      <c r="R157" s="13">
        <v>0.1</v>
      </c>
      <c r="S157" s="15">
        <v>0</v>
      </c>
      <c r="T157" s="2">
        <v>2085593.4</v>
      </c>
      <c r="U157" s="2">
        <v>2000000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4085593.4</v>
      </c>
      <c r="AD157" t="s">
        <v>190</v>
      </c>
    </row>
    <row r="158" spans="1:30" hidden="1" x14ac:dyDescent="0.25">
      <c r="A158" s="20">
        <v>1045</v>
      </c>
      <c r="B158" t="s">
        <v>153</v>
      </c>
      <c r="C158" t="s">
        <v>282</v>
      </c>
      <c r="D158" t="s">
        <v>2</v>
      </c>
      <c r="E158" t="s">
        <v>207</v>
      </c>
      <c r="F158" t="s">
        <v>214</v>
      </c>
      <c r="G158" s="2">
        <v>10080905000</v>
      </c>
      <c r="H158" s="2">
        <v>0</v>
      </c>
      <c r="I158" s="2">
        <v>10080905000</v>
      </c>
      <c r="J158" s="2">
        <v>25623570</v>
      </c>
      <c r="K158" s="2">
        <v>0</v>
      </c>
      <c r="L158" s="2">
        <v>25623570</v>
      </c>
      <c r="M158" s="2">
        <v>21591208</v>
      </c>
      <c r="N158" s="2">
        <v>0</v>
      </c>
      <c r="O158" s="2">
        <v>21591208</v>
      </c>
      <c r="P158" s="15">
        <v>0.1</v>
      </c>
      <c r="Q158" s="2">
        <v>0</v>
      </c>
      <c r="R158" s="13">
        <v>0.1</v>
      </c>
      <c r="S158" s="15">
        <v>0</v>
      </c>
      <c r="T158" s="2">
        <v>2159120.7999999998</v>
      </c>
      <c r="U158" s="2">
        <v>2000000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4159120.8</v>
      </c>
      <c r="AD158" t="s">
        <v>254</v>
      </c>
    </row>
    <row r="159" spans="1:30" hidden="1" x14ac:dyDescent="0.25">
      <c r="A159" s="20">
        <v>1046</v>
      </c>
      <c r="B159" t="s">
        <v>153</v>
      </c>
      <c r="C159" t="s">
        <v>282</v>
      </c>
      <c r="D159" t="s">
        <v>2</v>
      </c>
      <c r="E159" t="s">
        <v>207</v>
      </c>
      <c r="F159" t="s">
        <v>215</v>
      </c>
      <c r="G159" s="2">
        <v>113227877000</v>
      </c>
      <c r="H159" s="2">
        <v>0</v>
      </c>
      <c r="I159" s="2">
        <v>113227877000</v>
      </c>
      <c r="J159" s="2">
        <v>187237532</v>
      </c>
      <c r="K159" s="2">
        <v>0</v>
      </c>
      <c r="L159" s="2">
        <v>187237532</v>
      </c>
      <c r="M159" s="2">
        <v>141946381.19999999</v>
      </c>
      <c r="N159" s="2">
        <v>0</v>
      </c>
      <c r="O159" s="2">
        <v>141946381.19999999</v>
      </c>
      <c r="P159" s="15">
        <v>0.1</v>
      </c>
      <c r="Q159" s="2">
        <v>0</v>
      </c>
      <c r="R159" s="13">
        <v>0.25</v>
      </c>
      <c r="S159" s="15">
        <v>0</v>
      </c>
      <c r="T159" s="2">
        <v>35486595.299999997</v>
      </c>
      <c r="U159" s="2">
        <v>5000000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40486595.299999997</v>
      </c>
      <c r="AD159" t="s">
        <v>190</v>
      </c>
    </row>
    <row r="160" spans="1:30" hidden="1" x14ac:dyDescent="0.25">
      <c r="A160" s="20">
        <v>1047</v>
      </c>
      <c r="B160" t="s">
        <v>153</v>
      </c>
      <c r="C160" t="s">
        <v>282</v>
      </c>
      <c r="D160" t="s">
        <v>2</v>
      </c>
      <c r="E160" t="s">
        <v>207</v>
      </c>
      <c r="F160" t="s">
        <v>216</v>
      </c>
      <c r="G160" s="2">
        <v>16116239000</v>
      </c>
      <c r="H160" s="2">
        <v>122100000</v>
      </c>
      <c r="I160" s="2">
        <v>15994139000</v>
      </c>
      <c r="J160" s="2">
        <v>38966904</v>
      </c>
      <c r="K160" s="2">
        <v>366300</v>
      </c>
      <c r="L160" s="2">
        <v>38600604</v>
      </c>
      <c r="M160" s="2">
        <v>32520408.399999999</v>
      </c>
      <c r="N160" s="2">
        <v>317460</v>
      </c>
      <c r="O160" s="2">
        <v>32202948.399999999</v>
      </c>
      <c r="P160" s="15">
        <v>0.1</v>
      </c>
      <c r="Q160" s="2">
        <v>31746</v>
      </c>
      <c r="R160" s="13">
        <v>0.15</v>
      </c>
      <c r="S160" s="15">
        <v>0</v>
      </c>
      <c r="T160" s="2">
        <v>4830442.26</v>
      </c>
      <c r="U160" s="2">
        <v>3000000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7862188.2599999998</v>
      </c>
      <c r="AD160" t="s">
        <v>254</v>
      </c>
    </row>
    <row r="161" spans="1:30" hidden="1" x14ac:dyDescent="0.25">
      <c r="A161" s="20">
        <v>1048</v>
      </c>
      <c r="B161" t="s">
        <v>153</v>
      </c>
      <c r="C161" t="s">
        <v>282</v>
      </c>
      <c r="D161" t="s">
        <v>2</v>
      </c>
      <c r="E161" t="s">
        <v>207</v>
      </c>
      <c r="F161" t="s">
        <v>217</v>
      </c>
      <c r="G161" s="2">
        <v>12403649000</v>
      </c>
      <c r="H161" s="2">
        <v>0</v>
      </c>
      <c r="I161" s="2">
        <v>12403649000</v>
      </c>
      <c r="J161" s="2">
        <v>28898411</v>
      </c>
      <c r="K161" s="2">
        <v>0</v>
      </c>
      <c r="L161" s="2">
        <v>28898411</v>
      </c>
      <c r="M161" s="2">
        <v>23936951.399999999</v>
      </c>
      <c r="N161" s="2">
        <v>0</v>
      </c>
      <c r="O161" s="2">
        <v>23936951.399999999</v>
      </c>
      <c r="P161" s="15">
        <v>0.1</v>
      </c>
      <c r="Q161" s="2">
        <v>0</v>
      </c>
      <c r="R161" s="13">
        <v>0.1</v>
      </c>
      <c r="S161" s="15">
        <v>0</v>
      </c>
      <c r="T161" s="2">
        <v>2393695.14</v>
      </c>
      <c r="U161" s="2">
        <v>2000000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4393695.1399999997</v>
      </c>
      <c r="AD161" t="s">
        <v>254</v>
      </c>
    </row>
    <row r="162" spans="1:30" hidden="1" x14ac:dyDescent="0.25">
      <c r="A162" s="20">
        <v>1057</v>
      </c>
      <c r="B162" t="s">
        <v>153</v>
      </c>
      <c r="C162" t="s">
        <v>281</v>
      </c>
      <c r="D162" t="s">
        <v>9</v>
      </c>
      <c r="E162" t="s">
        <v>28</v>
      </c>
      <c r="F162" t="s">
        <v>218</v>
      </c>
      <c r="G162" s="2">
        <v>4605063000</v>
      </c>
      <c r="H162" s="2">
        <v>0</v>
      </c>
      <c r="I162" s="2">
        <v>4605063000</v>
      </c>
      <c r="J162" s="2">
        <v>12633043</v>
      </c>
      <c r="K162" s="2">
        <v>0</v>
      </c>
      <c r="L162" s="2">
        <v>12633043</v>
      </c>
      <c r="M162" s="2">
        <v>10791017.800000001</v>
      </c>
      <c r="N162" s="2">
        <v>0</v>
      </c>
      <c r="O162" s="2">
        <v>10791017.800000001</v>
      </c>
      <c r="P162" s="15">
        <v>0.1</v>
      </c>
      <c r="Q162" s="2">
        <v>0</v>
      </c>
      <c r="R162" s="13">
        <v>0.3</v>
      </c>
      <c r="S162" s="15">
        <v>0</v>
      </c>
      <c r="T162" s="2">
        <v>3237305.34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3237305.34</v>
      </c>
      <c r="AD162" t="s">
        <v>34</v>
      </c>
    </row>
    <row r="163" spans="1:30" hidden="1" x14ac:dyDescent="0.25">
      <c r="A163" s="20">
        <v>1063</v>
      </c>
      <c r="B163" t="s">
        <v>153</v>
      </c>
      <c r="C163" t="s">
        <v>282</v>
      </c>
      <c r="D163" t="s">
        <v>9</v>
      </c>
      <c r="E163" t="s">
        <v>449</v>
      </c>
      <c r="F163" t="s">
        <v>219</v>
      </c>
      <c r="G163" s="2">
        <v>10558017000</v>
      </c>
      <c r="H163" s="2">
        <v>0</v>
      </c>
      <c r="I163" s="2">
        <v>10558017000</v>
      </c>
      <c r="J163" s="2">
        <v>29875190</v>
      </c>
      <c r="K163" s="2">
        <v>0</v>
      </c>
      <c r="L163" s="2">
        <v>29875190</v>
      </c>
      <c r="M163" s="2">
        <v>25651983.199999999</v>
      </c>
      <c r="N163" s="2">
        <v>0</v>
      </c>
      <c r="O163" s="2">
        <v>25651983.199999999</v>
      </c>
      <c r="P163" s="15">
        <v>0.1</v>
      </c>
      <c r="Q163" s="2">
        <v>0</v>
      </c>
      <c r="R163" s="13">
        <v>0.1</v>
      </c>
      <c r="S163" s="15">
        <v>0</v>
      </c>
      <c r="T163" s="2">
        <v>2565198.3199999998</v>
      </c>
      <c r="U163" s="2">
        <v>2000000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4565198.32</v>
      </c>
      <c r="AD163" t="s">
        <v>73</v>
      </c>
    </row>
    <row r="164" spans="1:30" hidden="1" x14ac:dyDescent="0.25">
      <c r="A164" s="20">
        <v>1064</v>
      </c>
      <c r="B164" t="s">
        <v>153</v>
      </c>
      <c r="C164" t="s">
        <v>282</v>
      </c>
      <c r="D164" t="s">
        <v>2</v>
      </c>
      <c r="E164" t="s">
        <v>321</v>
      </c>
      <c r="F164" t="s">
        <v>220</v>
      </c>
      <c r="G164" s="2">
        <v>31559406000</v>
      </c>
      <c r="H164" s="2">
        <v>1805551000</v>
      </c>
      <c r="I164" s="2">
        <v>29753855000</v>
      </c>
      <c r="J164" s="2">
        <v>59046527</v>
      </c>
      <c r="K164" s="2">
        <v>5610849</v>
      </c>
      <c r="L164" s="2">
        <v>53435678</v>
      </c>
      <c r="M164" s="2">
        <v>46422764.600000001</v>
      </c>
      <c r="N164" s="2">
        <v>4888628.5999999996</v>
      </c>
      <c r="O164" s="2">
        <v>41534136</v>
      </c>
      <c r="P164" s="15">
        <v>0.1</v>
      </c>
      <c r="Q164" s="2">
        <v>488862.86</v>
      </c>
      <c r="R164" s="13">
        <v>0.15</v>
      </c>
      <c r="S164" s="15">
        <v>0</v>
      </c>
      <c r="T164" s="2">
        <v>6230120.4000000004</v>
      </c>
      <c r="U164" s="2">
        <v>3000000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9718983.2599999998</v>
      </c>
      <c r="AD164" t="s">
        <v>92</v>
      </c>
    </row>
    <row r="165" spans="1:30" hidden="1" x14ac:dyDescent="0.25">
      <c r="A165" s="20">
        <v>1101</v>
      </c>
      <c r="B165" t="s">
        <v>153</v>
      </c>
      <c r="C165" t="s">
        <v>282</v>
      </c>
      <c r="D165" t="s">
        <v>9</v>
      </c>
      <c r="E165" t="s">
        <v>449</v>
      </c>
      <c r="F165" t="s">
        <v>221</v>
      </c>
      <c r="G165" s="2">
        <v>15538450000</v>
      </c>
      <c r="H165" s="2">
        <v>0</v>
      </c>
      <c r="I165" s="2">
        <v>15538450000</v>
      </c>
      <c r="J165" s="2">
        <v>38267151</v>
      </c>
      <c r="K165" s="2">
        <v>0</v>
      </c>
      <c r="L165" s="2">
        <v>38267151</v>
      </c>
      <c r="M165" s="2">
        <v>32051771</v>
      </c>
      <c r="N165" s="2">
        <v>0</v>
      </c>
      <c r="O165" s="2">
        <v>32051771</v>
      </c>
      <c r="P165" s="15">
        <v>0.1</v>
      </c>
      <c r="Q165" s="2">
        <v>0</v>
      </c>
      <c r="R165" s="13">
        <v>0.15</v>
      </c>
      <c r="S165" s="15">
        <v>0</v>
      </c>
      <c r="T165" s="2">
        <v>4807765.6500000004</v>
      </c>
      <c r="U165" s="2">
        <v>3000000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7807765.6500000004</v>
      </c>
      <c r="AD165" t="s">
        <v>65</v>
      </c>
    </row>
    <row r="166" spans="1:30" hidden="1" x14ac:dyDescent="0.25">
      <c r="A166" s="20">
        <v>1107</v>
      </c>
      <c r="B166" t="s">
        <v>153</v>
      </c>
      <c r="C166" t="s">
        <v>282</v>
      </c>
      <c r="D166" t="s">
        <v>2</v>
      </c>
      <c r="E166" t="s">
        <v>207</v>
      </c>
      <c r="F166" t="s">
        <v>222</v>
      </c>
      <c r="G166" s="2">
        <v>35387108000</v>
      </c>
      <c r="H166" s="2">
        <v>108900000</v>
      </c>
      <c r="I166" s="2">
        <v>35278208000</v>
      </c>
      <c r="J166" s="2">
        <v>80368709</v>
      </c>
      <c r="K166" s="2">
        <v>327900</v>
      </c>
      <c r="L166" s="2">
        <v>80040809</v>
      </c>
      <c r="M166" s="2">
        <v>66213865.799999997</v>
      </c>
      <c r="N166" s="2">
        <v>284340</v>
      </c>
      <c r="O166" s="2">
        <v>65929525.799999997</v>
      </c>
      <c r="P166" s="15">
        <v>0.1</v>
      </c>
      <c r="Q166" s="2">
        <v>28434</v>
      </c>
      <c r="R166" s="13">
        <v>0.2</v>
      </c>
      <c r="S166" s="15">
        <v>0</v>
      </c>
      <c r="T166" s="2">
        <v>13185905.16</v>
      </c>
      <c r="U166" s="2">
        <v>4000000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17214339.16</v>
      </c>
      <c r="AD166" t="s">
        <v>254</v>
      </c>
    </row>
    <row r="167" spans="1:30" hidden="1" x14ac:dyDescent="0.25">
      <c r="A167" s="20">
        <v>1115</v>
      </c>
      <c r="B167" t="s">
        <v>153</v>
      </c>
      <c r="C167" t="s">
        <v>282</v>
      </c>
      <c r="D167" t="s">
        <v>9</v>
      </c>
      <c r="E167" t="s">
        <v>449</v>
      </c>
      <c r="F167" t="s">
        <v>223</v>
      </c>
      <c r="G167" s="2">
        <v>46566816000</v>
      </c>
      <c r="H167" s="2">
        <v>0</v>
      </c>
      <c r="I167" s="2">
        <v>46566816000</v>
      </c>
      <c r="J167" s="2">
        <v>72800400</v>
      </c>
      <c r="K167" s="2">
        <v>0</v>
      </c>
      <c r="L167" s="2">
        <v>72800400</v>
      </c>
      <c r="M167" s="2">
        <v>54173673.600000001</v>
      </c>
      <c r="N167" s="2">
        <v>0</v>
      </c>
      <c r="O167" s="2">
        <v>54173673.600000001</v>
      </c>
      <c r="P167" s="15">
        <v>0.1</v>
      </c>
      <c r="Q167" s="2">
        <v>0</v>
      </c>
      <c r="R167" s="13">
        <v>0.15</v>
      </c>
      <c r="S167" s="15">
        <v>0</v>
      </c>
      <c r="T167" s="2">
        <v>8126051.04</v>
      </c>
      <c r="U167" s="2">
        <v>3000000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11126051.039999999</v>
      </c>
      <c r="AD167" t="s">
        <v>73</v>
      </c>
    </row>
    <row r="168" spans="1:30" hidden="1" x14ac:dyDescent="0.25">
      <c r="A168" s="20">
        <v>1118</v>
      </c>
      <c r="B168" t="s">
        <v>153</v>
      </c>
      <c r="C168" t="s">
        <v>282</v>
      </c>
      <c r="D168" t="s">
        <v>9</v>
      </c>
      <c r="E168" t="s">
        <v>16</v>
      </c>
      <c r="F168" t="s">
        <v>224</v>
      </c>
      <c r="G168" s="2">
        <v>8894414600</v>
      </c>
      <c r="H168" s="2">
        <v>0</v>
      </c>
      <c r="I168" s="2">
        <v>8894414600</v>
      </c>
      <c r="J168" s="2">
        <v>25826948</v>
      </c>
      <c r="K168" s="2">
        <v>0</v>
      </c>
      <c r="L168" s="2">
        <v>25826948</v>
      </c>
      <c r="M168" s="2">
        <v>22269182.16</v>
      </c>
      <c r="N168" s="2">
        <v>0</v>
      </c>
      <c r="O168" s="2">
        <v>22269182.16</v>
      </c>
      <c r="P168" s="15">
        <v>0.1</v>
      </c>
      <c r="Q168" s="2">
        <v>0</v>
      </c>
      <c r="R168" s="13">
        <v>0.1</v>
      </c>
      <c r="S168" s="15">
        <v>0</v>
      </c>
      <c r="T168" s="2">
        <v>2226918.216</v>
      </c>
      <c r="U168" s="2">
        <v>2000000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4226918.216</v>
      </c>
      <c r="AD168" t="s">
        <v>20</v>
      </c>
    </row>
    <row r="169" spans="1:30" x14ac:dyDescent="0.25">
      <c r="A169" s="20">
        <v>1119</v>
      </c>
      <c r="B169" t="s">
        <v>13</v>
      </c>
      <c r="C169" t="s">
        <v>282</v>
      </c>
      <c r="D169" t="s">
        <v>2</v>
      </c>
      <c r="E169" t="s">
        <v>4</v>
      </c>
      <c r="F169" t="s">
        <v>225</v>
      </c>
      <c r="G169" s="2">
        <v>60506774000</v>
      </c>
      <c r="H169" s="2">
        <v>1040075000</v>
      </c>
      <c r="I169" s="2">
        <v>59466699000</v>
      </c>
      <c r="J169" s="2">
        <v>129323494</v>
      </c>
      <c r="K169" s="2">
        <v>2607640</v>
      </c>
      <c r="L169" s="2">
        <v>126715854</v>
      </c>
      <c r="M169" s="2">
        <v>105120784.40000001</v>
      </c>
      <c r="N169" s="2">
        <v>2191610</v>
      </c>
      <c r="O169" s="2">
        <v>102929174.40000001</v>
      </c>
      <c r="P169" s="15">
        <v>0.1</v>
      </c>
      <c r="Q169" s="2">
        <v>219161</v>
      </c>
      <c r="R169" s="13">
        <v>0.25</v>
      </c>
      <c r="S169" s="15">
        <v>0</v>
      </c>
      <c r="T169" s="2">
        <v>25732293.600000001</v>
      </c>
      <c r="U169" s="2">
        <v>0</v>
      </c>
      <c r="V169" s="2">
        <v>264757182</v>
      </c>
      <c r="W169" s="2">
        <v>52751278.399999999</v>
      </c>
      <c r="X169" s="2">
        <v>212005903.59999999</v>
      </c>
      <c r="Y169" s="2">
        <v>176926545000</v>
      </c>
      <c r="Z169" s="2">
        <v>29859534000</v>
      </c>
      <c r="AA169" s="2">
        <v>147067011000</v>
      </c>
      <c r="AB169" s="18">
        <v>9007748.9279999994</v>
      </c>
      <c r="AC169" s="4">
        <v>34959203.527999997</v>
      </c>
      <c r="AD169" t="s">
        <v>22</v>
      </c>
    </row>
    <row r="170" spans="1:30" hidden="1" x14ac:dyDescent="0.25">
      <c r="A170" s="20">
        <v>1123</v>
      </c>
      <c r="B170" t="s">
        <v>153</v>
      </c>
      <c r="C170" t="s">
        <v>282</v>
      </c>
      <c r="D170" t="s">
        <v>2</v>
      </c>
      <c r="E170" t="s">
        <v>4</v>
      </c>
      <c r="F170" t="s">
        <v>226</v>
      </c>
      <c r="G170" s="2">
        <v>9427467400</v>
      </c>
      <c r="H170" s="2">
        <v>4145684000</v>
      </c>
      <c r="I170" s="2">
        <v>5281783400</v>
      </c>
      <c r="J170" s="2">
        <v>28400674</v>
      </c>
      <c r="K170" s="2">
        <v>12303280</v>
      </c>
      <c r="L170" s="2">
        <v>16097394</v>
      </c>
      <c r="M170" s="2">
        <v>24629687.039999999</v>
      </c>
      <c r="N170" s="2">
        <v>10645006.4</v>
      </c>
      <c r="O170" s="2">
        <v>13984680.640000001</v>
      </c>
      <c r="P170" s="15">
        <v>0.1</v>
      </c>
      <c r="Q170" s="2">
        <v>1064500.6399999999</v>
      </c>
      <c r="R170" s="13">
        <v>0.1</v>
      </c>
      <c r="S170" s="15">
        <v>0</v>
      </c>
      <c r="T170" s="2">
        <v>1398468.064</v>
      </c>
      <c r="U170" s="2">
        <v>2000000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4462968.7039999999</v>
      </c>
      <c r="AD170" t="s">
        <v>43</v>
      </c>
    </row>
    <row r="171" spans="1:30" hidden="1" x14ac:dyDescent="0.25">
      <c r="A171" s="20">
        <v>1130</v>
      </c>
      <c r="B171" t="s">
        <v>153</v>
      </c>
      <c r="C171" t="s">
        <v>282</v>
      </c>
      <c r="D171" t="s">
        <v>2</v>
      </c>
      <c r="E171" t="s">
        <v>321</v>
      </c>
      <c r="F171" t="s">
        <v>243</v>
      </c>
      <c r="G171" s="2">
        <v>977954000</v>
      </c>
      <c r="H171" s="2">
        <v>0</v>
      </c>
      <c r="I171" s="2">
        <v>977954000</v>
      </c>
      <c r="J171" s="2">
        <v>3107942</v>
      </c>
      <c r="K171" s="2">
        <v>0</v>
      </c>
      <c r="L171" s="2">
        <v>3107942</v>
      </c>
      <c r="M171" s="2">
        <v>2716760.4</v>
      </c>
      <c r="N171" s="2">
        <v>0</v>
      </c>
      <c r="O171" s="2">
        <v>2716760.4</v>
      </c>
      <c r="P171" s="15">
        <v>0</v>
      </c>
      <c r="Q171" s="2">
        <v>0</v>
      </c>
      <c r="R171" s="13">
        <v>0</v>
      </c>
      <c r="S171" s="15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0</v>
      </c>
      <c r="AD171" t="s">
        <v>92</v>
      </c>
    </row>
    <row r="172" spans="1:30" hidden="1" x14ac:dyDescent="0.25">
      <c r="A172" s="20">
        <v>1152</v>
      </c>
      <c r="B172" t="s">
        <v>153</v>
      </c>
      <c r="C172" t="s">
        <v>282</v>
      </c>
      <c r="D172" t="s">
        <v>2</v>
      </c>
      <c r="E172" t="s">
        <v>207</v>
      </c>
      <c r="F172" t="s">
        <v>247</v>
      </c>
      <c r="G172" s="2">
        <v>7743041000</v>
      </c>
      <c r="H172" s="2">
        <v>0</v>
      </c>
      <c r="I172" s="2">
        <v>7743041000</v>
      </c>
      <c r="J172" s="2">
        <v>22180909</v>
      </c>
      <c r="K172" s="2">
        <v>0</v>
      </c>
      <c r="L172" s="2">
        <v>22180909</v>
      </c>
      <c r="M172" s="2">
        <v>19083692.600000001</v>
      </c>
      <c r="N172" s="2">
        <v>0</v>
      </c>
      <c r="O172" s="2">
        <v>19083692.600000001</v>
      </c>
      <c r="P172" s="15">
        <v>0.1</v>
      </c>
      <c r="Q172" s="2">
        <v>0</v>
      </c>
      <c r="R172" s="13">
        <v>0.1</v>
      </c>
      <c r="S172" s="15">
        <v>0</v>
      </c>
      <c r="T172" s="2">
        <v>1908369.26</v>
      </c>
      <c r="U172" s="2">
        <v>1000000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2908369.26</v>
      </c>
      <c r="AD172" t="s">
        <v>190</v>
      </c>
    </row>
    <row r="173" spans="1:30" hidden="1" x14ac:dyDescent="0.25">
      <c r="A173" s="20">
        <v>1157</v>
      </c>
      <c r="B173" t="s">
        <v>153</v>
      </c>
      <c r="C173" t="s">
        <v>281</v>
      </c>
      <c r="D173" t="s">
        <v>9</v>
      </c>
      <c r="E173" t="s">
        <v>449</v>
      </c>
      <c r="F173" t="s">
        <v>168</v>
      </c>
      <c r="G173" s="2">
        <v>3978252000</v>
      </c>
      <c r="H173" s="2">
        <v>0</v>
      </c>
      <c r="I173" s="2">
        <v>3978252000</v>
      </c>
      <c r="J173" s="2">
        <v>5967389</v>
      </c>
      <c r="K173" s="2">
        <v>0</v>
      </c>
      <c r="L173" s="2">
        <v>5967389</v>
      </c>
      <c r="M173" s="2">
        <v>4376088.2</v>
      </c>
      <c r="N173" s="2">
        <v>0</v>
      </c>
      <c r="O173" s="2">
        <v>4376088.2</v>
      </c>
      <c r="P173" s="15">
        <v>0.1</v>
      </c>
      <c r="Q173" s="2">
        <v>0</v>
      </c>
      <c r="R173" s="13">
        <v>0.3</v>
      </c>
      <c r="S173" s="15">
        <v>0</v>
      </c>
      <c r="T173" s="2">
        <v>1312826.46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1312826.46</v>
      </c>
      <c r="AD173" t="s">
        <v>65</v>
      </c>
    </row>
    <row r="174" spans="1:30" hidden="1" x14ac:dyDescent="0.25">
      <c r="A174" s="20">
        <v>1159</v>
      </c>
      <c r="B174" t="s">
        <v>153</v>
      </c>
      <c r="C174" t="s">
        <v>281</v>
      </c>
      <c r="D174" t="s">
        <v>2</v>
      </c>
      <c r="E174" t="s">
        <v>8</v>
      </c>
      <c r="F174" t="s">
        <v>248</v>
      </c>
      <c r="G174" s="2">
        <v>17898980000</v>
      </c>
      <c r="H174" s="2">
        <v>0</v>
      </c>
      <c r="I174" s="2">
        <v>17898980000</v>
      </c>
      <c r="J174" s="2">
        <v>42057208</v>
      </c>
      <c r="K174" s="2">
        <v>0</v>
      </c>
      <c r="L174" s="2">
        <v>42057208</v>
      </c>
      <c r="M174" s="2">
        <v>34897616</v>
      </c>
      <c r="N174" s="2">
        <v>0</v>
      </c>
      <c r="O174" s="2">
        <v>34897616</v>
      </c>
      <c r="P174" s="15">
        <v>0.1</v>
      </c>
      <c r="Q174" s="2">
        <v>0</v>
      </c>
      <c r="R174" s="13">
        <v>0.3</v>
      </c>
      <c r="S174" s="15">
        <v>0</v>
      </c>
      <c r="T174" s="2">
        <v>10469284.800000001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10469284.800000001</v>
      </c>
      <c r="AD174" t="s">
        <v>44</v>
      </c>
    </row>
    <row r="175" spans="1:30" hidden="1" x14ac:dyDescent="0.25">
      <c r="A175" s="20">
        <v>1160</v>
      </c>
      <c r="B175" t="s">
        <v>153</v>
      </c>
      <c r="C175" t="s">
        <v>281</v>
      </c>
      <c r="D175" t="s">
        <v>2</v>
      </c>
      <c r="E175" t="s">
        <v>320</v>
      </c>
      <c r="F175" t="s">
        <v>249</v>
      </c>
      <c r="G175" s="2">
        <v>13306222000</v>
      </c>
      <c r="H175" s="2">
        <v>0</v>
      </c>
      <c r="I175" s="2">
        <v>13306222000</v>
      </c>
      <c r="J175" s="2">
        <v>22312532</v>
      </c>
      <c r="K175" s="2">
        <v>0</v>
      </c>
      <c r="L175" s="2">
        <v>22312532</v>
      </c>
      <c r="M175" s="2">
        <v>16990043.199999999</v>
      </c>
      <c r="N175" s="2">
        <v>0</v>
      </c>
      <c r="O175" s="2">
        <v>16990043.199999999</v>
      </c>
      <c r="P175" s="15">
        <v>0.1</v>
      </c>
      <c r="Q175" s="2">
        <v>0</v>
      </c>
      <c r="R175" s="13">
        <v>0.3</v>
      </c>
      <c r="S175" s="15">
        <v>0</v>
      </c>
      <c r="T175" s="2">
        <v>5097012.96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5097012.96</v>
      </c>
      <c r="AD175" t="s">
        <v>47</v>
      </c>
    </row>
    <row r="176" spans="1:30" hidden="1" x14ac:dyDescent="0.25">
      <c r="A176" s="20">
        <v>1163</v>
      </c>
      <c r="B176" t="s">
        <v>153</v>
      </c>
      <c r="C176" t="s">
        <v>282</v>
      </c>
      <c r="D176" t="s">
        <v>2</v>
      </c>
      <c r="E176" t="s">
        <v>4</v>
      </c>
      <c r="F176" t="s">
        <v>250</v>
      </c>
      <c r="G176" s="2">
        <v>6461746000</v>
      </c>
      <c r="H176" s="2">
        <v>1103705000</v>
      </c>
      <c r="I176" s="2">
        <v>5358041000</v>
      </c>
      <c r="J176" s="2">
        <v>14484768</v>
      </c>
      <c r="K176" s="2">
        <v>1822970</v>
      </c>
      <c r="L176" s="2">
        <v>12661798</v>
      </c>
      <c r="M176" s="2">
        <v>11900069.6</v>
      </c>
      <c r="N176" s="2">
        <v>1381488</v>
      </c>
      <c r="O176" s="2">
        <v>10518581.6</v>
      </c>
      <c r="P176" s="15">
        <v>0</v>
      </c>
      <c r="Q176" s="2">
        <v>0</v>
      </c>
      <c r="R176" s="13">
        <v>0</v>
      </c>
      <c r="S176" s="15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0</v>
      </c>
      <c r="AD176" t="s">
        <v>50</v>
      </c>
    </row>
    <row r="177" spans="1:30" hidden="1" x14ac:dyDescent="0.25">
      <c r="A177" s="20">
        <v>1166</v>
      </c>
      <c r="B177" t="s">
        <v>153</v>
      </c>
      <c r="C177" t="s">
        <v>282</v>
      </c>
      <c r="D177" t="s">
        <v>2</v>
      </c>
      <c r="E177" t="s">
        <v>207</v>
      </c>
      <c r="F177" t="s">
        <v>251</v>
      </c>
      <c r="G177" s="2">
        <v>3927188600</v>
      </c>
      <c r="H177" s="2">
        <v>487000000</v>
      </c>
      <c r="I177" s="2">
        <v>3440188600</v>
      </c>
      <c r="J177" s="2">
        <v>11895187</v>
      </c>
      <c r="K177" s="2">
        <v>1217500</v>
      </c>
      <c r="L177" s="2">
        <v>10677687</v>
      </c>
      <c r="M177" s="2">
        <v>10324311.560000001</v>
      </c>
      <c r="N177" s="2">
        <v>1022700</v>
      </c>
      <c r="O177" s="2">
        <v>9301611.5600000005</v>
      </c>
      <c r="P177" s="15">
        <v>0</v>
      </c>
      <c r="Q177" s="2">
        <v>0</v>
      </c>
      <c r="R177" s="13">
        <v>0</v>
      </c>
      <c r="S177" s="15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0</v>
      </c>
      <c r="AD177" t="s">
        <v>190</v>
      </c>
    </row>
    <row r="178" spans="1:30" hidden="1" x14ac:dyDescent="0.25">
      <c r="A178" s="20">
        <v>1170</v>
      </c>
      <c r="B178" t="s">
        <v>153</v>
      </c>
      <c r="C178" t="s">
        <v>281</v>
      </c>
      <c r="D178" t="s">
        <v>2</v>
      </c>
      <c r="E178" t="s">
        <v>321</v>
      </c>
      <c r="F178" t="s">
        <v>252</v>
      </c>
      <c r="G178" s="2">
        <v>1276994200</v>
      </c>
      <c r="H178" s="2">
        <v>265015200</v>
      </c>
      <c r="I178" s="2">
        <v>1011979000</v>
      </c>
      <c r="J178" s="2">
        <v>4180710</v>
      </c>
      <c r="K178" s="2">
        <v>927558</v>
      </c>
      <c r="L178" s="2">
        <v>3253152</v>
      </c>
      <c r="M178" s="2">
        <v>3669912.32</v>
      </c>
      <c r="N178" s="2">
        <v>821551.92</v>
      </c>
      <c r="O178" s="2">
        <v>2848360.4</v>
      </c>
      <c r="P178" s="15">
        <v>0.1</v>
      </c>
      <c r="Q178" s="2">
        <v>82155.191999999995</v>
      </c>
      <c r="R178" s="13">
        <v>0.3</v>
      </c>
      <c r="S178" s="15">
        <v>0</v>
      </c>
      <c r="T178" s="2">
        <v>854508.12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936663.31200000003</v>
      </c>
      <c r="AD178" t="s">
        <v>92</v>
      </c>
    </row>
    <row r="179" spans="1:30" hidden="1" x14ac:dyDescent="0.25">
      <c r="A179" s="20">
        <v>1176</v>
      </c>
      <c r="B179" t="s">
        <v>153</v>
      </c>
      <c r="C179" t="s">
        <v>281</v>
      </c>
      <c r="D179" t="s">
        <v>2</v>
      </c>
      <c r="E179" t="s">
        <v>320</v>
      </c>
      <c r="F179" t="s">
        <v>253</v>
      </c>
      <c r="G179" s="2">
        <v>8459395000</v>
      </c>
      <c r="H179" s="2">
        <v>0</v>
      </c>
      <c r="I179" s="2">
        <v>8459395000</v>
      </c>
      <c r="J179" s="2">
        <v>24950929</v>
      </c>
      <c r="K179" s="2">
        <v>0</v>
      </c>
      <c r="L179" s="2">
        <v>24950929</v>
      </c>
      <c r="M179" s="2">
        <v>21567171</v>
      </c>
      <c r="N179" s="2">
        <v>0</v>
      </c>
      <c r="O179" s="2">
        <v>21567171</v>
      </c>
      <c r="P179" s="15">
        <v>0.1</v>
      </c>
      <c r="Q179" s="2">
        <v>0</v>
      </c>
      <c r="R179" s="13">
        <v>0.3</v>
      </c>
      <c r="S179" s="15">
        <v>0</v>
      </c>
      <c r="T179" s="2">
        <v>6470151.2999999998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6470151.2999999998</v>
      </c>
      <c r="AD179" t="s">
        <v>47</v>
      </c>
    </row>
    <row r="180" spans="1:30" hidden="1" x14ac:dyDescent="0.25">
      <c r="A180" s="20">
        <v>1180</v>
      </c>
      <c r="B180" t="s">
        <v>153</v>
      </c>
      <c r="C180" t="s">
        <v>282</v>
      </c>
      <c r="D180" t="s">
        <v>9</v>
      </c>
      <c r="E180" t="s">
        <v>449</v>
      </c>
      <c r="F180" t="s">
        <v>257</v>
      </c>
      <c r="G180" s="2">
        <v>14821522000</v>
      </c>
      <c r="H180" s="2">
        <v>0</v>
      </c>
      <c r="I180" s="2">
        <v>14821522000</v>
      </c>
      <c r="J180" s="2">
        <v>38441674</v>
      </c>
      <c r="K180" s="2">
        <v>0</v>
      </c>
      <c r="L180" s="2">
        <v>38441674</v>
      </c>
      <c r="M180" s="2">
        <v>32513065.199999999</v>
      </c>
      <c r="N180" s="2">
        <v>0</v>
      </c>
      <c r="O180" s="2">
        <v>32513065.199999999</v>
      </c>
      <c r="P180" s="15">
        <v>0.1</v>
      </c>
      <c r="Q180" s="2">
        <v>0</v>
      </c>
      <c r="R180" s="13">
        <v>0.15</v>
      </c>
      <c r="S180" s="15">
        <v>0</v>
      </c>
      <c r="T180" s="2">
        <v>4876959.78</v>
      </c>
      <c r="U180" s="2">
        <v>3000000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7876959.7800000003</v>
      </c>
      <c r="AD180" t="s">
        <v>196</v>
      </c>
    </row>
    <row r="181" spans="1:30" x14ac:dyDescent="0.25">
      <c r="A181" s="20">
        <v>1181</v>
      </c>
      <c r="B181" t="s">
        <v>13</v>
      </c>
      <c r="C181" t="s">
        <v>282</v>
      </c>
      <c r="D181" t="s">
        <v>2</v>
      </c>
      <c r="E181" t="s">
        <v>207</v>
      </c>
      <c r="F181" t="s">
        <v>254</v>
      </c>
      <c r="G181" s="2">
        <v>10143538000</v>
      </c>
      <c r="H181" s="2">
        <v>0</v>
      </c>
      <c r="I181" s="2">
        <v>10143538000</v>
      </c>
      <c r="J181" s="2">
        <v>21175037</v>
      </c>
      <c r="K181" s="2">
        <v>0</v>
      </c>
      <c r="L181" s="2">
        <v>21175037</v>
      </c>
      <c r="M181" s="2">
        <v>17117621.800000001</v>
      </c>
      <c r="N181" s="2">
        <v>0</v>
      </c>
      <c r="O181" s="2">
        <v>17117621.800000001</v>
      </c>
      <c r="P181" s="15">
        <v>0.1</v>
      </c>
      <c r="Q181" s="2">
        <v>0</v>
      </c>
      <c r="R181" s="13">
        <v>0.1</v>
      </c>
      <c r="S181" s="15">
        <v>0</v>
      </c>
      <c r="T181" s="2">
        <v>1711762.18</v>
      </c>
      <c r="U181" s="2">
        <v>0</v>
      </c>
      <c r="V181" s="2">
        <v>523485395.19999999</v>
      </c>
      <c r="W181" s="2">
        <v>601800</v>
      </c>
      <c r="X181" s="2">
        <v>522883595.19999999</v>
      </c>
      <c r="Y181" s="2">
        <v>341431882000</v>
      </c>
      <c r="Z181" s="2">
        <v>231000000</v>
      </c>
      <c r="AA181" s="2">
        <v>341200882000</v>
      </c>
      <c r="AB181" s="18">
        <v>20921361.807999998</v>
      </c>
      <c r="AC181" s="4">
        <v>22633123.988000002</v>
      </c>
      <c r="AD181" t="s">
        <v>210</v>
      </c>
    </row>
    <row r="182" spans="1:30" hidden="1" x14ac:dyDescent="0.25">
      <c r="A182" s="20">
        <v>1183</v>
      </c>
      <c r="B182" t="s">
        <v>153</v>
      </c>
      <c r="C182" t="s">
        <v>281</v>
      </c>
      <c r="D182" t="s">
        <v>9</v>
      </c>
      <c r="E182" t="s">
        <v>16</v>
      </c>
      <c r="F182" t="s">
        <v>255</v>
      </c>
      <c r="G182" s="2">
        <v>156248290000</v>
      </c>
      <c r="H182" s="2">
        <v>0</v>
      </c>
      <c r="I182" s="2">
        <v>156248290000</v>
      </c>
      <c r="J182" s="2">
        <v>234372517</v>
      </c>
      <c r="K182" s="2">
        <v>0</v>
      </c>
      <c r="L182" s="2">
        <v>234372517</v>
      </c>
      <c r="M182" s="2">
        <v>171873201</v>
      </c>
      <c r="N182" s="2">
        <v>0</v>
      </c>
      <c r="O182" s="2">
        <v>171873201</v>
      </c>
      <c r="P182" s="15">
        <v>0.1</v>
      </c>
      <c r="Q182" s="2">
        <v>0</v>
      </c>
      <c r="R182" s="13">
        <v>0.3</v>
      </c>
      <c r="S182" s="15">
        <v>0.4</v>
      </c>
      <c r="T182" s="2">
        <v>53749280.399999999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53749280.399999999</v>
      </c>
      <c r="AD182" t="s">
        <v>18</v>
      </c>
    </row>
    <row r="183" spans="1:30" hidden="1" x14ac:dyDescent="0.25">
      <c r="A183" s="20">
        <v>1184</v>
      </c>
      <c r="B183" t="s">
        <v>153</v>
      </c>
      <c r="C183" t="s">
        <v>282</v>
      </c>
      <c r="D183" t="s">
        <v>9</v>
      </c>
      <c r="E183" t="s">
        <v>28</v>
      </c>
      <c r="F183" t="s">
        <v>256</v>
      </c>
      <c r="G183" s="2">
        <v>58696060000</v>
      </c>
      <c r="H183" s="2">
        <v>0</v>
      </c>
      <c r="I183" s="2">
        <v>58696060000</v>
      </c>
      <c r="J183" s="2">
        <v>91209513</v>
      </c>
      <c r="K183" s="2">
        <v>0</v>
      </c>
      <c r="L183" s="2">
        <v>91209513</v>
      </c>
      <c r="M183" s="2">
        <v>67731089</v>
      </c>
      <c r="N183" s="2">
        <v>0</v>
      </c>
      <c r="O183" s="2">
        <v>67731089</v>
      </c>
      <c r="P183" s="15">
        <v>0.1</v>
      </c>
      <c r="Q183" s="2">
        <v>0</v>
      </c>
      <c r="R183" s="13">
        <v>0.2</v>
      </c>
      <c r="S183" s="15">
        <v>0</v>
      </c>
      <c r="T183" s="2">
        <v>13546217.800000001</v>
      </c>
      <c r="U183" s="2">
        <v>4000000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17546217.800000001</v>
      </c>
      <c r="AD183" t="s">
        <v>29</v>
      </c>
    </row>
    <row r="184" spans="1:30" hidden="1" x14ac:dyDescent="0.25">
      <c r="A184" s="20">
        <v>1189</v>
      </c>
      <c r="B184" t="s">
        <v>153</v>
      </c>
      <c r="C184" t="s">
        <v>281</v>
      </c>
      <c r="D184" t="s">
        <v>2</v>
      </c>
      <c r="E184" t="s">
        <v>207</v>
      </c>
      <c r="F184" t="s">
        <v>258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15">
        <v>0.1</v>
      </c>
      <c r="Q184" s="2">
        <v>0</v>
      </c>
      <c r="R184" s="13">
        <v>0.3</v>
      </c>
      <c r="S184" s="15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0</v>
      </c>
      <c r="AD184" t="s">
        <v>190</v>
      </c>
    </row>
    <row r="185" spans="1:30" hidden="1" x14ac:dyDescent="0.25">
      <c r="A185" s="20">
        <v>1192</v>
      </c>
      <c r="B185" t="s">
        <v>153</v>
      </c>
      <c r="C185" t="s">
        <v>281</v>
      </c>
      <c r="D185" t="s">
        <v>2</v>
      </c>
      <c r="E185" t="s">
        <v>207</v>
      </c>
      <c r="F185" t="s">
        <v>259</v>
      </c>
      <c r="G185" s="2">
        <v>55106553000</v>
      </c>
      <c r="H185" s="2">
        <v>0</v>
      </c>
      <c r="I185" s="2">
        <v>55106553000</v>
      </c>
      <c r="J185" s="2">
        <v>110700561</v>
      </c>
      <c r="K185" s="2">
        <v>0</v>
      </c>
      <c r="L185" s="2">
        <v>110700561</v>
      </c>
      <c r="M185" s="2">
        <v>88657939.799999997</v>
      </c>
      <c r="N185" s="2">
        <v>0</v>
      </c>
      <c r="O185" s="2">
        <v>88657939.799999997</v>
      </c>
      <c r="P185" s="15">
        <v>0.1</v>
      </c>
      <c r="Q185" s="2">
        <v>0</v>
      </c>
      <c r="R185" s="13">
        <v>0.3</v>
      </c>
      <c r="S185" s="15">
        <v>0</v>
      </c>
      <c r="T185" s="2">
        <v>26597381.940000001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26597381.940000001</v>
      </c>
      <c r="AD185" t="s">
        <v>254</v>
      </c>
    </row>
    <row r="186" spans="1:30" hidden="1" x14ac:dyDescent="0.25">
      <c r="A186" s="20">
        <v>1194</v>
      </c>
      <c r="B186" t="s">
        <v>153</v>
      </c>
      <c r="C186" t="s">
        <v>281</v>
      </c>
      <c r="D186" t="s">
        <v>2</v>
      </c>
      <c r="E186" t="s">
        <v>321</v>
      </c>
      <c r="F186" t="s">
        <v>260</v>
      </c>
      <c r="G186" s="2">
        <v>5726525000</v>
      </c>
      <c r="H186" s="2">
        <v>38670000</v>
      </c>
      <c r="I186" s="2">
        <v>5687855000</v>
      </c>
      <c r="J186" s="2">
        <v>17779329</v>
      </c>
      <c r="K186" s="2">
        <v>135345</v>
      </c>
      <c r="L186" s="2">
        <v>17643984</v>
      </c>
      <c r="M186" s="2">
        <v>15488719</v>
      </c>
      <c r="N186" s="2">
        <v>119877</v>
      </c>
      <c r="O186" s="2">
        <v>15368842</v>
      </c>
      <c r="P186" s="15">
        <v>0.1</v>
      </c>
      <c r="Q186" s="2">
        <v>11987.7</v>
      </c>
      <c r="R186" s="13">
        <v>0.3</v>
      </c>
      <c r="S186" s="15">
        <v>0</v>
      </c>
      <c r="T186" s="2">
        <v>4610652.5999999996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4622640.3</v>
      </c>
      <c r="AD186" t="s">
        <v>172</v>
      </c>
    </row>
    <row r="187" spans="1:30" hidden="1" x14ac:dyDescent="0.25">
      <c r="A187" s="20">
        <v>1196</v>
      </c>
      <c r="B187" t="s">
        <v>153</v>
      </c>
      <c r="C187" t="s">
        <v>281</v>
      </c>
      <c r="D187" t="s">
        <v>2</v>
      </c>
      <c r="E187" t="s">
        <v>8</v>
      </c>
      <c r="F187" t="s">
        <v>261</v>
      </c>
      <c r="G187" s="2">
        <v>1629429000</v>
      </c>
      <c r="H187" s="2">
        <v>21900000</v>
      </c>
      <c r="I187" s="2">
        <v>1607529000</v>
      </c>
      <c r="J187" s="2">
        <v>5304356</v>
      </c>
      <c r="K187" s="2">
        <v>76650</v>
      </c>
      <c r="L187" s="2">
        <v>5227706</v>
      </c>
      <c r="M187" s="2">
        <v>4652584.4000000004</v>
      </c>
      <c r="N187" s="2">
        <v>67890</v>
      </c>
      <c r="O187" s="2">
        <v>4584694.4000000004</v>
      </c>
      <c r="P187" s="15">
        <v>0.1</v>
      </c>
      <c r="Q187" s="2">
        <v>6789</v>
      </c>
      <c r="R187" s="13">
        <v>0.3</v>
      </c>
      <c r="S187" s="15">
        <v>0</v>
      </c>
      <c r="T187" s="2">
        <v>1375408.32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1382197.32</v>
      </c>
      <c r="AD187" t="s">
        <v>35</v>
      </c>
    </row>
    <row r="188" spans="1:30" hidden="1" x14ac:dyDescent="0.25">
      <c r="A188" s="20">
        <v>1197</v>
      </c>
      <c r="B188" t="s">
        <v>153</v>
      </c>
      <c r="C188" t="s">
        <v>282</v>
      </c>
      <c r="D188" t="s">
        <v>2</v>
      </c>
      <c r="E188" t="s">
        <v>207</v>
      </c>
      <c r="F188" t="s">
        <v>262</v>
      </c>
      <c r="G188" s="2">
        <v>31489872000</v>
      </c>
      <c r="H188" s="2">
        <v>0</v>
      </c>
      <c r="I188" s="2">
        <v>31489872000</v>
      </c>
      <c r="J188" s="2">
        <v>60027432</v>
      </c>
      <c r="K188" s="2">
        <v>0</v>
      </c>
      <c r="L188" s="2">
        <v>60027432</v>
      </c>
      <c r="M188" s="2">
        <v>47431483.200000003</v>
      </c>
      <c r="N188" s="2">
        <v>0</v>
      </c>
      <c r="O188" s="2">
        <v>47431483.200000003</v>
      </c>
      <c r="P188" s="15">
        <v>0.1</v>
      </c>
      <c r="Q188" s="2">
        <v>0</v>
      </c>
      <c r="R188" s="13">
        <v>0.15</v>
      </c>
      <c r="S188" s="15">
        <v>0</v>
      </c>
      <c r="T188" s="2">
        <v>7114722.4800000004</v>
      </c>
      <c r="U188" s="2">
        <v>3000000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10114722.48</v>
      </c>
      <c r="AD188" t="s">
        <v>190</v>
      </c>
    </row>
    <row r="189" spans="1:30" hidden="1" x14ac:dyDescent="0.25">
      <c r="A189" s="20">
        <v>1201</v>
      </c>
      <c r="B189" t="s">
        <v>153</v>
      </c>
      <c r="C189" t="s">
        <v>282</v>
      </c>
      <c r="D189" t="s">
        <v>2</v>
      </c>
      <c r="E189" t="s">
        <v>8</v>
      </c>
      <c r="F189" t="s">
        <v>263</v>
      </c>
      <c r="G189" s="2">
        <v>3576514800</v>
      </c>
      <c r="H189" s="2">
        <v>0</v>
      </c>
      <c r="I189" s="2">
        <v>3576514800</v>
      </c>
      <c r="J189" s="2">
        <v>11846219</v>
      </c>
      <c r="K189" s="2">
        <v>0</v>
      </c>
      <c r="L189" s="2">
        <v>11846219</v>
      </c>
      <c r="M189" s="2">
        <v>10415613.08</v>
      </c>
      <c r="N189" s="2">
        <v>0</v>
      </c>
      <c r="O189" s="2">
        <v>10415613.08</v>
      </c>
      <c r="P189" s="15">
        <v>0</v>
      </c>
      <c r="Q189" s="2">
        <v>0</v>
      </c>
      <c r="R189" s="13">
        <v>0</v>
      </c>
      <c r="S189" s="15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0</v>
      </c>
      <c r="AD189" t="s">
        <v>40</v>
      </c>
    </row>
    <row r="190" spans="1:30" hidden="1" x14ac:dyDescent="0.25">
      <c r="A190" s="20">
        <v>1202</v>
      </c>
      <c r="B190" t="s">
        <v>153</v>
      </c>
      <c r="C190" t="s">
        <v>281</v>
      </c>
      <c r="D190" t="s">
        <v>2</v>
      </c>
      <c r="E190" t="s">
        <v>8</v>
      </c>
      <c r="F190" t="s">
        <v>264</v>
      </c>
      <c r="G190" s="2">
        <v>10677561000</v>
      </c>
      <c r="H190" s="2">
        <v>9117000</v>
      </c>
      <c r="I190" s="2">
        <v>10668444000</v>
      </c>
      <c r="J190" s="2">
        <v>22714942</v>
      </c>
      <c r="K190" s="2">
        <v>31910</v>
      </c>
      <c r="L190" s="2">
        <v>22683032</v>
      </c>
      <c r="M190" s="2">
        <v>18443917.600000001</v>
      </c>
      <c r="N190" s="2">
        <v>28263.200000000001</v>
      </c>
      <c r="O190" s="2">
        <v>18415654.399999999</v>
      </c>
      <c r="P190" s="15">
        <v>0.1</v>
      </c>
      <c r="Q190" s="2">
        <v>2826.32</v>
      </c>
      <c r="R190" s="13">
        <v>0.3</v>
      </c>
      <c r="S190" s="15">
        <v>0</v>
      </c>
      <c r="T190" s="2">
        <v>5524696.3200000003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5527522.6399999997</v>
      </c>
      <c r="AD190" t="s">
        <v>108</v>
      </c>
    </row>
    <row r="191" spans="1:30" hidden="1" x14ac:dyDescent="0.25">
      <c r="A191" s="20">
        <v>1203</v>
      </c>
      <c r="B191" t="s">
        <v>153</v>
      </c>
      <c r="C191" t="s">
        <v>282</v>
      </c>
      <c r="D191" t="s">
        <v>2</v>
      </c>
      <c r="E191" t="s">
        <v>4</v>
      </c>
      <c r="F191" t="s">
        <v>265</v>
      </c>
      <c r="G191" s="2">
        <v>67321845000</v>
      </c>
      <c r="H191" s="2">
        <v>0</v>
      </c>
      <c r="I191" s="2">
        <v>67321845000</v>
      </c>
      <c r="J191" s="2">
        <v>107553328</v>
      </c>
      <c r="K191" s="2">
        <v>0</v>
      </c>
      <c r="L191" s="2">
        <v>107553328</v>
      </c>
      <c r="M191" s="2">
        <v>80624590</v>
      </c>
      <c r="N191" s="2">
        <v>0</v>
      </c>
      <c r="O191" s="2">
        <v>80624590</v>
      </c>
      <c r="P191" s="15">
        <v>0.1</v>
      </c>
      <c r="Q191" s="2">
        <v>0</v>
      </c>
      <c r="R191" s="13">
        <v>0.2</v>
      </c>
      <c r="S191" s="15">
        <v>0</v>
      </c>
      <c r="T191" s="2">
        <v>16124918</v>
      </c>
      <c r="U191" s="2">
        <v>4000000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20124918</v>
      </c>
      <c r="AD191" t="s">
        <v>6</v>
      </c>
    </row>
    <row r="192" spans="1:30" hidden="1" x14ac:dyDescent="0.25">
      <c r="A192" s="20">
        <v>1206</v>
      </c>
      <c r="B192" t="s">
        <v>153</v>
      </c>
      <c r="C192" t="s">
        <v>282</v>
      </c>
      <c r="D192" t="s">
        <v>2</v>
      </c>
      <c r="E192" t="s">
        <v>4</v>
      </c>
      <c r="F192" t="s">
        <v>266</v>
      </c>
      <c r="G192" s="2">
        <v>23952891000</v>
      </c>
      <c r="H192" s="2">
        <v>3180677000</v>
      </c>
      <c r="I192" s="2">
        <v>20772214000</v>
      </c>
      <c r="J192" s="2">
        <v>55065189</v>
      </c>
      <c r="K192" s="2">
        <v>7910677</v>
      </c>
      <c r="L192" s="2">
        <v>47154512</v>
      </c>
      <c r="M192" s="2">
        <v>45484032.600000001</v>
      </c>
      <c r="N192" s="2">
        <v>6638406.2000000002</v>
      </c>
      <c r="O192" s="2">
        <v>38845626.399999999</v>
      </c>
      <c r="P192" s="15">
        <v>0.1</v>
      </c>
      <c r="Q192" s="2">
        <v>663840.62</v>
      </c>
      <c r="R192" s="13">
        <v>0.15</v>
      </c>
      <c r="S192" s="15">
        <v>0</v>
      </c>
      <c r="T192" s="2">
        <v>5826843.96</v>
      </c>
      <c r="U192" s="2">
        <v>3000000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9490684.5800000001</v>
      </c>
      <c r="AD192" t="s">
        <v>50</v>
      </c>
    </row>
    <row r="193" spans="1:30" hidden="1" x14ac:dyDescent="0.25">
      <c r="A193" s="20">
        <v>1207</v>
      </c>
      <c r="B193" t="s">
        <v>153</v>
      </c>
      <c r="C193" t="s">
        <v>281</v>
      </c>
      <c r="D193" t="s">
        <v>9</v>
      </c>
      <c r="E193" t="s">
        <v>16</v>
      </c>
      <c r="F193" t="s">
        <v>267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15">
        <v>0.1</v>
      </c>
      <c r="Q193" s="2">
        <v>0</v>
      </c>
      <c r="R193" s="13">
        <v>0.3</v>
      </c>
      <c r="S193" s="15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0</v>
      </c>
      <c r="AD193" t="s">
        <v>154</v>
      </c>
    </row>
    <row r="194" spans="1:30" hidden="1" x14ac:dyDescent="0.25">
      <c r="A194" s="20">
        <v>1211</v>
      </c>
      <c r="B194" t="s">
        <v>153</v>
      </c>
      <c r="C194" t="s">
        <v>282</v>
      </c>
      <c r="D194" t="s">
        <v>2</v>
      </c>
      <c r="E194" t="s">
        <v>321</v>
      </c>
      <c r="F194" t="s">
        <v>270</v>
      </c>
      <c r="G194" s="2">
        <v>8717002000</v>
      </c>
      <c r="H194" s="2">
        <v>125500000</v>
      </c>
      <c r="I194" s="2">
        <v>8591502000</v>
      </c>
      <c r="J194" s="2">
        <v>25909807</v>
      </c>
      <c r="K194" s="2">
        <v>439251</v>
      </c>
      <c r="L194" s="2">
        <v>25470556</v>
      </c>
      <c r="M194" s="2">
        <v>22423006.199999999</v>
      </c>
      <c r="N194" s="2">
        <v>389051</v>
      </c>
      <c r="O194" s="2">
        <v>22033955.199999999</v>
      </c>
      <c r="P194" s="15">
        <v>0.1</v>
      </c>
      <c r="Q194" s="2">
        <v>38905.1</v>
      </c>
      <c r="R194" s="13">
        <v>0.1</v>
      </c>
      <c r="S194" s="15">
        <v>0</v>
      </c>
      <c r="T194" s="2">
        <v>2203395.52</v>
      </c>
      <c r="U194" s="2">
        <v>2000000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4242300.62</v>
      </c>
      <c r="AD194" t="s">
        <v>172</v>
      </c>
    </row>
    <row r="195" spans="1:30" hidden="1" x14ac:dyDescent="0.25">
      <c r="A195" s="20">
        <v>1214</v>
      </c>
      <c r="B195" t="s">
        <v>153</v>
      </c>
      <c r="C195" t="s">
        <v>282</v>
      </c>
      <c r="D195" t="s">
        <v>9</v>
      </c>
      <c r="E195" t="s">
        <v>449</v>
      </c>
      <c r="F195" t="s">
        <v>268</v>
      </c>
      <c r="G195" s="2">
        <v>1288877000</v>
      </c>
      <c r="H195" s="2">
        <v>0</v>
      </c>
      <c r="I195" s="2">
        <v>1288877000</v>
      </c>
      <c r="J195" s="2">
        <v>4095170</v>
      </c>
      <c r="K195" s="2">
        <v>0</v>
      </c>
      <c r="L195" s="2">
        <v>4095170</v>
      </c>
      <c r="M195" s="2">
        <v>3579619.2</v>
      </c>
      <c r="N195" s="2">
        <v>0</v>
      </c>
      <c r="O195" s="2">
        <v>3579619.2</v>
      </c>
      <c r="P195" s="15">
        <v>0</v>
      </c>
      <c r="Q195" s="2">
        <v>0</v>
      </c>
      <c r="R195" s="13">
        <v>0</v>
      </c>
      <c r="S195" s="15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0</v>
      </c>
      <c r="AD195" t="s">
        <v>73</v>
      </c>
    </row>
    <row r="196" spans="1:30" hidden="1" x14ac:dyDescent="0.25">
      <c r="A196" s="20">
        <v>1215</v>
      </c>
      <c r="B196" t="s">
        <v>153</v>
      </c>
      <c r="C196" t="s">
        <v>281</v>
      </c>
      <c r="D196" t="s">
        <v>2</v>
      </c>
      <c r="E196" t="s">
        <v>321</v>
      </c>
      <c r="F196" t="s">
        <v>269</v>
      </c>
      <c r="G196" s="2">
        <v>11051851000</v>
      </c>
      <c r="H196" s="2">
        <v>7315000</v>
      </c>
      <c r="I196" s="2">
        <v>11044536000</v>
      </c>
      <c r="J196" s="2">
        <v>28012298</v>
      </c>
      <c r="K196" s="2">
        <v>25603</v>
      </c>
      <c r="L196" s="2">
        <v>27986695</v>
      </c>
      <c r="M196" s="2">
        <v>23591557.600000001</v>
      </c>
      <c r="N196" s="2">
        <v>22677</v>
      </c>
      <c r="O196" s="2">
        <v>23568880.600000001</v>
      </c>
      <c r="P196" s="15">
        <v>0.1</v>
      </c>
      <c r="Q196" s="2">
        <v>2267.6999999999998</v>
      </c>
      <c r="R196" s="13">
        <v>0.3</v>
      </c>
      <c r="S196" s="15">
        <v>0</v>
      </c>
      <c r="T196" s="2">
        <v>7070664.1799999997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7072931.8799999999</v>
      </c>
      <c r="AD196" t="s">
        <v>92</v>
      </c>
    </row>
    <row r="197" spans="1:30" hidden="1" x14ac:dyDescent="0.25">
      <c r="A197" s="20">
        <v>1219</v>
      </c>
      <c r="B197" t="s">
        <v>153</v>
      </c>
      <c r="C197" t="s">
        <v>281</v>
      </c>
      <c r="D197" t="s">
        <v>2</v>
      </c>
      <c r="E197" t="s">
        <v>320</v>
      </c>
      <c r="F197" t="s">
        <v>271</v>
      </c>
      <c r="G197" s="2">
        <v>25931422000</v>
      </c>
      <c r="H197" s="2">
        <v>0</v>
      </c>
      <c r="I197" s="2">
        <v>25931422000</v>
      </c>
      <c r="J197" s="2">
        <v>40570610</v>
      </c>
      <c r="K197" s="2">
        <v>0</v>
      </c>
      <c r="L197" s="2">
        <v>40570610</v>
      </c>
      <c r="M197" s="2">
        <v>30198041.199999999</v>
      </c>
      <c r="N197" s="2">
        <v>0</v>
      </c>
      <c r="O197" s="2">
        <v>30198041.199999999</v>
      </c>
      <c r="P197" s="15">
        <v>0.1</v>
      </c>
      <c r="Q197" s="2">
        <v>0</v>
      </c>
      <c r="R197" s="13">
        <v>0.3</v>
      </c>
      <c r="S197" s="15">
        <v>0</v>
      </c>
      <c r="T197" s="2">
        <v>9059412.3599999994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9059412.3599999994</v>
      </c>
      <c r="AD197" t="s">
        <v>100</v>
      </c>
    </row>
    <row r="198" spans="1:30" hidden="1" x14ac:dyDescent="0.25">
      <c r="A198" s="20">
        <v>1220</v>
      </c>
      <c r="B198" t="s">
        <v>153</v>
      </c>
      <c r="C198" t="s">
        <v>282</v>
      </c>
      <c r="D198" t="s">
        <v>2</v>
      </c>
      <c r="E198" t="s">
        <v>320</v>
      </c>
      <c r="F198" t="s">
        <v>182</v>
      </c>
      <c r="G198" s="2">
        <v>10964295000</v>
      </c>
      <c r="H198" s="2">
        <v>4473702000</v>
      </c>
      <c r="I198" s="2">
        <v>6490593000</v>
      </c>
      <c r="J198" s="2">
        <v>26528977</v>
      </c>
      <c r="K198" s="2">
        <v>9576620</v>
      </c>
      <c r="L198" s="2">
        <v>16952357</v>
      </c>
      <c r="M198" s="2">
        <v>22143259</v>
      </c>
      <c r="N198" s="2">
        <v>7787139.2000000002</v>
      </c>
      <c r="O198" s="2">
        <v>14356119.800000001</v>
      </c>
      <c r="P198" s="15">
        <v>0.1</v>
      </c>
      <c r="Q198" s="2">
        <v>778713.92</v>
      </c>
      <c r="R198" s="13">
        <v>0.1</v>
      </c>
      <c r="S198" s="15">
        <v>0</v>
      </c>
      <c r="T198" s="2">
        <v>1435611.98</v>
      </c>
      <c r="U198" s="2">
        <v>2000000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4214325.9000000004</v>
      </c>
      <c r="AD198" t="s">
        <v>47</v>
      </c>
    </row>
    <row r="199" spans="1:30" hidden="1" x14ac:dyDescent="0.25">
      <c r="A199" s="20">
        <v>1224</v>
      </c>
      <c r="B199" t="s">
        <v>153</v>
      </c>
      <c r="C199" t="s">
        <v>282</v>
      </c>
      <c r="D199" t="s">
        <v>9</v>
      </c>
      <c r="E199" t="s">
        <v>28</v>
      </c>
      <c r="F199" t="s">
        <v>272</v>
      </c>
      <c r="G199" s="2">
        <v>2407400000</v>
      </c>
      <c r="H199" s="2">
        <v>0</v>
      </c>
      <c r="I199" s="2">
        <v>2407400000</v>
      </c>
      <c r="J199" s="2">
        <v>7114978</v>
      </c>
      <c r="K199" s="2">
        <v>0</v>
      </c>
      <c r="L199" s="2">
        <v>7114978</v>
      </c>
      <c r="M199" s="2">
        <v>6152018</v>
      </c>
      <c r="N199" s="2">
        <v>0</v>
      </c>
      <c r="O199" s="2">
        <v>6152018</v>
      </c>
      <c r="P199" s="15">
        <v>0</v>
      </c>
      <c r="Q199" s="2">
        <v>0</v>
      </c>
      <c r="R199" s="13">
        <v>0</v>
      </c>
      <c r="S199" s="15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0</v>
      </c>
      <c r="AD199" t="s">
        <v>34</v>
      </c>
    </row>
    <row r="200" spans="1:30" hidden="1" x14ac:dyDescent="0.25">
      <c r="A200" s="20">
        <v>1225</v>
      </c>
      <c r="B200" t="s">
        <v>153</v>
      </c>
      <c r="C200" t="s">
        <v>282</v>
      </c>
      <c r="D200" t="s">
        <v>9</v>
      </c>
      <c r="E200" t="s">
        <v>449</v>
      </c>
      <c r="F200" t="s">
        <v>273</v>
      </c>
      <c r="G200" s="2">
        <v>19332292000</v>
      </c>
      <c r="H200" s="2">
        <v>0</v>
      </c>
      <c r="I200" s="2">
        <v>19332292000</v>
      </c>
      <c r="J200" s="2">
        <v>39737523</v>
      </c>
      <c r="K200" s="2">
        <v>0</v>
      </c>
      <c r="L200" s="2">
        <v>39737523</v>
      </c>
      <c r="M200" s="2">
        <v>32004606.199999999</v>
      </c>
      <c r="N200" s="2">
        <v>0</v>
      </c>
      <c r="O200" s="2">
        <v>32004606.199999999</v>
      </c>
      <c r="P200" s="15">
        <v>0.1</v>
      </c>
      <c r="Q200" s="2">
        <v>0</v>
      </c>
      <c r="R200" s="13">
        <v>0.15</v>
      </c>
      <c r="S200" s="15">
        <v>0</v>
      </c>
      <c r="T200" s="2">
        <v>4800690.93</v>
      </c>
      <c r="U200" s="2">
        <v>3000000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7800690.9299999997</v>
      </c>
      <c r="AD200" t="s">
        <v>65</v>
      </c>
    </row>
    <row r="201" spans="1:30" hidden="1" x14ac:dyDescent="0.25">
      <c r="A201" s="20">
        <v>1226</v>
      </c>
      <c r="B201" t="s">
        <v>153</v>
      </c>
      <c r="C201" t="s">
        <v>282</v>
      </c>
      <c r="D201" t="s">
        <v>9</v>
      </c>
      <c r="E201" t="s">
        <v>449</v>
      </c>
      <c r="F201" t="s">
        <v>274</v>
      </c>
      <c r="G201" s="2">
        <v>10274544000</v>
      </c>
      <c r="H201" s="2">
        <v>0</v>
      </c>
      <c r="I201" s="2">
        <v>10274544000</v>
      </c>
      <c r="J201" s="2">
        <v>25714940</v>
      </c>
      <c r="K201" s="2">
        <v>0</v>
      </c>
      <c r="L201" s="2">
        <v>25714940</v>
      </c>
      <c r="M201" s="2">
        <v>21605122.399999999</v>
      </c>
      <c r="N201" s="2">
        <v>0</v>
      </c>
      <c r="O201" s="2">
        <v>21605122.399999999</v>
      </c>
      <c r="P201" s="15">
        <v>0.1</v>
      </c>
      <c r="Q201" s="2">
        <v>0</v>
      </c>
      <c r="R201" s="13">
        <v>0.1</v>
      </c>
      <c r="S201" s="15">
        <v>0</v>
      </c>
      <c r="T201" s="2">
        <v>2160512.2400000002</v>
      </c>
      <c r="U201" s="2">
        <v>2000000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4160512.24</v>
      </c>
      <c r="AD201" t="s">
        <v>196</v>
      </c>
    </row>
    <row r="202" spans="1:30" hidden="1" x14ac:dyDescent="0.25">
      <c r="A202" s="20">
        <v>1227</v>
      </c>
      <c r="B202" t="s">
        <v>153</v>
      </c>
      <c r="C202" t="s">
        <v>282</v>
      </c>
      <c r="D202" t="s">
        <v>2</v>
      </c>
      <c r="E202" t="s">
        <v>8</v>
      </c>
      <c r="F202" t="s">
        <v>275</v>
      </c>
      <c r="G202" s="2">
        <v>9692251000</v>
      </c>
      <c r="H202" s="2">
        <v>0</v>
      </c>
      <c r="I202" s="2">
        <v>9692251000</v>
      </c>
      <c r="J202" s="2">
        <v>30637439</v>
      </c>
      <c r="K202" s="2">
        <v>0</v>
      </c>
      <c r="L202" s="2">
        <v>30637439</v>
      </c>
      <c r="M202" s="2">
        <v>26760538.600000001</v>
      </c>
      <c r="N202" s="2">
        <v>0</v>
      </c>
      <c r="O202" s="2">
        <v>26760538.600000001</v>
      </c>
      <c r="P202" s="15">
        <v>0.1</v>
      </c>
      <c r="Q202" s="2">
        <v>0</v>
      </c>
      <c r="R202" s="13">
        <v>0.1</v>
      </c>
      <c r="S202" s="15">
        <v>0</v>
      </c>
      <c r="T202" s="2">
        <v>2676053.86</v>
      </c>
      <c r="U202" s="2">
        <v>2000000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4676053.8600000003</v>
      </c>
      <c r="AD202" t="s">
        <v>44</v>
      </c>
    </row>
    <row r="203" spans="1:30" hidden="1" x14ac:dyDescent="0.25">
      <c r="A203" s="20">
        <v>1230</v>
      </c>
      <c r="B203" t="s">
        <v>153</v>
      </c>
      <c r="C203" t="s">
        <v>282</v>
      </c>
      <c r="D203" t="s">
        <v>2</v>
      </c>
      <c r="E203" t="s">
        <v>8</v>
      </c>
      <c r="F203" t="s">
        <v>49</v>
      </c>
      <c r="G203" s="2">
        <v>3224896000</v>
      </c>
      <c r="H203" s="2">
        <v>752330000</v>
      </c>
      <c r="I203" s="2">
        <v>2472566000</v>
      </c>
      <c r="J203" s="2">
        <v>9375185</v>
      </c>
      <c r="K203" s="2">
        <v>2155609</v>
      </c>
      <c r="L203" s="2">
        <v>7219576</v>
      </c>
      <c r="M203" s="2">
        <v>8085226.5999999996</v>
      </c>
      <c r="N203" s="2">
        <v>1854677</v>
      </c>
      <c r="O203" s="2">
        <v>6230549.5999999996</v>
      </c>
      <c r="P203" s="15">
        <v>0</v>
      </c>
      <c r="Q203" s="2">
        <v>0</v>
      </c>
      <c r="R203" s="13">
        <v>0</v>
      </c>
      <c r="S203" s="15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0</v>
      </c>
      <c r="AD203" t="s">
        <v>52</v>
      </c>
    </row>
    <row r="204" spans="1:30" hidden="1" x14ac:dyDescent="0.25">
      <c r="A204" s="20">
        <v>1231</v>
      </c>
      <c r="B204" t="s">
        <v>153</v>
      </c>
      <c r="C204" t="s">
        <v>281</v>
      </c>
      <c r="D204" t="s">
        <v>2</v>
      </c>
      <c r="E204" t="s">
        <v>8</v>
      </c>
      <c r="F204" t="s">
        <v>276</v>
      </c>
      <c r="G204" s="2">
        <v>26267628000</v>
      </c>
      <c r="H204" s="2">
        <v>4724281000</v>
      </c>
      <c r="I204" s="2">
        <v>21543347000</v>
      </c>
      <c r="J204" s="2">
        <v>54068822</v>
      </c>
      <c r="K204" s="2">
        <v>12284183</v>
      </c>
      <c r="L204" s="2">
        <v>41784639</v>
      </c>
      <c r="M204" s="2">
        <v>43561770.799999997</v>
      </c>
      <c r="N204" s="2">
        <v>10394470.6</v>
      </c>
      <c r="O204" s="2">
        <v>33167300.199999999</v>
      </c>
      <c r="P204" s="15">
        <v>0.1</v>
      </c>
      <c r="Q204" s="2">
        <v>1039447.06</v>
      </c>
      <c r="R204" s="13">
        <v>0.3</v>
      </c>
      <c r="S204" s="15">
        <v>0</v>
      </c>
      <c r="T204" s="2">
        <v>9950190.0600000005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10989637.119999999</v>
      </c>
      <c r="AD204" t="s">
        <v>108</v>
      </c>
    </row>
    <row r="205" spans="1:30" hidden="1" x14ac:dyDescent="0.25">
      <c r="A205" s="20">
        <v>1232</v>
      </c>
      <c r="B205" t="s">
        <v>153</v>
      </c>
      <c r="C205" t="s">
        <v>282</v>
      </c>
      <c r="D205" t="s">
        <v>2</v>
      </c>
      <c r="E205" t="s">
        <v>4</v>
      </c>
      <c r="F205" t="s">
        <v>277</v>
      </c>
      <c r="G205" s="2">
        <v>10982565000</v>
      </c>
      <c r="H205" s="2">
        <v>4400000</v>
      </c>
      <c r="I205" s="2">
        <v>10978165000</v>
      </c>
      <c r="J205" s="2">
        <v>26433908</v>
      </c>
      <c r="K205" s="2">
        <v>15400</v>
      </c>
      <c r="L205" s="2">
        <v>26418508</v>
      </c>
      <c r="M205" s="2">
        <v>22040882</v>
      </c>
      <c r="N205" s="2">
        <v>13640</v>
      </c>
      <c r="O205" s="2">
        <v>22027242</v>
      </c>
      <c r="P205" s="15">
        <v>0.1</v>
      </c>
      <c r="Q205" s="2">
        <v>1364</v>
      </c>
      <c r="R205" s="13">
        <v>0.1</v>
      </c>
      <c r="S205" s="15">
        <v>0</v>
      </c>
      <c r="T205" s="2">
        <v>2202724.2000000002</v>
      </c>
      <c r="U205" s="2">
        <v>2000000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4204088.2</v>
      </c>
      <c r="AD205" t="s">
        <v>225</v>
      </c>
    </row>
    <row r="206" spans="1:30" hidden="1" x14ac:dyDescent="0.25">
      <c r="A206" s="20">
        <v>1235</v>
      </c>
      <c r="B206" t="s">
        <v>153</v>
      </c>
      <c r="C206" t="s">
        <v>282</v>
      </c>
      <c r="D206" t="s">
        <v>2</v>
      </c>
      <c r="E206" t="s">
        <v>321</v>
      </c>
      <c r="F206" t="s">
        <v>278</v>
      </c>
      <c r="G206" s="2">
        <v>16977506000</v>
      </c>
      <c r="H206" s="2">
        <v>1450100000</v>
      </c>
      <c r="I206" s="2">
        <v>15527406000</v>
      </c>
      <c r="J206" s="2">
        <v>37827781</v>
      </c>
      <c r="K206" s="2">
        <v>4210550</v>
      </c>
      <c r="L206" s="2">
        <v>33617231</v>
      </c>
      <c r="M206" s="2">
        <v>31036778.600000001</v>
      </c>
      <c r="N206" s="2">
        <v>3630510</v>
      </c>
      <c r="O206" s="2">
        <v>27406268.600000001</v>
      </c>
      <c r="P206" s="15">
        <v>0.1</v>
      </c>
      <c r="Q206" s="2">
        <v>363051</v>
      </c>
      <c r="R206" s="13">
        <v>0.15</v>
      </c>
      <c r="S206" s="15">
        <v>0</v>
      </c>
      <c r="T206" s="2">
        <v>4110940.29</v>
      </c>
      <c r="U206" s="2">
        <v>3000000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7473991.29</v>
      </c>
      <c r="AD206" t="s">
        <v>172</v>
      </c>
    </row>
    <row r="207" spans="1:30" hidden="1" x14ac:dyDescent="0.25">
      <c r="A207" s="20">
        <v>1238</v>
      </c>
      <c r="B207" t="s">
        <v>153</v>
      </c>
      <c r="C207" t="s">
        <v>281</v>
      </c>
      <c r="D207" t="s">
        <v>2</v>
      </c>
      <c r="E207" t="s">
        <v>321</v>
      </c>
      <c r="F207" t="s">
        <v>279</v>
      </c>
      <c r="G207" s="2">
        <v>5037538000</v>
      </c>
      <c r="H207" s="2">
        <v>525990000</v>
      </c>
      <c r="I207" s="2">
        <v>4511548000</v>
      </c>
      <c r="J207" s="2">
        <v>15924604</v>
      </c>
      <c r="K207" s="2">
        <v>1590070</v>
      </c>
      <c r="L207" s="2">
        <v>14334534</v>
      </c>
      <c r="M207" s="2">
        <v>13909588.800000001</v>
      </c>
      <c r="N207" s="2">
        <v>1379674</v>
      </c>
      <c r="O207" s="2">
        <v>12529914.800000001</v>
      </c>
      <c r="P207" s="15">
        <v>0.1</v>
      </c>
      <c r="Q207" s="2">
        <v>137967.4</v>
      </c>
      <c r="R207" s="13">
        <v>0.3</v>
      </c>
      <c r="S207" s="15">
        <v>0</v>
      </c>
      <c r="T207" s="2">
        <v>3758974.44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3896941.84</v>
      </c>
      <c r="AD207" t="s">
        <v>172</v>
      </c>
    </row>
    <row r="208" spans="1:30" hidden="1" x14ac:dyDescent="0.25">
      <c r="A208" s="20">
        <v>1240</v>
      </c>
      <c r="B208" t="s">
        <v>153</v>
      </c>
      <c r="C208" t="s">
        <v>281</v>
      </c>
      <c r="D208" t="s">
        <v>2</v>
      </c>
      <c r="E208" t="s">
        <v>8</v>
      </c>
      <c r="F208" t="s">
        <v>280</v>
      </c>
      <c r="G208" s="2">
        <v>4235113000</v>
      </c>
      <c r="H208" s="2">
        <v>0</v>
      </c>
      <c r="I208" s="2">
        <v>4235113000</v>
      </c>
      <c r="J208" s="2">
        <v>10725411</v>
      </c>
      <c r="K208" s="2">
        <v>0</v>
      </c>
      <c r="L208" s="2">
        <v>10725411</v>
      </c>
      <c r="M208" s="2">
        <v>9031365.8000000007</v>
      </c>
      <c r="N208" s="2">
        <v>0</v>
      </c>
      <c r="O208" s="2">
        <v>9031365.8000000007</v>
      </c>
      <c r="P208" s="15">
        <v>0.1</v>
      </c>
      <c r="Q208" s="2">
        <v>0</v>
      </c>
      <c r="R208" s="13">
        <v>0.3</v>
      </c>
      <c r="S208" s="15">
        <v>0</v>
      </c>
      <c r="T208" s="2">
        <v>2709409.74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2709409.74</v>
      </c>
      <c r="AD208" t="s">
        <v>40</v>
      </c>
    </row>
    <row r="209" spans="1:30" hidden="1" x14ac:dyDescent="0.25">
      <c r="A209" s="20">
        <v>1245</v>
      </c>
      <c r="B209" t="s">
        <v>153</v>
      </c>
      <c r="C209" t="s">
        <v>281</v>
      </c>
      <c r="D209" t="s">
        <v>2</v>
      </c>
      <c r="E209" t="s">
        <v>321</v>
      </c>
      <c r="F209" t="s">
        <v>283</v>
      </c>
      <c r="G209" s="2">
        <v>55127554000</v>
      </c>
      <c r="H209" s="2">
        <v>0</v>
      </c>
      <c r="I209" s="2">
        <v>55127554000</v>
      </c>
      <c r="J209" s="2">
        <v>88442537</v>
      </c>
      <c r="K209" s="2">
        <v>0</v>
      </c>
      <c r="L209" s="2">
        <v>88442537</v>
      </c>
      <c r="M209" s="2">
        <v>66391515.399999999</v>
      </c>
      <c r="N209" s="2">
        <v>0</v>
      </c>
      <c r="O209" s="2">
        <v>66391515.399999999</v>
      </c>
      <c r="P209" s="15">
        <v>0.1</v>
      </c>
      <c r="Q209" s="2">
        <v>0</v>
      </c>
      <c r="R209" s="13">
        <v>0.3</v>
      </c>
      <c r="S209" s="15">
        <v>0</v>
      </c>
      <c r="T209" s="2">
        <v>19917454.620000001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19917454.620000001</v>
      </c>
      <c r="AD209" t="s">
        <v>172</v>
      </c>
    </row>
    <row r="210" spans="1:30" hidden="1" x14ac:dyDescent="0.25">
      <c r="A210" s="20">
        <v>1250</v>
      </c>
      <c r="B210" t="s">
        <v>153</v>
      </c>
      <c r="C210" t="s">
        <v>281</v>
      </c>
      <c r="D210" t="s">
        <v>2</v>
      </c>
      <c r="E210" t="s">
        <v>320</v>
      </c>
      <c r="F210" t="s">
        <v>287</v>
      </c>
      <c r="G210" s="2">
        <v>30086274100</v>
      </c>
      <c r="H210" s="2">
        <v>0</v>
      </c>
      <c r="I210" s="2">
        <v>30086274100</v>
      </c>
      <c r="J210" s="2">
        <v>49725476</v>
      </c>
      <c r="K210" s="2">
        <v>0</v>
      </c>
      <c r="L210" s="2">
        <v>49725476</v>
      </c>
      <c r="M210" s="2">
        <v>37690966.359999999</v>
      </c>
      <c r="N210" s="2">
        <v>0</v>
      </c>
      <c r="O210" s="2">
        <v>37690966.359999999</v>
      </c>
      <c r="P210" s="15">
        <v>0.1</v>
      </c>
      <c r="Q210" s="2">
        <v>0</v>
      </c>
      <c r="R210" s="13">
        <v>0.3</v>
      </c>
      <c r="S210" s="15">
        <v>0</v>
      </c>
      <c r="T210" s="2">
        <v>11307289.908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11307289.908</v>
      </c>
      <c r="AD210" t="s">
        <v>100</v>
      </c>
    </row>
    <row r="211" spans="1:30" hidden="1" x14ac:dyDescent="0.25">
      <c r="A211" s="20">
        <v>1253</v>
      </c>
      <c r="B211" t="s">
        <v>153</v>
      </c>
      <c r="C211" t="s">
        <v>281</v>
      </c>
      <c r="D211" t="s">
        <v>2</v>
      </c>
      <c r="E211" t="s">
        <v>207</v>
      </c>
      <c r="F211" t="s">
        <v>284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15">
        <v>0.1</v>
      </c>
      <c r="Q211" s="2">
        <v>0</v>
      </c>
      <c r="R211" s="13">
        <v>0.3</v>
      </c>
      <c r="S211" s="15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0</v>
      </c>
      <c r="AD211" t="s">
        <v>190</v>
      </c>
    </row>
    <row r="212" spans="1:30" hidden="1" x14ac:dyDescent="0.25">
      <c r="A212" s="20">
        <v>1254</v>
      </c>
      <c r="B212" t="s">
        <v>153</v>
      </c>
      <c r="C212" t="s">
        <v>282</v>
      </c>
      <c r="D212" t="s">
        <v>2</v>
      </c>
      <c r="E212" t="s">
        <v>8</v>
      </c>
      <c r="F212" t="s">
        <v>288</v>
      </c>
      <c r="G212" s="2">
        <v>13034528500</v>
      </c>
      <c r="H212" s="2">
        <v>0</v>
      </c>
      <c r="I212" s="2">
        <v>13034528500</v>
      </c>
      <c r="J212" s="2">
        <v>28832571</v>
      </c>
      <c r="K212" s="2">
        <v>0</v>
      </c>
      <c r="L212" s="2">
        <v>28832571</v>
      </c>
      <c r="M212" s="2">
        <v>23618759.600000001</v>
      </c>
      <c r="N212" s="2">
        <v>0</v>
      </c>
      <c r="O212" s="2">
        <v>23618759.600000001</v>
      </c>
      <c r="P212" s="15">
        <v>0.1</v>
      </c>
      <c r="Q212" s="2">
        <v>0</v>
      </c>
      <c r="R212" s="13">
        <v>0.1</v>
      </c>
      <c r="S212" s="15">
        <v>0</v>
      </c>
      <c r="T212" s="2">
        <v>2361875.96</v>
      </c>
      <c r="U212" s="2">
        <v>2000000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4361875.96</v>
      </c>
      <c r="AD212" t="s">
        <v>52</v>
      </c>
    </row>
    <row r="213" spans="1:30" hidden="1" x14ac:dyDescent="0.25">
      <c r="A213" s="20">
        <v>1255</v>
      </c>
      <c r="B213" t="s">
        <v>153</v>
      </c>
      <c r="C213" t="s">
        <v>282</v>
      </c>
      <c r="D213" t="s">
        <v>2</v>
      </c>
      <c r="E213" t="s">
        <v>8</v>
      </c>
      <c r="F213" t="s">
        <v>289</v>
      </c>
      <c r="G213" s="2">
        <v>6378336000</v>
      </c>
      <c r="H213" s="2">
        <v>23990000</v>
      </c>
      <c r="I213" s="2">
        <v>6354346000</v>
      </c>
      <c r="J213" s="2">
        <v>18814292</v>
      </c>
      <c r="K213" s="2">
        <v>83965</v>
      </c>
      <c r="L213" s="2">
        <v>18730327</v>
      </c>
      <c r="M213" s="2">
        <v>16262957.6</v>
      </c>
      <c r="N213" s="2">
        <v>74369</v>
      </c>
      <c r="O213" s="2">
        <v>16188588.6</v>
      </c>
      <c r="P213" s="15">
        <v>0.1</v>
      </c>
      <c r="Q213" s="2">
        <v>7436.9</v>
      </c>
      <c r="R213" s="13">
        <v>0.1</v>
      </c>
      <c r="S213" s="15">
        <v>0</v>
      </c>
      <c r="T213" s="2">
        <v>1618858.86</v>
      </c>
      <c r="U213" s="2">
        <v>1000000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2626295.7599999998</v>
      </c>
      <c r="AD213" t="s">
        <v>108</v>
      </c>
    </row>
    <row r="214" spans="1:30" hidden="1" x14ac:dyDescent="0.25">
      <c r="A214" s="20">
        <v>1258</v>
      </c>
      <c r="B214" t="s">
        <v>153</v>
      </c>
      <c r="C214" t="s">
        <v>282</v>
      </c>
      <c r="D214" t="s">
        <v>2</v>
      </c>
      <c r="E214" t="s">
        <v>8</v>
      </c>
      <c r="F214" t="s">
        <v>290</v>
      </c>
      <c r="G214" s="2">
        <v>265460965000</v>
      </c>
      <c r="H214" s="2">
        <v>164900000</v>
      </c>
      <c r="I214" s="2">
        <v>265296065000</v>
      </c>
      <c r="J214" s="2">
        <v>416714833</v>
      </c>
      <c r="K214" s="2">
        <v>577150</v>
      </c>
      <c r="L214" s="2">
        <v>416137683</v>
      </c>
      <c r="M214" s="2">
        <v>310530447</v>
      </c>
      <c r="N214" s="2">
        <v>511190</v>
      </c>
      <c r="O214" s="2">
        <v>310019257</v>
      </c>
      <c r="P214" s="15">
        <v>0.1</v>
      </c>
      <c r="Q214" s="2">
        <v>51119</v>
      </c>
      <c r="R214" s="13">
        <v>0.25</v>
      </c>
      <c r="S214" s="15">
        <v>0.5</v>
      </c>
      <c r="T214" s="2">
        <v>117509628.5</v>
      </c>
      <c r="U214" s="2">
        <v>7000000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124560747.5</v>
      </c>
      <c r="AD214" t="s">
        <v>48</v>
      </c>
    </row>
    <row r="215" spans="1:30" hidden="1" x14ac:dyDescent="0.25">
      <c r="A215" s="20">
        <v>1259</v>
      </c>
      <c r="B215" t="s">
        <v>153</v>
      </c>
      <c r="C215" t="s">
        <v>281</v>
      </c>
      <c r="D215" t="s">
        <v>2</v>
      </c>
      <c r="E215" t="s">
        <v>321</v>
      </c>
      <c r="F215" t="s">
        <v>308</v>
      </c>
      <c r="G215" s="2">
        <v>703259000</v>
      </c>
      <c r="H215" s="2">
        <v>0</v>
      </c>
      <c r="I215" s="2">
        <v>703259000</v>
      </c>
      <c r="J215" s="2">
        <v>2314909</v>
      </c>
      <c r="K215" s="2">
        <v>0</v>
      </c>
      <c r="L215" s="2">
        <v>2314909</v>
      </c>
      <c r="M215" s="2">
        <v>2033605.4</v>
      </c>
      <c r="N215" s="2">
        <v>0</v>
      </c>
      <c r="O215" s="2">
        <v>2033605.4</v>
      </c>
      <c r="P215" s="15">
        <v>0.1</v>
      </c>
      <c r="Q215" s="2">
        <v>0</v>
      </c>
      <c r="R215" s="13">
        <v>0.3</v>
      </c>
      <c r="S215" s="15">
        <v>0</v>
      </c>
      <c r="T215" s="2">
        <v>610081.62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610081.62</v>
      </c>
      <c r="AD215" t="s">
        <v>172</v>
      </c>
    </row>
    <row r="216" spans="1:30" hidden="1" x14ac:dyDescent="0.25">
      <c r="A216" s="20">
        <v>1260</v>
      </c>
      <c r="B216" t="s">
        <v>153</v>
      </c>
      <c r="C216" t="s">
        <v>281</v>
      </c>
      <c r="D216" t="s">
        <v>2</v>
      </c>
      <c r="E216" t="s">
        <v>207</v>
      </c>
      <c r="F216" t="s">
        <v>291</v>
      </c>
      <c r="G216" s="2">
        <v>8622299000</v>
      </c>
      <c r="H216" s="2">
        <v>0</v>
      </c>
      <c r="I216" s="2">
        <v>8622299000</v>
      </c>
      <c r="J216" s="2">
        <v>15010533</v>
      </c>
      <c r="K216" s="2">
        <v>0</v>
      </c>
      <c r="L216" s="2">
        <v>15010533</v>
      </c>
      <c r="M216" s="2">
        <v>11561613.4</v>
      </c>
      <c r="N216" s="2">
        <v>0</v>
      </c>
      <c r="O216" s="2">
        <v>11561613.4</v>
      </c>
      <c r="P216" s="15">
        <v>0.1</v>
      </c>
      <c r="Q216" s="2">
        <v>0</v>
      </c>
      <c r="R216" s="13">
        <v>0.3</v>
      </c>
      <c r="S216" s="15">
        <v>0</v>
      </c>
      <c r="T216" s="2">
        <v>3468484.02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3468484.02</v>
      </c>
      <c r="AD216" t="s">
        <v>254</v>
      </c>
    </row>
    <row r="217" spans="1:30" hidden="1" x14ac:dyDescent="0.25">
      <c r="A217" s="20">
        <v>1262</v>
      </c>
      <c r="B217" t="s">
        <v>153</v>
      </c>
      <c r="C217" t="s">
        <v>281</v>
      </c>
      <c r="D217" t="s">
        <v>2</v>
      </c>
      <c r="E217" t="s">
        <v>320</v>
      </c>
      <c r="F217" t="s">
        <v>292</v>
      </c>
      <c r="G217" s="2">
        <v>10605150000</v>
      </c>
      <c r="H217" s="2">
        <v>0</v>
      </c>
      <c r="I217" s="2">
        <v>10605150000</v>
      </c>
      <c r="J217" s="2">
        <v>24989680</v>
      </c>
      <c r="K217" s="2">
        <v>0</v>
      </c>
      <c r="L217" s="2">
        <v>24989680</v>
      </c>
      <c r="M217" s="2">
        <v>20747620</v>
      </c>
      <c r="N217" s="2">
        <v>0</v>
      </c>
      <c r="O217" s="2">
        <v>20747620</v>
      </c>
      <c r="P217" s="15">
        <v>0.1</v>
      </c>
      <c r="Q217" s="2">
        <v>0</v>
      </c>
      <c r="R217" s="13">
        <v>0.3</v>
      </c>
      <c r="S217" s="15">
        <v>0</v>
      </c>
      <c r="T217" s="2">
        <v>6224286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6224286</v>
      </c>
      <c r="AD217" t="s">
        <v>47</v>
      </c>
    </row>
    <row r="218" spans="1:30" hidden="1" x14ac:dyDescent="0.25">
      <c r="A218" s="20">
        <v>1264</v>
      </c>
      <c r="B218" t="s">
        <v>153</v>
      </c>
      <c r="C218" t="s">
        <v>281</v>
      </c>
      <c r="D218" t="s">
        <v>2</v>
      </c>
      <c r="E218" t="s">
        <v>4</v>
      </c>
      <c r="F218" t="s">
        <v>293</v>
      </c>
      <c r="G218" s="2">
        <v>6674930000</v>
      </c>
      <c r="H218" s="2">
        <v>33842000</v>
      </c>
      <c r="I218" s="2">
        <v>6641088000</v>
      </c>
      <c r="J218" s="2">
        <v>17407007</v>
      </c>
      <c r="K218" s="2">
        <v>118447</v>
      </c>
      <c r="L218" s="2">
        <v>17288560</v>
      </c>
      <c r="M218" s="2">
        <v>14737035</v>
      </c>
      <c r="N218" s="2">
        <v>104910.2</v>
      </c>
      <c r="O218" s="2">
        <v>14632124.800000001</v>
      </c>
      <c r="P218" s="15">
        <v>0.1</v>
      </c>
      <c r="Q218" s="2">
        <v>10491.02</v>
      </c>
      <c r="R218" s="13">
        <v>0.3</v>
      </c>
      <c r="S218" s="15">
        <v>0</v>
      </c>
      <c r="T218" s="2">
        <v>4389637.4400000004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4400128.46</v>
      </c>
      <c r="AD218" t="s">
        <v>50</v>
      </c>
    </row>
    <row r="219" spans="1:30" hidden="1" x14ac:dyDescent="0.25">
      <c r="A219" s="20">
        <v>1265</v>
      </c>
      <c r="B219" t="s">
        <v>153</v>
      </c>
      <c r="C219" t="s">
        <v>282</v>
      </c>
      <c r="D219" t="s">
        <v>9</v>
      </c>
      <c r="E219" t="s">
        <v>28</v>
      </c>
      <c r="F219" t="s">
        <v>294</v>
      </c>
      <c r="G219" s="2">
        <v>5983936600</v>
      </c>
      <c r="H219" s="2">
        <v>0</v>
      </c>
      <c r="I219" s="2">
        <v>5983936600</v>
      </c>
      <c r="J219" s="2">
        <v>18567624</v>
      </c>
      <c r="K219" s="2">
        <v>0</v>
      </c>
      <c r="L219" s="2">
        <v>18567624</v>
      </c>
      <c r="M219" s="2">
        <v>16174049.359999999</v>
      </c>
      <c r="N219" s="2">
        <v>0</v>
      </c>
      <c r="O219" s="2">
        <v>16174049.359999999</v>
      </c>
      <c r="P219" s="15">
        <v>0.1</v>
      </c>
      <c r="Q219" s="2">
        <v>0</v>
      </c>
      <c r="R219" s="13">
        <v>0.1</v>
      </c>
      <c r="S219" s="15">
        <v>0</v>
      </c>
      <c r="T219" s="2">
        <v>1617404.936</v>
      </c>
      <c r="U219" s="2">
        <v>1000000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2617404.9360000002</v>
      </c>
      <c r="AD219" t="s">
        <v>29</v>
      </c>
    </row>
    <row r="220" spans="1:30" hidden="1" x14ac:dyDescent="0.25">
      <c r="A220" s="20">
        <v>1268</v>
      </c>
      <c r="B220" t="s">
        <v>153</v>
      </c>
      <c r="C220" t="s">
        <v>281</v>
      </c>
      <c r="D220" t="s">
        <v>2</v>
      </c>
      <c r="E220" t="s">
        <v>320</v>
      </c>
      <c r="F220" t="s">
        <v>297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15">
        <v>0.1</v>
      </c>
      <c r="Q220" s="2">
        <v>0</v>
      </c>
      <c r="R220" s="13">
        <v>0.3</v>
      </c>
      <c r="S220" s="15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0</v>
      </c>
      <c r="AD220" t="s">
        <v>100</v>
      </c>
    </row>
    <row r="221" spans="1:30" hidden="1" x14ac:dyDescent="0.25">
      <c r="A221" s="20">
        <v>1273</v>
      </c>
      <c r="B221" t="s">
        <v>153</v>
      </c>
      <c r="C221" t="s">
        <v>281</v>
      </c>
      <c r="D221" t="s">
        <v>9</v>
      </c>
      <c r="E221" t="s">
        <v>28</v>
      </c>
      <c r="F221" t="s">
        <v>298</v>
      </c>
      <c r="G221" s="2">
        <v>13846178000</v>
      </c>
      <c r="H221" s="2">
        <v>0</v>
      </c>
      <c r="I221" s="2">
        <v>13846178000</v>
      </c>
      <c r="J221" s="2">
        <v>27680845</v>
      </c>
      <c r="K221" s="2">
        <v>0</v>
      </c>
      <c r="L221" s="2">
        <v>27680845</v>
      </c>
      <c r="M221" s="2">
        <v>22142373.800000001</v>
      </c>
      <c r="N221" s="2">
        <v>0</v>
      </c>
      <c r="O221" s="2">
        <v>22142373.800000001</v>
      </c>
      <c r="P221" s="15">
        <v>0.1</v>
      </c>
      <c r="Q221" s="2">
        <v>0</v>
      </c>
      <c r="R221" s="13">
        <v>0.3</v>
      </c>
      <c r="S221" s="15">
        <v>0</v>
      </c>
      <c r="T221" s="2">
        <v>6642712.1399999997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6642712.1399999997</v>
      </c>
      <c r="AD221" t="s">
        <v>29</v>
      </c>
    </row>
    <row r="222" spans="1:30" hidden="1" x14ac:dyDescent="0.25">
      <c r="A222" s="20">
        <v>1275</v>
      </c>
      <c r="B222" t="s">
        <v>0</v>
      </c>
      <c r="C222" t="s">
        <v>1</v>
      </c>
      <c r="D222" t="s">
        <v>2</v>
      </c>
      <c r="E222" t="s">
        <v>451</v>
      </c>
      <c r="F222" t="s">
        <v>299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15">
        <v>0</v>
      </c>
      <c r="Q222" s="2">
        <v>0</v>
      </c>
      <c r="R222" s="13">
        <v>0</v>
      </c>
      <c r="S222" s="15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0</v>
      </c>
      <c r="AD222" t="s">
        <v>1</v>
      </c>
    </row>
    <row r="223" spans="1:30" hidden="1" x14ac:dyDescent="0.25">
      <c r="A223" s="20">
        <v>1281</v>
      </c>
      <c r="B223" t="s">
        <v>153</v>
      </c>
      <c r="C223" t="s">
        <v>282</v>
      </c>
      <c r="D223" t="s">
        <v>2</v>
      </c>
      <c r="E223" t="s">
        <v>4</v>
      </c>
      <c r="F223" t="s">
        <v>301</v>
      </c>
      <c r="G223" s="2">
        <v>4879036000</v>
      </c>
      <c r="H223" s="2">
        <v>1278987000</v>
      </c>
      <c r="I223" s="2">
        <v>3600049000</v>
      </c>
      <c r="J223" s="2">
        <v>15551114</v>
      </c>
      <c r="K223" s="2">
        <v>4326635</v>
      </c>
      <c r="L223" s="2">
        <v>11224479</v>
      </c>
      <c r="M223" s="2">
        <v>13599499.6</v>
      </c>
      <c r="N223" s="2">
        <v>3815040.2</v>
      </c>
      <c r="O223" s="2">
        <v>9784459.4000000004</v>
      </c>
      <c r="P223" s="15">
        <v>0</v>
      </c>
      <c r="Q223" s="2">
        <v>0</v>
      </c>
      <c r="R223" s="13">
        <v>0</v>
      </c>
      <c r="S223" s="15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0</v>
      </c>
      <c r="AD223" t="s">
        <v>225</v>
      </c>
    </row>
    <row r="224" spans="1:30" hidden="1" x14ac:dyDescent="0.25">
      <c r="A224" s="20">
        <v>1282</v>
      </c>
      <c r="B224" t="s">
        <v>153</v>
      </c>
      <c r="C224" t="s">
        <v>281</v>
      </c>
      <c r="D224" t="s">
        <v>2</v>
      </c>
      <c r="E224" t="s">
        <v>4</v>
      </c>
      <c r="F224" t="s">
        <v>302</v>
      </c>
      <c r="G224" s="2">
        <v>2834940000</v>
      </c>
      <c r="H224" s="2">
        <v>510300000</v>
      </c>
      <c r="I224" s="2">
        <v>2324640000</v>
      </c>
      <c r="J224" s="2">
        <v>8481890</v>
      </c>
      <c r="K224" s="2">
        <v>1688050</v>
      </c>
      <c r="L224" s="2">
        <v>6793840</v>
      </c>
      <c r="M224" s="2">
        <v>7347914</v>
      </c>
      <c r="N224" s="2">
        <v>1483930</v>
      </c>
      <c r="O224" s="2">
        <v>5863984</v>
      </c>
      <c r="P224" s="15">
        <v>0.1</v>
      </c>
      <c r="Q224" s="2">
        <v>148393</v>
      </c>
      <c r="R224" s="13">
        <v>0.3</v>
      </c>
      <c r="S224" s="15">
        <v>0</v>
      </c>
      <c r="T224" s="2">
        <v>1759195.2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1907588.2</v>
      </c>
      <c r="AD224" t="s">
        <v>225</v>
      </c>
    </row>
    <row r="225" spans="1:30" hidden="1" x14ac:dyDescent="0.25">
      <c r="A225" s="20">
        <v>1285</v>
      </c>
      <c r="B225" t="s">
        <v>153</v>
      </c>
      <c r="C225" t="s">
        <v>281</v>
      </c>
      <c r="D225" t="s">
        <v>2</v>
      </c>
      <c r="E225" t="s">
        <v>320</v>
      </c>
      <c r="F225" t="s">
        <v>303</v>
      </c>
      <c r="G225" s="2">
        <v>368145000</v>
      </c>
      <c r="H225" s="2">
        <v>0</v>
      </c>
      <c r="I225" s="2">
        <v>368145000</v>
      </c>
      <c r="J225" s="2">
        <v>1144312</v>
      </c>
      <c r="K225" s="2">
        <v>0</v>
      </c>
      <c r="L225" s="2">
        <v>1144312</v>
      </c>
      <c r="M225" s="2">
        <v>997054</v>
      </c>
      <c r="N225" s="2">
        <v>0</v>
      </c>
      <c r="O225" s="2">
        <v>997054</v>
      </c>
      <c r="P225" s="15">
        <v>0.1</v>
      </c>
      <c r="Q225" s="2">
        <v>0</v>
      </c>
      <c r="R225" s="13">
        <v>0.3</v>
      </c>
      <c r="S225" s="15">
        <v>0</v>
      </c>
      <c r="T225" s="2">
        <v>299116.2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299116.2</v>
      </c>
      <c r="AD225" t="s">
        <v>45</v>
      </c>
    </row>
    <row r="226" spans="1:30" hidden="1" x14ac:dyDescent="0.25">
      <c r="A226" s="20">
        <v>1288</v>
      </c>
      <c r="B226" t="s">
        <v>153</v>
      </c>
      <c r="C226" t="s">
        <v>281</v>
      </c>
      <c r="D226" t="s">
        <v>9</v>
      </c>
      <c r="E226" t="s">
        <v>16</v>
      </c>
      <c r="F226" t="s">
        <v>304</v>
      </c>
      <c r="G226" s="2">
        <v>958023000</v>
      </c>
      <c r="H226" s="2">
        <v>0</v>
      </c>
      <c r="I226" s="2">
        <v>958023000</v>
      </c>
      <c r="J226" s="2">
        <v>3303027</v>
      </c>
      <c r="K226" s="2">
        <v>0</v>
      </c>
      <c r="L226" s="2">
        <v>3303027</v>
      </c>
      <c r="M226" s="2">
        <v>2919817.8</v>
      </c>
      <c r="N226" s="2">
        <v>0</v>
      </c>
      <c r="O226" s="2">
        <v>2919817.8</v>
      </c>
      <c r="P226" s="15">
        <v>0.1</v>
      </c>
      <c r="Q226" s="2">
        <v>0</v>
      </c>
      <c r="R226" s="13">
        <v>0.3</v>
      </c>
      <c r="S226" s="15">
        <v>0</v>
      </c>
      <c r="T226" s="2">
        <v>875945.34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875945.34</v>
      </c>
      <c r="AD226" t="s">
        <v>33</v>
      </c>
    </row>
    <row r="227" spans="1:30" hidden="1" x14ac:dyDescent="0.25">
      <c r="A227" s="20">
        <v>1289</v>
      </c>
      <c r="B227" t="s">
        <v>153</v>
      </c>
      <c r="C227" t="s">
        <v>282</v>
      </c>
      <c r="D227" t="s">
        <v>2</v>
      </c>
      <c r="E227" t="s">
        <v>320</v>
      </c>
      <c r="F227" t="s">
        <v>305</v>
      </c>
      <c r="G227" s="2">
        <v>36587188000</v>
      </c>
      <c r="H227" s="2">
        <v>0</v>
      </c>
      <c r="I227" s="2">
        <v>36587188000</v>
      </c>
      <c r="J227" s="2">
        <v>75607712</v>
      </c>
      <c r="K227" s="2">
        <v>0</v>
      </c>
      <c r="L227" s="2">
        <v>75607712</v>
      </c>
      <c r="M227" s="2">
        <v>60972836.799999997</v>
      </c>
      <c r="N227" s="2">
        <v>0</v>
      </c>
      <c r="O227" s="2">
        <v>60972836.799999997</v>
      </c>
      <c r="P227" s="15">
        <v>0.1</v>
      </c>
      <c r="Q227" s="2">
        <v>0</v>
      </c>
      <c r="R227" s="13">
        <v>0.2</v>
      </c>
      <c r="S227" s="15">
        <v>0</v>
      </c>
      <c r="T227" s="2">
        <v>12194567.359999999</v>
      </c>
      <c r="U227" s="2">
        <v>4000000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16194567.359999999</v>
      </c>
      <c r="AD227" t="s">
        <v>100</v>
      </c>
    </row>
    <row r="228" spans="1:30" hidden="1" x14ac:dyDescent="0.25">
      <c r="A228" s="20">
        <v>1290</v>
      </c>
      <c r="B228" t="s">
        <v>153</v>
      </c>
      <c r="C228" t="s">
        <v>281</v>
      </c>
      <c r="D228" t="s">
        <v>2</v>
      </c>
      <c r="E228" t="s">
        <v>320</v>
      </c>
      <c r="F228" t="s">
        <v>309</v>
      </c>
      <c r="G228" s="2">
        <v>10683536000</v>
      </c>
      <c r="H228" s="2">
        <v>9513104000</v>
      </c>
      <c r="I228" s="2">
        <v>1170432000</v>
      </c>
      <c r="J228" s="2">
        <v>20300804</v>
      </c>
      <c r="K228" s="2">
        <v>16618416</v>
      </c>
      <c r="L228" s="2">
        <v>3682388</v>
      </c>
      <c r="M228" s="2">
        <v>16027389.6</v>
      </c>
      <c r="N228" s="2">
        <v>12813174.4</v>
      </c>
      <c r="O228" s="2">
        <v>3214215.2</v>
      </c>
      <c r="P228" s="15">
        <v>0.1</v>
      </c>
      <c r="Q228" s="2">
        <v>1281317.44</v>
      </c>
      <c r="R228" s="13">
        <v>0.3</v>
      </c>
      <c r="S228" s="15">
        <v>0</v>
      </c>
      <c r="T228" s="2">
        <v>964264.56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2245582</v>
      </c>
      <c r="AD228" t="s">
        <v>100</v>
      </c>
    </row>
    <row r="229" spans="1:30" hidden="1" x14ac:dyDescent="0.25">
      <c r="A229" s="20">
        <v>1291</v>
      </c>
      <c r="B229" t="s">
        <v>153</v>
      </c>
      <c r="C229" t="s">
        <v>281</v>
      </c>
      <c r="D229" t="s">
        <v>9</v>
      </c>
      <c r="E229" t="s">
        <v>16</v>
      </c>
      <c r="F229" t="s">
        <v>306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15">
        <v>0.1</v>
      </c>
      <c r="Q229" s="2">
        <v>0</v>
      </c>
      <c r="R229" s="13">
        <v>0.3</v>
      </c>
      <c r="S229" s="15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0</v>
      </c>
      <c r="AD229" t="s">
        <v>25</v>
      </c>
    </row>
    <row r="230" spans="1:30" hidden="1" x14ac:dyDescent="0.25">
      <c r="A230" s="20">
        <v>1292</v>
      </c>
      <c r="B230" t="s">
        <v>153</v>
      </c>
      <c r="C230" t="s">
        <v>282</v>
      </c>
      <c r="D230" t="s">
        <v>2</v>
      </c>
      <c r="E230" t="s">
        <v>320</v>
      </c>
      <c r="F230" t="s">
        <v>310</v>
      </c>
      <c r="G230" s="2">
        <v>18799855000</v>
      </c>
      <c r="H230" s="2">
        <v>0</v>
      </c>
      <c r="I230" s="2">
        <v>18799855000</v>
      </c>
      <c r="J230" s="2">
        <v>39587441</v>
      </c>
      <c r="K230" s="2">
        <v>0</v>
      </c>
      <c r="L230" s="2">
        <v>39587441</v>
      </c>
      <c r="M230" s="2">
        <v>32067499</v>
      </c>
      <c r="N230" s="2">
        <v>0</v>
      </c>
      <c r="O230" s="2">
        <v>32067499</v>
      </c>
      <c r="P230" s="15">
        <v>0.1</v>
      </c>
      <c r="Q230" s="2">
        <v>0</v>
      </c>
      <c r="R230" s="13">
        <v>0.15</v>
      </c>
      <c r="S230" s="15">
        <v>0</v>
      </c>
      <c r="T230" s="2">
        <v>4810124.8499999996</v>
      </c>
      <c r="U230" s="2">
        <v>3000000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7810124.8499999996</v>
      </c>
      <c r="AD230" t="s">
        <v>47</v>
      </c>
    </row>
    <row r="231" spans="1:30" hidden="1" x14ac:dyDescent="0.25">
      <c r="A231" s="20">
        <v>1293</v>
      </c>
      <c r="B231" t="s">
        <v>153</v>
      </c>
      <c r="C231" t="s">
        <v>282</v>
      </c>
      <c r="D231" t="s">
        <v>2</v>
      </c>
      <c r="E231" t="s">
        <v>8</v>
      </c>
      <c r="F231" t="s">
        <v>311</v>
      </c>
      <c r="G231" s="2">
        <v>3100741000</v>
      </c>
      <c r="H231" s="2">
        <v>685890000</v>
      </c>
      <c r="I231" s="2">
        <v>2414851000</v>
      </c>
      <c r="J231" s="2">
        <v>8107462</v>
      </c>
      <c r="K231" s="2">
        <v>1957795</v>
      </c>
      <c r="L231" s="2">
        <v>6149667</v>
      </c>
      <c r="M231" s="2">
        <v>6867165.5999999996</v>
      </c>
      <c r="N231" s="2">
        <v>1683439</v>
      </c>
      <c r="O231" s="2">
        <v>5183726.5999999996</v>
      </c>
      <c r="P231" s="15">
        <v>0</v>
      </c>
      <c r="Q231" s="2">
        <v>0</v>
      </c>
      <c r="R231" s="13">
        <v>0</v>
      </c>
      <c r="S231" s="15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0</v>
      </c>
      <c r="AD231" t="s">
        <v>44</v>
      </c>
    </row>
    <row r="232" spans="1:30" hidden="1" x14ac:dyDescent="0.25">
      <c r="A232" s="20">
        <v>1294</v>
      </c>
      <c r="B232" t="s">
        <v>153</v>
      </c>
      <c r="C232" t="s">
        <v>281</v>
      </c>
      <c r="D232" t="s">
        <v>9</v>
      </c>
      <c r="E232" t="s">
        <v>450</v>
      </c>
      <c r="F232" t="s">
        <v>312</v>
      </c>
      <c r="G232" s="2">
        <v>1228583000</v>
      </c>
      <c r="H232" s="2">
        <v>0</v>
      </c>
      <c r="I232" s="2">
        <v>1228583000</v>
      </c>
      <c r="J232" s="2">
        <v>4079366</v>
      </c>
      <c r="K232" s="2">
        <v>0</v>
      </c>
      <c r="L232" s="2">
        <v>4079366</v>
      </c>
      <c r="M232" s="2">
        <v>3587932.8</v>
      </c>
      <c r="N232" s="2">
        <v>0</v>
      </c>
      <c r="O232" s="2">
        <v>3587932.8</v>
      </c>
      <c r="P232" s="15">
        <v>0.1</v>
      </c>
      <c r="Q232" s="2">
        <v>0</v>
      </c>
      <c r="R232" s="13">
        <v>0.3</v>
      </c>
      <c r="S232" s="15">
        <v>0</v>
      </c>
      <c r="T232" s="2">
        <v>1076379.8400000001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1076379.8400000001</v>
      </c>
      <c r="AD232" t="s">
        <v>41</v>
      </c>
    </row>
    <row r="233" spans="1:30" hidden="1" x14ac:dyDescent="0.25">
      <c r="A233" s="20">
        <v>1295</v>
      </c>
      <c r="B233" t="s">
        <v>153</v>
      </c>
      <c r="C233" t="s">
        <v>282</v>
      </c>
      <c r="D233" t="s">
        <v>9</v>
      </c>
      <c r="E233" t="s">
        <v>449</v>
      </c>
      <c r="F233" t="s">
        <v>313</v>
      </c>
      <c r="G233" s="2">
        <v>32520953000</v>
      </c>
      <c r="H233" s="2">
        <v>0</v>
      </c>
      <c r="I233" s="2">
        <v>32520953000</v>
      </c>
      <c r="J233" s="2">
        <v>73104894</v>
      </c>
      <c r="K233" s="2">
        <v>0</v>
      </c>
      <c r="L233" s="2">
        <v>73104894</v>
      </c>
      <c r="M233" s="2">
        <v>60096512.799999997</v>
      </c>
      <c r="N233" s="2">
        <v>0</v>
      </c>
      <c r="O233" s="2">
        <v>60096512.799999997</v>
      </c>
      <c r="P233" s="15">
        <v>0.1</v>
      </c>
      <c r="Q233" s="2">
        <v>0</v>
      </c>
      <c r="R233" s="13">
        <v>0.2</v>
      </c>
      <c r="S233" s="15">
        <v>0</v>
      </c>
      <c r="T233" s="2">
        <v>12019302.560000001</v>
      </c>
      <c r="U233" s="2">
        <v>4000000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16019302.560000001</v>
      </c>
      <c r="AD233" t="s">
        <v>37</v>
      </c>
    </row>
    <row r="234" spans="1:30" hidden="1" x14ac:dyDescent="0.25">
      <c r="A234" s="20">
        <v>1296</v>
      </c>
      <c r="B234" t="s">
        <v>153</v>
      </c>
      <c r="C234" t="s">
        <v>281</v>
      </c>
      <c r="D234" t="s">
        <v>9</v>
      </c>
      <c r="E234" t="s">
        <v>449</v>
      </c>
      <c r="F234" t="s">
        <v>314</v>
      </c>
      <c r="G234" s="2">
        <v>6946591000</v>
      </c>
      <c r="H234" s="2">
        <v>0</v>
      </c>
      <c r="I234" s="2">
        <v>6946591000</v>
      </c>
      <c r="J234" s="2">
        <v>19099150</v>
      </c>
      <c r="K234" s="2">
        <v>0</v>
      </c>
      <c r="L234" s="2">
        <v>19099150</v>
      </c>
      <c r="M234" s="2">
        <v>16320513.6</v>
      </c>
      <c r="N234" s="2">
        <v>0</v>
      </c>
      <c r="O234" s="2">
        <v>16320513.6</v>
      </c>
      <c r="P234" s="15">
        <v>0.1</v>
      </c>
      <c r="Q234" s="2">
        <v>0</v>
      </c>
      <c r="R234" s="13">
        <v>0.3</v>
      </c>
      <c r="S234" s="15">
        <v>0</v>
      </c>
      <c r="T234" s="2">
        <v>4896154.08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4896154.08</v>
      </c>
      <c r="AD234" t="s">
        <v>65</v>
      </c>
    </row>
    <row r="235" spans="1:30" hidden="1" x14ac:dyDescent="0.25">
      <c r="A235" s="20">
        <v>1298</v>
      </c>
      <c r="B235" t="s">
        <v>153</v>
      </c>
      <c r="C235" t="s">
        <v>281</v>
      </c>
      <c r="D235" t="s">
        <v>2</v>
      </c>
      <c r="E235" t="s">
        <v>4</v>
      </c>
      <c r="F235" t="s">
        <v>315</v>
      </c>
      <c r="G235" s="2">
        <v>62863968000</v>
      </c>
      <c r="H235" s="2">
        <v>0</v>
      </c>
      <c r="I235" s="2">
        <v>62863968000</v>
      </c>
      <c r="J235" s="2">
        <v>100639479</v>
      </c>
      <c r="K235" s="2">
        <v>0</v>
      </c>
      <c r="L235" s="2">
        <v>100639479</v>
      </c>
      <c r="M235" s="2">
        <v>75493891.799999997</v>
      </c>
      <c r="N235" s="2">
        <v>0</v>
      </c>
      <c r="O235" s="2">
        <v>75493891.799999997</v>
      </c>
      <c r="P235" s="15">
        <v>0.1</v>
      </c>
      <c r="Q235" s="2">
        <v>0</v>
      </c>
      <c r="R235" s="13">
        <v>0.3</v>
      </c>
      <c r="S235" s="15">
        <v>0</v>
      </c>
      <c r="T235" s="2">
        <v>22648167.539999999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22648167.539999999</v>
      </c>
      <c r="AD235" t="s">
        <v>225</v>
      </c>
    </row>
    <row r="236" spans="1:30" hidden="1" x14ac:dyDescent="0.25">
      <c r="A236" s="20">
        <v>1300</v>
      </c>
      <c r="B236" t="s">
        <v>153</v>
      </c>
      <c r="C236" t="s">
        <v>281</v>
      </c>
      <c r="D236" t="s">
        <v>2</v>
      </c>
      <c r="E236" t="s">
        <v>320</v>
      </c>
      <c r="F236" t="s">
        <v>316</v>
      </c>
      <c r="G236" s="2">
        <v>21853539000</v>
      </c>
      <c r="H236" s="2">
        <v>0</v>
      </c>
      <c r="I236" s="2">
        <v>21853539000</v>
      </c>
      <c r="J236" s="2">
        <v>47819922</v>
      </c>
      <c r="K236" s="2">
        <v>0</v>
      </c>
      <c r="L236" s="2">
        <v>47819922</v>
      </c>
      <c r="M236" s="2">
        <v>39078506.399999999</v>
      </c>
      <c r="N236" s="2">
        <v>0</v>
      </c>
      <c r="O236" s="2">
        <v>39078506.399999999</v>
      </c>
      <c r="P236" s="15">
        <v>0.1</v>
      </c>
      <c r="Q236" s="2">
        <v>0</v>
      </c>
      <c r="R236" s="13">
        <v>0.3</v>
      </c>
      <c r="S236" s="15">
        <v>0</v>
      </c>
      <c r="T236" s="2">
        <v>11723551.92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11723551.92</v>
      </c>
      <c r="AD236" t="s">
        <v>45</v>
      </c>
    </row>
    <row r="237" spans="1:30" hidden="1" x14ac:dyDescent="0.25">
      <c r="A237" s="20">
        <v>1301</v>
      </c>
      <c r="B237" t="s">
        <v>153</v>
      </c>
      <c r="C237" t="s">
        <v>281</v>
      </c>
      <c r="D237" t="s">
        <v>2</v>
      </c>
      <c r="E237" t="s">
        <v>8</v>
      </c>
      <c r="F237" t="s">
        <v>317</v>
      </c>
      <c r="G237" s="2">
        <v>960830000</v>
      </c>
      <c r="H237" s="2">
        <v>0</v>
      </c>
      <c r="I237" s="2">
        <v>960830000</v>
      </c>
      <c r="J237" s="2">
        <v>3179083</v>
      </c>
      <c r="K237" s="2">
        <v>0</v>
      </c>
      <c r="L237" s="2">
        <v>3179083</v>
      </c>
      <c r="M237" s="2">
        <v>2794751</v>
      </c>
      <c r="N237" s="2">
        <v>0</v>
      </c>
      <c r="O237" s="2">
        <v>2794751</v>
      </c>
      <c r="P237" s="15">
        <v>0.1</v>
      </c>
      <c r="Q237" s="2">
        <v>0</v>
      </c>
      <c r="R237" s="13">
        <v>0.3</v>
      </c>
      <c r="S237" s="15">
        <v>0</v>
      </c>
      <c r="T237" s="2">
        <v>838425.3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838425.3</v>
      </c>
      <c r="AD237" t="s">
        <v>108</v>
      </c>
    </row>
    <row r="238" spans="1:30" hidden="1" x14ac:dyDescent="0.25">
      <c r="A238" s="20">
        <v>1302</v>
      </c>
      <c r="B238" t="s">
        <v>153</v>
      </c>
      <c r="C238" t="s">
        <v>281</v>
      </c>
      <c r="D238" t="s">
        <v>2</v>
      </c>
      <c r="E238" t="s">
        <v>321</v>
      </c>
      <c r="F238" t="s">
        <v>318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15">
        <v>0.1</v>
      </c>
      <c r="Q238" s="2">
        <v>0</v>
      </c>
      <c r="R238" s="13">
        <v>0.3</v>
      </c>
      <c r="S238" s="15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0</v>
      </c>
      <c r="AD238" t="s">
        <v>92</v>
      </c>
    </row>
    <row r="239" spans="1:30" hidden="1" x14ac:dyDescent="0.25">
      <c r="A239" s="20">
        <v>1303</v>
      </c>
      <c r="B239" t="s">
        <v>153</v>
      </c>
      <c r="C239" t="s">
        <v>281</v>
      </c>
      <c r="D239" t="s">
        <v>2</v>
      </c>
      <c r="E239" t="s">
        <v>8</v>
      </c>
      <c r="F239" t="s">
        <v>319</v>
      </c>
      <c r="G239" s="2">
        <v>12915556000</v>
      </c>
      <c r="H239" s="2">
        <v>0</v>
      </c>
      <c r="I239" s="2">
        <v>12915556000</v>
      </c>
      <c r="J239" s="2">
        <v>25518518</v>
      </c>
      <c r="K239" s="2">
        <v>0</v>
      </c>
      <c r="L239" s="2">
        <v>25518518</v>
      </c>
      <c r="M239" s="2">
        <v>20352295.600000001</v>
      </c>
      <c r="N239" s="2">
        <v>0</v>
      </c>
      <c r="O239" s="2">
        <v>20352295.600000001</v>
      </c>
      <c r="P239" s="15">
        <v>0.1</v>
      </c>
      <c r="Q239" s="2">
        <v>0</v>
      </c>
      <c r="R239" s="13">
        <v>0.3</v>
      </c>
      <c r="S239" s="15">
        <v>0</v>
      </c>
      <c r="T239" s="2">
        <v>6105688.6799999997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6105688.6799999997</v>
      </c>
      <c r="AD239" t="s">
        <v>48</v>
      </c>
    </row>
    <row r="240" spans="1:30" hidden="1" x14ac:dyDescent="0.25">
      <c r="A240" s="20">
        <v>1305</v>
      </c>
      <c r="B240" t="s">
        <v>153</v>
      </c>
      <c r="C240" t="s">
        <v>282</v>
      </c>
      <c r="D240" t="s">
        <v>2</v>
      </c>
      <c r="E240" t="s">
        <v>321</v>
      </c>
      <c r="F240" t="s">
        <v>322</v>
      </c>
      <c r="G240" s="2">
        <v>2523965000</v>
      </c>
      <c r="H240" s="2">
        <v>0</v>
      </c>
      <c r="I240" s="2">
        <v>2523965000</v>
      </c>
      <c r="J240" s="2">
        <v>4798225</v>
      </c>
      <c r="K240" s="2">
        <v>0</v>
      </c>
      <c r="L240" s="2">
        <v>4798225</v>
      </c>
      <c r="M240" s="2">
        <v>3788639</v>
      </c>
      <c r="N240" s="2">
        <v>0</v>
      </c>
      <c r="O240" s="2">
        <v>3788639</v>
      </c>
      <c r="P240" s="15">
        <v>0</v>
      </c>
      <c r="Q240" s="2">
        <v>0</v>
      </c>
      <c r="R240" s="13">
        <v>0</v>
      </c>
      <c r="S240" s="15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0</v>
      </c>
      <c r="AD240" t="s">
        <v>172</v>
      </c>
    </row>
    <row r="241" spans="1:30" hidden="1" x14ac:dyDescent="0.25">
      <c r="A241" s="20">
        <v>1306</v>
      </c>
      <c r="B241" t="s">
        <v>153</v>
      </c>
      <c r="C241" t="s">
        <v>281</v>
      </c>
      <c r="D241" t="s">
        <v>2</v>
      </c>
      <c r="E241" t="s">
        <v>321</v>
      </c>
      <c r="F241" t="s">
        <v>323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15">
        <v>0.1</v>
      </c>
      <c r="Q241" s="2">
        <v>0</v>
      </c>
      <c r="R241" s="13">
        <v>0.3</v>
      </c>
      <c r="S241" s="15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0</v>
      </c>
      <c r="AD241" t="s">
        <v>92</v>
      </c>
    </row>
    <row r="242" spans="1:30" hidden="1" x14ac:dyDescent="0.25">
      <c r="A242" s="20">
        <v>1307</v>
      </c>
      <c r="B242" t="s">
        <v>153</v>
      </c>
      <c r="C242" t="s">
        <v>281</v>
      </c>
      <c r="D242" t="s">
        <v>2</v>
      </c>
      <c r="E242" t="s">
        <v>320</v>
      </c>
      <c r="F242" t="s">
        <v>324</v>
      </c>
      <c r="G242" s="2">
        <v>13689359000</v>
      </c>
      <c r="H242" s="2">
        <v>0</v>
      </c>
      <c r="I242" s="2">
        <v>13689359000</v>
      </c>
      <c r="J242" s="2">
        <v>35001172</v>
      </c>
      <c r="K242" s="2">
        <v>0</v>
      </c>
      <c r="L242" s="2">
        <v>35001172</v>
      </c>
      <c r="M242" s="2">
        <v>29525428.399999999</v>
      </c>
      <c r="N242" s="2">
        <v>0</v>
      </c>
      <c r="O242" s="2">
        <v>29525428.399999999</v>
      </c>
      <c r="P242" s="15">
        <v>0.1</v>
      </c>
      <c r="Q242" s="2">
        <v>0</v>
      </c>
      <c r="R242" s="13">
        <v>0.3</v>
      </c>
      <c r="S242" s="15">
        <v>0</v>
      </c>
      <c r="T242" s="2">
        <v>8857628.5199999996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8857628.5199999996</v>
      </c>
      <c r="AD242" t="s">
        <v>47</v>
      </c>
    </row>
    <row r="243" spans="1:30" hidden="1" x14ac:dyDescent="0.25">
      <c r="A243" s="20">
        <v>1311</v>
      </c>
      <c r="B243" t="s">
        <v>153</v>
      </c>
      <c r="C243" t="s">
        <v>282</v>
      </c>
      <c r="D243" t="s">
        <v>2</v>
      </c>
      <c r="E243" t="s">
        <v>320</v>
      </c>
      <c r="F243" t="s">
        <v>325</v>
      </c>
      <c r="G243" s="2">
        <v>12487855000</v>
      </c>
      <c r="H243" s="2">
        <v>0</v>
      </c>
      <c r="I243" s="2">
        <v>12487855000</v>
      </c>
      <c r="J243" s="2">
        <v>35022355</v>
      </c>
      <c r="K243" s="2">
        <v>0</v>
      </c>
      <c r="L243" s="2">
        <v>35022355</v>
      </c>
      <c r="M243" s="2">
        <v>30027213</v>
      </c>
      <c r="N243" s="2">
        <v>0</v>
      </c>
      <c r="O243" s="2">
        <v>30027213</v>
      </c>
      <c r="P243" s="15">
        <v>0.1</v>
      </c>
      <c r="Q243" s="2">
        <v>0</v>
      </c>
      <c r="R243" s="13">
        <v>0.15</v>
      </c>
      <c r="S243" s="15">
        <v>0</v>
      </c>
      <c r="T243" s="2">
        <v>4504081.95</v>
      </c>
      <c r="U243" s="2">
        <v>3000000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7504081.9500000002</v>
      </c>
      <c r="AD243" t="s">
        <v>100</v>
      </c>
    </row>
    <row r="244" spans="1:30" hidden="1" x14ac:dyDescent="0.25">
      <c r="A244" s="20">
        <v>1312</v>
      </c>
      <c r="B244" t="s">
        <v>153</v>
      </c>
      <c r="C244" t="s">
        <v>281</v>
      </c>
      <c r="D244" t="s">
        <v>2</v>
      </c>
      <c r="E244" t="s">
        <v>321</v>
      </c>
      <c r="F244" t="s">
        <v>326</v>
      </c>
      <c r="G244" s="2">
        <v>835000</v>
      </c>
      <c r="H244" s="2">
        <v>0</v>
      </c>
      <c r="I244" s="2">
        <v>835000</v>
      </c>
      <c r="J244" s="2">
        <v>2923</v>
      </c>
      <c r="K244" s="2">
        <v>0</v>
      </c>
      <c r="L244" s="2">
        <v>2923</v>
      </c>
      <c r="M244" s="2">
        <v>2589</v>
      </c>
      <c r="N244" s="2">
        <v>0</v>
      </c>
      <c r="O244" s="2">
        <v>2589</v>
      </c>
      <c r="P244" s="15">
        <v>0.1</v>
      </c>
      <c r="Q244" s="2">
        <v>0</v>
      </c>
      <c r="R244" s="13">
        <v>0.3</v>
      </c>
      <c r="S244" s="15">
        <v>0</v>
      </c>
      <c r="T244" s="2">
        <v>776.7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776.7</v>
      </c>
      <c r="AD244" t="s">
        <v>172</v>
      </c>
    </row>
    <row r="245" spans="1:30" hidden="1" x14ac:dyDescent="0.25">
      <c r="A245" s="20">
        <v>1315</v>
      </c>
      <c r="B245" t="s">
        <v>153</v>
      </c>
      <c r="C245" t="s">
        <v>281</v>
      </c>
      <c r="D245" t="s">
        <v>9</v>
      </c>
      <c r="E245" t="s">
        <v>28</v>
      </c>
      <c r="F245" t="s">
        <v>327</v>
      </c>
      <c r="G245" s="2">
        <v>35850070000</v>
      </c>
      <c r="H245" s="2">
        <v>0</v>
      </c>
      <c r="I245" s="2">
        <v>35850070000</v>
      </c>
      <c r="J245" s="2">
        <v>81787349</v>
      </c>
      <c r="K245" s="2">
        <v>0</v>
      </c>
      <c r="L245" s="2">
        <v>81787349</v>
      </c>
      <c r="M245" s="2">
        <v>67447321</v>
      </c>
      <c r="N245" s="2">
        <v>0</v>
      </c>
      <c r="O245" s="2">
        <v>67447321</v>
      </c>
      <c r="P245" s="15">
        <v>0.1</v>
      </c>
      <c r="Q245" s="2">
        <v>0</v>
      </c>
      <c r="R245" s="13">
        <v>0.3</v>
      </c>
      <c r="S245" s="15">
        <v>0</v>
      </c>
      <c r="T245" s="2">
        <v>20234196.300000001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20234196.300000001</v>
      </c>
      <c r="AD245" t="s">
        <v>80</v>
      </c>
    </row>
    <row r="246" spans="1:30" hidden="1" x14ac:dyDescent="0.25">
      <c r="A246" s="20">
        <v>1318</v>
      </c>
      <c r="B246" t="s">
        <v>153</v>
      </c>
      <c r="C246" t="s">
        <v>281</v>
      </c>
      <c r="D246" t="s">
        <v>2</v>
      </c>
      <c r="E246" t="s">
        <v>207</v>
      </c>
      <c r="F246" t="s">
        <v>328</v>
      </c>
      <c r="G246" s="2">
        <v>20068411000</v>
      </c>
      <c r="H246" s="2">
        <v>0</v>
      </c>
      <c r="I246" s="2">
        <v>20068411000</v>
      </c>
      <c r="J246" s="2">
        <v>39662903</v>
      </c>
      <c r="K246" s="2">
        <v>0</v>
      </c>
      <c r="L246" s="2">
        <v>39662903</v>
      </c>
      <c r="M246" s="2">
        <v>31635538.600000001</v>
      </c>
      <c r="N246" s="2">
        <v>0</v>
      </c>
      <c r="O246" s="2">
        <v>31635538.600000001</v>
      </c>
      <c r="P246" s="15">
        <v>0.1</v>
      </c>
      <c r="Q246" s="2">
        <v>0</v>
      </c>
      <c r="R246" s="13">
        <v>0.3</v>
      </c>
      <c r="S246" s="15">
        <v>0</v>
      </c>
      <c r="T246" s="2">
        <v>9490661.5800000001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9490661.5800000001</v>
      </c>
      <c r="AD246" t="s">
        <v>254</v>
      </c>
    </row>
    <row r="247" spans="1:30" hidden="1" x14ac:dyDescent="0.25">
      <c r="A247" s="20">
        <v>1322</v>
      </c>
      <c r="B247" t="s">
        <v>153</v>
      </c>
      <c r="C247" t="s">
        <v>281</v>
      </c>
      <c r="D247" t="s">
        <v>9</v>
      </c>
      <c r="E247" t="s">
        <v>28</v>
      </c>
      <c r="F247" t="s">
        <v>329</v>
      </c>
      <c r="G247" s="2">
        <v>5352101000</v>
      </c>
      <c r="H247" s="2">
        <v>0</v>
      </c>
      <c r="I247" s="2">
        <v>5352101000</v>
      </c>
      <c r="J247" s="2">
        <v>15508936</v>
      </c>
      <c r="K247" s="2">
        <v>0</v>
      </c>
      <c r="L247" s="2">
        <v>15508936</v>
      </c>
      <c r="M247" s="2">
        <v>13368095.6</v>
      </c>
      <c r="N247" s="2">
        <v>0</v>
      </c>
      <c r="O247" s="2">
        <v>13368095.6</v>
      </c>
      <c r="P247" s="15">
        <v>0.1</v>
      </c>
      <c r="Q247" s="2">
        <v>0</v>
      </c>
      <c r="R247" s="13">
        <v>0.3</v>
      </c>
      <c r="S247" s="15">
        <v>0</v>
      </c>
      <c r="T247" s="2">
        <v>4010428.68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4010428.68</v>
      </c>
      <c r="AD247" t="s">
        <v>34</v>
      </c>
    </row>
    <row r="248" spans="1:30" hidden="1" x14ac:dyDescent="0.25">
      <c r="A248" s="20">
        <v>1324</v>
      </c>
      <c r="B248" t="s">
        <v>153</v>
      </c>
      <c r="C248" t="s">
        <v>282</v>
      </c>
      <c r="D248" t="s">
        <v>9</v>
      </c>
      <c r="E248" t="s">
        <v>449</v>
      </c>
      <c r="F248" t="s">
        <v>330</v>
      </c>
      <c r="G248" s="2">
        <v>24026850000</v>
      </c>
      <c r="H248" s="2">
        <v>0</v>
      </c>
      <c r="I248" s="2">
        <v>24026850000</v>
      </c>
      <c r="J248" s="2">
        <v>38097517</v>
      </c>
      <c r="K248" s="2">
        <v>0</v>
      </c>
      <c r="L248" s="2">
        <v>38097517</v>
      </c>
      <c r="M248" s="2">
        <v>28486777</v>
      </c>
      <c r="N248" s="2">
        <v>0</v>
      </c>
      <c r="O248" s="2">
        <v>28486777</v>
      </c>
      <c r="P248" s="15">
        <v>0.1</v>
      </c>
      <c r="Q248" s="2">
        <v>0</v>
      </c>
      <c r="R248" s="13">
        <v>0.1</v>
      </c>
      <c r="S248" s="15">
        <v>0</v>
      </c>
      <c r="T248" s="2">
        <v>2848677.7</v>
      </c>
      <c r="U248" s="2">
        <v>2000000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4848677.7</v>
      </c>
      <c r="AD248" t="s">
        <v>196</v>
      </c>
    </row>
    <row r="249" spans="1:30" hidden="1" x14ac:dyDescent="0.25">
      <c r="A249" s="20">
        <v>1325</v>
      </c>
      <c r="B249" t="s">
        <v>153</v>
      </c>
      <c r="C249" t="s">
        <v>282</v>
      </c>
      <c r="D249" t="s">
        <v>2</v>
      </c>
      <c r="E249" t="s">
        <v>8</v>
      </c>
      <c r="F249" t="s">
        <v>331</v>
      </c>
      <c r="G249" s="2">
        <v>9088150000</v>
      </c>
      <c r="H249" s="2">
        <v>0</v>
      </c>
      <c r="I249" s="2">
        <v>9088150000</v>
      </c>
      <c r="J249" s="2">
        <v>24337649</v>
      </c>
      <c r="K249" s="2">
        <v>0</v>
      </c>
      <c r="L249" s="2">
        <v>24337649</v>
      </c>
      <c r="M249" s="2">
        <v>20702389</v>
      </c>
      <c r="N249" s="2">
        <v>0</v>
      </c>
      <c r="O249" s="2">
        <v>20702389</v>
      </c>
      <c r="P249" s="15">
        <v>0.1</v>
      </c>
      <c r="Q249" s="2">
        <v>0</v>
      </c>
      <c r="R249" s="13">
        <v>0.1</v>
      </c>
      <c r="S249" s="15">
        <v>0</v>
      </c>
      <c r="T249" s="2">
        <v>2070238.9</v>
      </c>
      <c r="U249" s="2">
        <v>2000000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4070238.9</v>
      </c>
      <c r="AD249" t="s">
        <v>44</v>
      </c>
    </row>
    <row r="250" spans="1:30" hidden="1" x14ac:dyDescent="0.25">
      <c r="A250" s="20">
        <v>1328</v>
      </c>
      <c r="B250" t="s">
        <v>153</v>
      </c>
      <c r="C250" t="s">
        <v>281</v>
      </c>
      <c r="D250" t="s">
        <v>2</v>
      </c>
      <c r="E250" t="s">
        <v>207</v>
      </c>
      <c r="F250" t="s">
        <v>332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15">
        <v>0.1</v>
      </c>
      <c r="Q250" s="2">
        <v>0</v>
      </c>
      <c r="R250" s="13">
        <v>0.3</v>
      </c>
      <c r="S250" s="15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0</v>
      </c>
      <c r="AD250" t="s">
        <v>190</v>
      </c>
    </row>
    <row r="251" spans="1:30" hidden="1" x14ac:dyDescent="0.25">
      <c r="A251" s="20">
        <v>1330</v>
      </c>
      <c r="B251" t="s">
        <v>153</v>
      </c>
      <c r="C251" t="s">
        <v>281</v>
      </c>
      <c r="D251" t="s">
        <v>2</v>
      </c>
      <c r="E251" t="s">
        <v>321</v>
      </c>
      <c r="F251" t="s">
        <v>333</v>
      </c>
      <c r="G251" s="2">
        <v>7757749000</v>
      </c>
      <c r="H251" s="2">
        <v>2614642000</v>
      </c>
      <c r="I251" s="2">
        <v>5143107000</v>
      </c>
      <c r="J251" s="2">
        <v>21209192</v>
      </c>
      <c r="K251" s="2">
        <v>5481643</v>
      </c>
      <c r="L251" s="2">
        <v>15727549</v>
      </c>
      <c r="M251" s="2">
        <v>18106092.399999999</v>
      </c>
      <c r="N251" s="2">
        <v>4435786.2</v>
      </c>
      <c r="O251" s="2">
        <v>13670306.199999999</v>
      </c>
      <c r="P251" s="15">
        <v>0.1</v>
      </c>
      <c r="Q251" s="2">
        <v>443578.62</v>
      </c>
      <c r="R251" s="13">
        <v>0.3</v>
      </c>
      <c r="S251" s="15">
        <v>0</v>
      </c>
      <c r="T251" s="2">
        <v>4101091.86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4544670.4800000004</v>
      </c>
      <c r="AD251" t="s">
        <v>172</v>
      </c>
    </row>
    <row r="252" spans="1:30" hidden="1" x14ac:dyDescent="0.25">
      <c r="A252" s="20">
        <v>1333</v>
      </c>
      <c r="B252" t="s">
        <v>153</v>
      </c>
      <c r="C252" t="s">
        <v>281</v>
      </c>
      <c r="D252" t="s">
        <v>9</v>
      </c>
      <c r="E252" t="s">
        <v>16</v>
      </c>
      <c r="F252" t="s">
        <v>334</v>
      </c>
      <c r="G252" s="2">
        <v>1421567000</v>
      </c>
      <c r="H252" s="2">
        <v>0</v>
      </c>
      <c r="I252" s="2">
        <v>1421567000</v>
      </c>
      <c r="J252" s="2">
        <v>4332229</v>
      </c>
      <c r="K252" s="2">
        <v>0</v>
      </c>
      <c r="L252" s="2">
        <v>4332229</v>
      </c>
      <c r="M252" s="2">
        <v>3763602.2</v>
      </c>
      <c r="N252" s="2">
        <v>0</v>
      </c>
      <c r="O252" s="2">
        <v>3763602.2</v>
      </c>
      <c r="P252" s="15">
        <v>0.1</v>
      </c>
      <c r="Q252" s="2">
        <v>0</v>
      </c>
      <c r="R252" s="13">
        <v>0.3</v>
      </c>
      <c r="S252" s="15">
        <v>0</v>
      </c>
      <c r="T252" s="2">
        <v>1129080.6599999999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1129080.6599999999</v>
      </c>
      <c r="AD252" t="s">
        <v>18</v>
      </c>
    </row>
    <row r="253" spans="1:30" hidden="1" x14ac:dyDescent="0.25">
      <c r="A253" s="20">
        <v>1334</v>
      </c>
      <c r="B253" t="s">
        <v>153</v>
      </c>
      <c r="C253" t="s">
        <v>281</v>
      </c>
      <c r="D253" t="s">
        <v>9</v>
      </c>
      <c r="E253" t="s">
        <v>16</v>
      </c>
      <c r="F253" t="s">
        <v>335</v>
      </c>
      <c r="G253" s="2">
        <v>14084513700</v>
      </c>
      <c r="H253" s="2">
        <v>0</v>
      </c>
      <c r="I253" s="2">
        <v>14084513700</v>
      </c>
      <c r="J253" s="2">
        <v>35360823</v>
      </c>
      <c r="K253" s="2">
        <v>0</v>
      </c>
      <c r="L253" s="2">
        <v>35360823</v>
      </c>
      <c r="M253" s="2">
        <v>29727017.52</v>
      </c>
      <c r="N253" s="2">
        <v>0</v>
      </c>
      <c r="O253" s="2">
        <v>29727017.52</v>
      </c>
      <c r="P253" s="15">
        <v>0.1</v>
      </c>
      <c r="Q253" s="2">
        <v>0</v>
      </c>
      <c r="R253" s="13">
        <v>0.3</v>
      </c>
      <c r="S253" s="15">
        <v>0</v>
      </c>
      <c r="T253" s="2">
        <v>8918105.2559999991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8918105.2559999991</v>
      </c>
      <c r="AD253" t="s">
        <v>18</v>
      </c>
    </row>
    <row r="254" spans="1:30" hidden="1" x14ac:dyDescent="0.25">
      <c r="A254" s="20">
        <v>1336</v>
      </c>
      <c r="B254" t="s">
        <v>153</v>
      </c>
      <c r="C254" t="s">
        <v>281</v>
      </c>
      <c r="D254" t="s">
        <v>2</v>
      </c>
      <c r="E254" t="s">
        <v>8</v>
      </c>
      <c r="F254" t="s">
        <v>336</v>
      </c>
      <c r="G254" s="2">
        <v>3129987000</v>
      </c>
      <c r="H254" s="2">
        <v>971067000</v>
      </c>
      <c r="I254" s="2">
        <v>2158920000</v>
      </c>
      <c r="J254" s="2">
        <v>10530339</v>
      </c>
      <c r="K254" s="2">
        <v>3289362</v>
      </c>
      <c r="L254" s="2">
        <v>7240977</v>
      </c>
      <c r="M254" s="2">
        <v>9278344.1999999993</v>
      </c>
      <c r="N254" s="2">
        <v>2900935.2</v>
      </c>
      <c r="O254" s="2">
        <v>6377409</v>
      </c>
      <c r="P254" s="15">
        <v>0.1</v>
      </c>
      <c r="Q254" s="2">
        <v>290093.52</v>
      </c>
      <c r="R254" s="13">
        <v>0.3</v>
      </c>
      <c r="S254" s="15">
        <v>0</v>
      </c>
      <c r="T254" s="2">
        <v>1913222.7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2203316.2200000002</v>
      </c>
      <c r="AD254" t="s">
        <v>108</v>
      </c>
    </row>
    <row r="255" spans="1:30" hidden="1" x14ac:dyDescent="0.25">
      <c r="A255" s="20">
        <v>1337</v>
      </c>
      <c r="B255" t="s">
        <v>153</v>
      </c>
      <c r="C255" t="s">
        <v>281</v>
      </c>
      <c r="D255" t="s">
        <v>2</v>
      </c>
      <c r="E255" t="s">
        <v>8</v>
      </c>
      <c r="F255" t="s">
        <v>337</v>
      </c>
      <c r="G255" s="2">
        <v>14215277000</v>
      </c>
      <c r="H255" s="2">
        <v>0</v>
      </c>
      <c r="I255" s="2">
        <v>14215277000</v>
      </c>
      <c r="J255" s="2">
        <v>30535438</v>
      </c>
      <c r="K255" s="2">
        <v>0</v>
      </c>
      <c r="L255" s="2">
        <v>30535438</v>
      </c>
      <c r="M255" s="2">
        <v>24849327.199999999</v>
      </c>
      <c r="N255" s="2">
        <v>0</v>
      </c>
      <c r="O255" s="2">
        <v>24849327.199999999</v>
      </c>
      <c r="P255" s="15">
        <v>0.1</v>
      </c>
      <c r="Q255" s="2">
        <v>0</v>
      </c>
      <c r="R255" s="13">
        <v>0.3</v>
      </c>
      <c r="S255" s="15">
        <v>0</v>
      </c>
      <c r="T255" s="2">
        <v>7454798.1600000001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7454798.1600000001</v>
      </c>
      <c r="AD255" t="s">
        <v>108</v>
      </c>
    </row>
    <row r="256" spans="1:30" hidden="1" x14ac:dyDescent="0.25">
      <c r="A256" s="20">
        <v>1338</v>
      </c>
      <c r="B256" t="s">
        <v>153</v>
      </c>
      <c r="C256" t="s">
        <v>281</v>
      </c>
      <c r="D256" t="s">
        <v>9</v>
      </c>
      <c r="E256" t="s">
        <v>16</v>
      </c>
      <c r="F256" t="s">
        <v>338</v>
      </c>
      <c r="G256" s="2">
        <v>3152261000</v>
      </c>
      <c r="H256" s="2">
        <v>0</v>
      </c>
      <c r="I256" s="2">
        <v>3152261000</v>
      </c>
      <c r="J256" s="2">
        <v>10035000</v>
      </c>
      <c r="K256" s="2">
        <v>0</v>
      </c>
      <c r="L256" s="2">
        <v>10035000</v>
      </c>
      <c r="M256" s="2">
        <v>8774095.5999999996</v>
      </c>
      <c r="N256" s="2">
        <v>0</v>
      </c>
      <c r="O256" s="2">
        <v>8774095.5999999996</v>
      </c>
      <c r="P256" s="15">
        <v>0.1</v>
      </c>
      <c r="Q256" s="2">
        <v>0</v>
      </c>
      <c r="R256" s="13">
        <v>0.3</v>
      </c>
      <c r="S256" s="15">
        <v>0</v>
      </c>
      <c r="T256" s="2">
        <v>2632228.6800000002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2632228.6800000002</v>
      </c>
      <c r="AD256" t="s">
        <v>25</v>
      </c>
    </row>
    <row r="257" spans="1:30" hidden="1" x14ac:dyDescent="0.25">
      <c r="A257" s="20">
        <v>1340</v>
      </c>
      <c r="B257" t="s">
        <v>153</v>
      </c>
      <c r="C257" t="s">
        <v>281</v>
      </c>
      <c r="D257" t="s">
        <v>2</v>
      </c>
      <c r="E257" t="s">
        <v>320</v>
      </c>
      <c r="F257" t="s">
        <v>339</v>
      </c>
      <c r="G257" s="2">
        <v>3686855000</v>
      </c>
      <c r="H257" s="2">
        <v>0</v>
      </c>
      <c r="I257" s="2">
        <v>3686855000</v>
      </c>
      <c r="J257" s="2">
        <v>10934911</v>
      </c>
      <c r="K257" s="2">
        <v>0</v>
      </c>
      <c r="L257" s="2">
        <v>10934911</v>
      </c>
      <c r="M257" s="2">
        <v>9460169</v>
      </c>
      <c r="N257" s="2">
        <v>0</v>
      </c>
      <c r="O257" s="2">
        <v>9460169</v>
      </c>
      <c r="P257" s="15">
        <v>0.1</v>
      </c>
      <c r="Q257" s="2">
        <v>0</v>
      </c>
      <c r="R257" s="13">
        <v>0.3</v>
      </c>
      <c r="S257" s="15">
        <v>0</v>
      </c>
      <c r="T257" s="2">
        <v>2838050.7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2838050.7</v>
      </c>
      <c r="AD257" t="s">
        <v>100</v>
      </c>
    </row>
    <row r="258" spans="1:30" hidden="1" x14ac:dyDescent="0.25">
      <c r="A258" s="20">
        <v>1341</v>
      </c>
      <c r="B258" t="s">
        <v>153</v>
      </c>
      <c r="C258" t="s">
        <v>281</v>
      </c>
      <c r="D258" t="s">
        <v>2</v>
      </c>
      <c r="E258" t="s">
        <v>8</v>
      </c>
      <c r="F258" t="s">
        <v>340</v>
      </c>
      <c r="G258" s="2">
        <v>7001981000</v>
      </c>
      <c r="H258" s="2">
        <v>2485500000</v>
      </c>
      <c r="I258" s="2">
        <v>4516481000</v>
      </c>
      <c r="J258" s="2">
        <v>19067863</v>
      </c>
      <c r="K258" s="2">
        <v>6149501</v>
      </c>
      <c r="L258" s="2">
        <v>12918362</v>
      </c>
      <c r="M258" s="2">
        <v>16267070.6</v>
      </c>
      <c r="N258" s="2">
        <v>5155301</v>
      </c>
      <c r="O258" s="2">
        <v>11111769.6</v>
      </c>
      <c r="P258" s="15">
        <v>0.1</v>
      </c>
      <c r="Q258" s="2">
        <v>515530.1</v>
      </c>
      <c r="R258" s="13">
        <v>0.3</v>
      </c>
      <c r="S258" s="15">
        <v>0</v>
      </c>
      <c r="T258" s="2">
        <v>3333530.88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3849060.98</v>
      </c>
      <c r="AD258" t="s">
        <v>40</v>
      </c>
    </row>
    <row r="259" spans="1:30" hidden="1" x14ac:dyDescent="0.25">
      <c r="A259" s="20">
        <v>1342</v>
      </c>
      <c r="B259" t="s">
        <v>153</v>
      </c>
      <c r="C259" t="s">
        <v>281</v>
      </c>
      <c r="D259" t="s">
        <v>2</v>
      </c>
      <c r="E259" t="s">
        <v>321</v>
      </c>
      <c r="F259" t="s">
        <v>341</v>
      </c>
      <c r="G259" s="2">
        <v>2635162000</v>
      </c>
      <c r="H259" s="2">
        <v>55000000</v>
      </c>
      <c r="I259" s="2">
        <v>2580162000</v>
      </c>
      <c r="J259" s="2">
        <v>7724303</v>
      </c>
      <c r="K259" s="2">
        <v>192500</v>
      </c>
      <c r="L259" s="2">
        <v>7531803</v>
      </c>
      <c r="M259" s="2">
        <v>6670238.2000000002</v>
      </c>
      <c r="N259" s="2">
        <v>170500</v>
      </c>
      <c r="O259" s="2">
        <v>6499738.2000000002</v>
      </c>
      <c r="P259" s="15">
        <v>0.1</v>
      </c>
      <c r="Q259" s="2">
        <v>17050</v>
      </c>
      <c r="R259" s="13">
        <v>0.3</v>
      </c>
      <c r="S259" s="15">
        <v>0</v>
      </c>
      <c r="T259" s="2">
        <v>1949921.46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1966971.46</v>
      </c>
      <c r="AD259" t="s">
        <v>92</v>
      </c>
    </row>
    <row r="260" spans="1:30" hidden="1" x14ac:dyDescent="0.25">
      <c r="A260" s="20">
        <v>1343</v>
      </c>
      <c r="B260" t="s">
        <v>153</v>
      </c>
      <c r="C260" t="s">
        <v>281</v>
      </c>
      <c r="D260" t="s">
        <v>2</v>
      </c>
      <c r="E260" t="s">
        <v>207</v>
      </c>
      <c r="F260" t="s">
        <v>342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15">
        <v>0.1</v>
      </c>
      <c r="Q260" s="2">
        <v>0</v>
      </c>
      <c r="R260" s="13">
        <v>0.3</v>
      </c>
      <c r="S260" s="15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0</v>
      </c>
      <c r="AD260" t="s">
        <v>254</v>
      </c>
    </row>
    <row r="261" spans="1:30" hidden="1" x14ac:dyDescent="0.25">
      <c r="A261" s="20">
        <v>1344</v>
      </c>
      <c r="B261" t="s">
        <v>153</v>
      </c>
      <c r="C261" t="s">
        <v>281</v>
      </c>
      <c r="D261" t="s">
        <v>2</v>
      </c>
      <c r="E261" t="s">
        <v>207</v>
      </c>
      <c r="F261" t="s">
        <v>343</v>
      </c>
      <c r="G261" s="2">
        <v>10307388000</v>
      </c>
      <c r="H261" s="2">
        <v>832280000</v>
      </c>
      <c r="I261" s="2">
        <v>9475108000</v>
      </c>
      <c r="J261" s="2">
        <v>22565928</v>
      </c>
      <c r="K261" s="2">
        <v>1706380</v>
      </c>
      <c r="L261" s="2">
        <v>20859548</v>
      </c>
      <c r="M261" s="2">
        <v>18442972.800000001</v>
      </c>
      <c r="N261" s="2">
        <v>1373468</v>
      </c>
      <c r="O261" s="2">
        <v>17069504.800000001</v>
      </c>
      <c r="P261" s="15">
        <v>0.1</v>
      </c>
      <c r="Q261" s="2">
        <v>137346.79999999999</v>
      </c>
      <c r="R261" s="13">
        <v>0.3</v>
      </c>
      <c r="S261" s="15">
        <v>0</v>
      </c>
      <c r="T261" s="2">
        <v>5120851.4400000004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5258198.24</v>
      </c>
      <c r="AD261" t="s">
        <v>190</v>
      </c>
    </row>
    <row r="262" spans="1:30" hidden="1" x14ac:dyDescent="0.25">
      <c r="A262" s="20">
        <v>1348</v>
      </c>
      <c r="B262" t="s">
        <v>153</v>
      </c>
      <c r="C262" t="s">
        <v>281</v>
      </c>
      <c r="D262" t="s">
        <v>2</v>
      </c>
      <c r="E262" t="s">
        <v>207</v>
      </c>
      <c r="F262" t="s">
        <v>344</v>
      </c>
      <c r="G262" s="2">
        <v>7130251000</v>
      </c>
      <c r="H262" s="2">
        <v>0</v>
      </c>
      <c r="I262" s="2">
        <v>7130251000</v>
      </c>
      <c r="J262" s="2">
        <v>19278432</v>
      </c>
      <c r="K262" s="2">
        <v>0</v>
      </c>
      <c r="L262" s="2">
        <v>19278432</v>
      </c>
      <c r="M262" s="2">
        <v>16426331.6</v>
      </c>
      <c r="N262" s="2">
        <v>0</v>
      </c>
      <c r="O262" s="2">
        <v>16426331.6</v>
      </c>
      <c r="P262" s="15">
        <v>0.1</v>
      </c>
      <c r="Q262" s="2">
        <v>0</v>
      </c>
      <c r="R262" s="13">
        <v>0.3</v>
      </c>
      <c r="S262" s="15">
        <v>0</v>
      </c>
      <c r="T262" s="2">
        <v>4927899.4800000004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4927899.4800000004</v>
      </c>
      <c r="AD262" t="s">
        <v>254</v>
      </c>
    </row>
    <row r="263" spans="1:30" hidden="1" x14ac:dyDescent="0.25">
      <c r="A263" s="20">
        <v>1349</v>
      </c>
      <c r="B263" t="s">
        <v>153</v>
      </c>
      <c r="C263" t="s">
        <v>281</v>
      </c>
      <c r="D263" t="s">
        <v>9</v>
      </c>
      <c r="E263" t="s">
        <v>16</v>
      </c>
      <c r="F263" t="s">
        <v>345</v>
      </c>
      <c r="G263" s="2">
        <v>1792453000</v>
      </c>
      <c r="H263" s="2">
        <v>0</v>
      </c>
      <c r="I263" s="2">
        <v>1792453000</v>
      </c>
      <c r="J263" s="2">
        <v>5535938</v>
      </c>
      <c r="K263" s="2">
        <v>0</v>
      </c>
      <c r="L263" s="2">
        <v>5535938</v>
      </c>
      <c r="M263" s="2">
        <v>4818956.8</v>
      </c>
      <c r="N263" s="2">
        <v>0</v>
      </c>
      <c r="O263" s="2">
        <v>4818956.8</v>
      </c>
      <c r="P263" s="15">
        <v>0.1</v>
      </c>
      <c r="Q263" s="2">
        <v>0</v>
      </c>
      <c r="R263" s="13">
        <v>0.3</v>
      </c>
      <c r="S263" s="15">
        <v>0</v>
      </c>
      <c r="T263" s="2">
        <v>1445687.04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1445687.04</v>
      </c>
      <c r="AD263" t="s">
        <v>33</v>
      </c>
    </row>
    <row r="264" spans="1:30" hidden="1" x14ac:dyDescent="0.25">
      <c r="A264" s="20">
        <v>1352</v>
      </c>
      <c r="B264" t="s">
        <v>153</v>
      </c>
      <c r="C264" t="s">
        <v>281</v>
      </c>
      <c r="D264" t="s">
        <v>9</v>
      </c>
      <c r="E264" t="s">
        <v>449</v>
      </c>
      <c r="F264" t="s">
        <v>346</v>
      </c>
      <c r="G264" s="2">
        <v>1740893000</v>
      </c>
      <c r="H264" s="2">
        <v>0</v>
      </c>
      <c r="I264" s="2">
        <v>1740893000</v>
      </c>
      <c r="J264" s="2">
        <v>5553844</v>
      </c>
      <c r="K264" s="2">
        <v>0</v>
      </c>
      <c r="L264" s="2">
        <v>5553844</v>
      </c>
      <c r="M264" s="2">
        <v>4857486.8</v>
      </c>
      <c r="N264" s="2">
        <v>0</v>
      </c>
      <c r="O264" s="2">
        <v>4857486.8</v>
      </c>
      <c r="P264" s="15">
        <v>0.1</v>
      </c>
      <c r="Q264" s="2">
        <v>0</v>
      </c>
      <c r="R264" s="13">
        <v>0.3</v>
      </c>
      <c r="S264" s="15">
        <v>0</v>
      </c>
      <c r="T264" s="2">
        <v>1457246.04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1457246.04</v>
      </c>
      <c r="AD264" t="s">
        <v>196</v>
      </c>
    </row>
    <row r="265" spans="1:30" hidden="1" x14ac:dyDescent="0.25">
      <c r="A265" s="20">
        <v>1356</v>
      </c>
      <c r="B265" t="s">
        <v>153</v>
      </c>
      <c r="C265" t="s">
        <v>281</v>
      </c>
      <c r="D265" t="s">
        <v>2</v>
      </c>
      <c r="E265" t="s">
        <v>320</v>
      </c>
      <c r="F265" t="s">
        <v>347</v>
      </c>
      <c r="G265" s="2">
        <v>15004949000</v>
      </c>
      <c r="H265" s="2">
        <v>702880000</v>
      </c>
      <c r="I265" s="2">
        <v>14302069000</v>
      </c>
      <c r="J265" s="2">
        <v>26688887</v>
      </c>
      <c r="K265" s="2">
        <v>1989080</v>
      </c>
      <c r="L265" s="2">
        <v>24699807</v>
      </c>
      <c r="M265" s="2">
        <v>20686907.399999999</v>
      </c>
      <c r="N265" s="2">
        <v>1707928</v>
      </c>
      <c r="O265" s="2">
        <v>18978979.399999999</v>
      </c>
      <c r="P265" s="15">
        <v>0.1</v>
      </c>
      <c r="Q265" s="2">
        <v>170792.8</v>
      </c>
      <c r="R265" s="13">
        <v>0.3</v>
      </c>
      <c r="S265" s="15">
        <v>0</v>
      </c>
      <c r="T265" s="2">
        <v>5693693.8200000003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5864486.6200000001</v>
      </c>
      <c r="AD265" t="s">
        <v>47</v>
      </c>
    </row>
    <row r="266" spans="1:30" hidden="1" x14ac:dyDescent="0.25">
      <c r="A266" s="20">
        <v>1359</v>
      </c>
      <c r="B266" t="s">
        <v>153</v>
      </c>
      <c r="C266" t="s">
        <v>281</v>
      </c>
      <c r="D266" t="s">
        <v>2</v>
      </c>
      <c r="E266" t="s">
        <v>8</v>
      </c>
      <c r="F266" t="s">
        <v>348</v>
      </c>
      <c r="G266" s="2">
        <v>2101231000</v>
      </c>
      <c r="H266" s="2">
        <v>0</v>
      </c>
      <c r="I266" s="2">
        <v>2101231000</v>
      </c>
      <c r="J266" s="2">
        <v>5262062</v>
      </c>
      <c r="K266" s="2">
        <v>0</v>
      </c>
      <c r="L266" s="2">
        <v>5262062</v>
      </c>
      <c r="M266" s="2">
        <v>4421569.5999999996</v>
      </c>
      <c r="N266" s="2">
        <v>0</v>
      </c>
      <c r="O266" s="2">
        <v>4421569.5999999996</v>
      </c>
      <c r="P266" s="15">
        <v>0.1</v>
      </c>
      <c r="Q266" s="2">
        <v>0</v>
      </c>
      <c r="R266" s="13">
        <v>0.3</v>
      </c>
      <c r="S266" s="15">
        <v>0</v>
      </c>
      <c r="T266" s="2">
        <v>1326470.8799999999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1326470.8799999999</v>
      </c>
      <c r="AD266" t="s">
        <v>108</v>
      </c>
    </row>
    <row r="267" spans="1:30" hidden="1" x14ac:dyDescent="0.25">
      <c r="A267" s="20">
        <v>1360</v>
      </c>
      <c r="B267" t="s">
        <v>153</v>
      </c>
      <c r="C267" t="s">
        <v>281</v>
      </c>
      <c r="D267" t="s">
        <v>2</v>
      </c>
      <c r="E267" t="s">
        <v>8</v>
      </c>
      <c r="F267" t="s">
        <v>349</v>
      </c>
      <c r="G267" s="2">
        <v>4056516000</v>
      </c>
      <c r="H267" s="2">
        <v>193925000</v>
      </c>
      <c r="I267" s="2">
        <v>3862591000</v>
      </c>
      <c r="J267" s="2">
        <v>12983828</v>
      </c>
      <c r="K267" s="2">
        <v>678738</v>
      </c>
      <c r="L267" s="2">
        <v>12305090</v>
      </c>
      <c r="M267" s="2">
        <v>11361221.6</v>
      </c>
      <c r="N267" s="2">
        <v>601168</v>
      </c>
      <c r="O267" s="2">
        <v>10760053.6</v>
      </c>
      <c r="P267" s="15">
        <v>0.1</v>
      </c>
      <c r="Q267" s="2">
        <v>60116.800000000003</v>
      </c>
      <c r="R267" s="13">
        <v>0.3</v>
      </c>
      <c r="S267" s="15">
        <v>0</v>
      </c>
      <c r="T267" s="2">
        <v>3228016.08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3288132.88</v>
      </c>
      <c r="AD267" t="s">
        <v>40</v>
      </c>
    </row>
    <row r="268" spans="1:30" hidden="1" x14ac:dyDescent="0.25">
      <c r="A268" s="20">
        <v>1364</v>
      </c>
      <c r="B268" t="s">
        <v>153</v>
      </c>
      <c r="C268" t="s">
        <v>282</v>
      </c>
      <c r="D268" t="s">
        <v>2</v>
      </c>
      <c r="E268" t="s">
        <v>8</v>
      </c>
      <c r="F268" t="s">
        <v>350</v>
      </c>
      <c r="G268" s="2">
        <v>6715957200</v>
      </c>
      <c r="H268" s="2">
        <v>6178414200</v>
      </c>
      <c r="I268" s="2">
        <v>537543000</v>
      </c>
      <c r="J268" s="2">
        <v>18043442</v>
      </c>
      <c r="K268" s="2">
        <v>16340333</v>
      </c>
      <c r="L268" s="2">
        <v>1703109</v>
      </c>
      <c r="M268" s="2">
        <v>15357059.119999999</v>
      </c>
      <c r="N268" s="2">
        <v>13868967.32</v>
      </c>
      <c r="O268" s="2">
        <v>1488091.8</v>
      </c>
      <c r="P268" s="15">
        <v>0.1</v>
      </c>
      <c r="Q268" s="2">
        <v>1386896.7320000001</v>
      </c>
      <c r="R268" s="13">
        <v>0.1</v>
      </c>
      <c r="S268" s="15">
        <v>0</v>
      </c>
      <c r="T268" s="2">
        <v>148809.18</v>
      </c>
      <c r="U268" s="2">
        <v>1000000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2535705.912</v>
      </c>
      <c r="AD268" t="s">
        <v>52</v>
      </c>
    </row>
    <row r="269" spans="1:30" hidden="1" x14ac:dyDescent="0.25">
      <c r="A269" s="20">
        <v>1367</v>
      </c>
      <c r="B269" t="s">
        <v>153</v>
      </c>
      <c r="C269" t="s">
        <v>281</v>
      </c>
      <c r="D269" t="s">
        <v>2</v>
      </c>
      <c r="E269" t="s">
        <v>8</v>
      </c>
      <c r="F269" t="s">
        <v>351</v>
      </c>
      <c r="G269" s="2">
        <v>6538493500</v>
      </c>
      <c r="H269" s="2">
        <v>0</v>
      </c>
      <c r="I269" s="2">
        <v>6538493500</v>
      </c>
      <c r="J269" s="2">
        <v>18799948</v>
      </c>
      <c r="K269" s="2">
        <v>0</v>
      </c>
      <c r="L269" s="2">
        <v>18799948</v>
      </c>
      <c r="M269" s="2">
        <v>16184550.6</v>
      </c>
      <c r="N269" s="2">
        <v>0</v>
      </c>
      <c r="O269" s="2">
        <v>16184550.6</v>
      </c>
      <c r="P269" s="15">
        <v>0.1</v>
      </c>
      <c r="Q269" s="2">
        <v>0</v>
      </c>
      <c r="R269" s="13">
        <v>0.3</v>
      </c>
      <c r="S269" s="15">
        <v>0</v>
      </c>
      <c r="T269" s="2">
        <v>4855365.18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4855365.18</v>
      </c>
      <c r="AD269" t="s">
        <v>40</v>
      </c>
    </row>
    <row r="270" spans="1:30" hidden="1" x14ac:dyDescent="0.25">
      <c r="A270" s="20">
        <v>1369</v>
      </c>
      <c r="B270" t="s">
        <v>153</v>
      </c>
      <c r="C270" t="s">
        <v>282</v>
      </c>
      <c r="D270" t="s">
        <v>2</v>
      </c>
      <c r="E270" t="s">
        <v>207</v>
      </c>
      <c r="F270" t="s">
        <v>352</v>
      </c>
      <c r="G270" s="2">
        <v>8140725000</v>
      </c>
      <c r="H270" s="2">
        <v>0</v>
      </c>
      <c r="I270" s="2">
        <v>8140725000</v>
      </c>
      <c r="J270" s="2">
        <v>14025105</v>
      </c>
      <c r="K270" s="2">
        <v>0</v>
      </c>
      <c r="L270" s="2">
        <v>14025105</v>
      </c>
      <c r="M270" s="2">
        <v>10768815</v>
      </c>
      <c r="N270" s="2">
        <v>0</v>
      </c>
      <c r="O270" s="2">
        <v>10768815</v>
      </c>
      <c r="P270" s="15">
        <v>0</v>
      </c>
      <c r="Q270" s="2">
        <v>0</v>
      </c>
      <c r="R270" s="13">
        <v>0</v>
      </c>
      <c r="S270" s="15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0</v>
      </c>
      <c r="AD270" t="s">
        <v>254</v>
      </c>
    </row>
    <row r="271" spans="1:30" hidden="1" x14ac:dyDescent="0.25">
      <c r="A271" s="20">
        <v>1370</v>
      </c>
      <c r="B271" t="s">
        <v>153</v>
      </c>
      <c r="C271" t="s">
        <v>281</v>
      </c>
      <c r="D271" t="s">
        <v>2</v>
      </c>
      <c r="E271" t="s">
        <v>320</v>
      </c>
      <c r="F271" t="s">
        <v>353</v>
      </c>
      <c r="G271" s="2">
        <v>1228358000</v>
      </c>
      <c r="H271" s="2">
        <v>240000</v>
      </c>
      <c r="I271" s="2">
        <v>1228118000</v>
      </c>
      <c r="J271" s="2">
        <v>3986343</v>
      </c>
      <c r="K271" s="2">
        <v>840</v>
      </c>
      <c r="L271" s="2">
        <v>3985503</v>
      </c>
      <c r="M271" s="2">
        <v>3494999.8</v>
      </c>
      <c r="N271" s="2">
        <v>744</v>
      </c>
      <c r="O271" s="2">
        <v>3494255.8</v>
      </c>
      <c r="P271" s="15">
        <v>0.1</v>
      </c>
      <c r="Q271" s="2">
        <v>74.400000000000006</v>
      </c>
      <c r="R271" s="13">
        <v>0.3</v>
      </c>
      <c r="S271" s="15">
        <v>0</v>
      </c>
      <c r="T271" s="2">
        <v>1048276.74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1048351.14</v>
      </c>
      <c r="AD271" t="s">
        <v>45</v>
      </c>
    </row>
    <row r="272" spans="1:30" hidden="1" x14ac:dyDescent="0.25">
      <c r="A272" s="20">
        <v>1371</v>
      </c>
      <c r="B272" t="s">
        <v>153</v>
      </c>
      <c r="C272" t="s">
        <v>281</v>
      </c>
      <c r="D272" t="s">
        <v>2</v>
      </c>
      <c r="E272" t="s">
        <v>4</v>
      </c>
      <c r="F272" t="s">
        <v>354</v>
      </c>
      <c r="G272" s="2">
        <v>18473167000</v>
      </c>
      <c r="H272" s="2">
        <v>1062073000</v>
      </c>
      <c r="I272" s="2">
        <v>17411094000</v>
      </c>
      <c r="J272" s="2">
        <v>54555601</v>
      </c>
      <c r="K272" s="2">
        <v>3667013</v>
      </c>
      <c r="L272" s="2">
        <v>50888588</v>
      </c>
      <c r="M272" s="2">
        <v>47166334.200000003</v>
      </c>
      <c r="N272" s="2">
        <v>3242183.8</v>
      </c>
      <c r="O272" s="2">
        <v>43924150.399999999</v>
      </c>
      <c r="P272" s="15">
        <v>0.1</v>
      </c>
      <c r="Q272" s="2">
        <v>324218.38</v>
      </c>
      <c r="R272" s="13">
        <v>0.3</v>
      </c>
      <c r="S272" s="15">
        <v>0</v>
      </c>
      <c r="T272" s="2">
        <v>13177245.119999999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13501463.5</v>
      </c>
      <c r="AD272" t="s">
        <v>50</v>
      </c>
    </row>
    <row r="273" spans="1:30" hidden="1" x14ac:dyDescent="0.25">
      <c r="A273" s="20">
        <v>1372</v>
      </c>
      <c r="B273" t="s">
        <v>153</v>
      </c>
      <c r="C273" t="s">
        <v>281</v>
      </c>
      <c r="D273" t="s">
        <v>9</v>
      </c>
      <c r="E273" t="s">
        <v>28</v>
      </c>
      <c r="F273" t="s">
        <v>355</v>
      </c>
      <c r="G273" s="2">
        <v>2455957000</v>
      </c>
      <c r="H273" s="2">
        <v>0</v>
      </c>
      <c r="I273" s="2">
        <v>2455957000</v>
      </c>
      <c r="J273" s="2">
        <v>7049918</v>
      </c>
      <c r="K273" s="2">
        <v>0</v>
      </c>
      <c r="L273" s="2">
        <v>7049918</v>
      </c>
      <c r="M273" s="2">
        <v>6067535.2000000002</v>
      </c>
      <c r="N273" s="2">
        <v>0</v>
      </c>
      <c r="O273" s="2">
        <v>6067535.2000000002</v>
      </c>
      <c r="P273" s="15">
        <v>0.1</v>
      </c>
      <c r="Q273" s="2">
        <v>0</v>
      </c>
      <c r="R273" s="13">
        <v>0.3</v>
      </c>
      <c r="S273" s="15">
        <v>0</v>
      </c>
      <c r="T273" s="2">
        <v>1820260.56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1820260.56</v>
      </c>
      <c r="AD273" t="s">
        <v>29</v>
      </c>
    </row>
    <row r="274" spans="1:30" hidden="1" x14ac:dyDescent="0.25">
      <c r="A274" s="20">
        <v>1373</v>
      </c>
      <c r="B274" t="s">
        <v>153</v>
      </c>
      <c r="C274" t="s">
        <v>281</v>
      </c>
      <c r="D274" t="s">
        <v>2</v>
      </c>
      <c r="E274" t="s">
        <v>8</v>
      </c>
      <c r="F274" t="s">
        <v>356</v>
      </c>
      <c r="G274" s="2">
        <v>23072027000</v>
      </c>
      <c r="H274" s="2">
        <v>0</v>
      </c>
      <c r="I274" s="2">
        <v>23072027000</v>
      </c>
      <c r="J274" s="2">
        <v>43874292</v>
      </c>
      <c r="K274" s="2">
        <v>0</v>
      </c>
      <c r="L274" s="2">
        <v>43874292</v>
      </c>
      <c r="M274" s="2">
        <v>34645481.200000003</v>
      </c>
      <c r="N274" s="2">
        <v>0</v>
      </c>
      <c r="O274" s="2">
        <v>34645481.200000003</v>
      </c>
      <c r="P274" s="15">
        <v>0.1</v>
      </c>
      <c r="Q274" s="2">
        <v>0</v>
      </c>
      <c r="R274" s="13">
        <v>0.3</v>
      </c>
      <c r="S274" s="15">
        <v>0</v>
      </c>
      <c r="T274" s="2">
        <v>10393644.359999999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10393644.359999999</v>
      </c>
      <c r="AD274" t="s">
        <v>52</v>
      </c>
    </row>
    <row r="275" spans="1:30" hidden="1" x14ac:dyDescent="0.25">
      <c r="A275" s="20">
        <v>1374</v>
      </c>
      <c r="B275" t="s">
        <v>153</v>
      </c>
      <c r="C275" t="s">
        <v>281</v>
      </c>
      <c r="D275" t="s">
        <v>2</v>
      </c>
      <c r="E275" t="s">
        <v>320</v>
      </c>
      <c r="F275" t="s">
        <v>357</v>
      </c>
      <c r="G275" s="2">
        <v>10036024000</v>
      </c>
      <c r="H275" s="2">
        <v>2355577000</v>
      </c>
      <c r="I275" s="2">
        <v>7680447000</v>
      </c>
      <c r="J275" s="2">
        <v>25510440</v>
      </c>
      <c r="K275" s="2">
        <v>6386946</v>
      </c>
      <c r="L275" s="2">
        <v>19123494</v>
      </c>
      <c r="M275" s="2">
        <v>21496030.399999999</v>
      </c>
      <c r="N275" s="2">
        <v>5444715.2000000002</v>
      </c>
      <c r="O275" s="2">
        <v>16051315.199999999</v>
      </c>
      <c r="P275" s="15">
        <v>0.1</v>
      </c>
      <c r="Q275" s="2">
        <v>544471.52</v>
      </c>
      <c r="R275" s="13">
        <v>0.3</v>
      </c>
      <c r="S275" s="15">
        <v>0</v>
      </c>
      <c r="T275" s="2">
        <v>4815394.5599999996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5359866.08</v>
      </c>
      <c r="AD275" t="s">
        <v>45</v>
      </c>
    </row>
    <row r="276" spans="1:30" hidden="1" x14ac:dyDescent="0.25">
      <c r="A276" s="20">
        <v>1376</v>
      </c>
      <c r="B276" t="s">
        <v>153</v>
      </c>
      <c r="C276" t="s">
        <v>281</v>
      </c>
      <c r="D276" t="s">
        <v>9</v>
      </c>
      <c r="E276" t="s">
        <v>16</v>
      </c>
      <c r="F276" t="s">
        <v>358</v>
      </c>
      <c r="G276" s="2">
        <v>1502044000</v>
      </c>
      <c r="H276" s="2">
        <v>0</v>
      </c>
      <c r="I276" s="2">
        <v>1502044000</v>
      </c>
      <c r="J276" s="2">
        <v>4625047</v>
      </c>
      <c r="K276" s="2">
        <v>0</v>
      </c>
      <c r="L276" s="2">
        <v>4625047</v>
      </c>
      <c r="M276" s="2">
        <v>4024229.4</v>
      </c>
      <c r="N276" s="2">
        <v>0</v>
      </c>
      <c r="O276" s="2">
        <v>4024229.4</v>
      </c>
      <c r="P276" s="15">
        <v>0.1</v>
      </c>
      <c r="Q276" s="2">
        <v>0</v>
      </c>
      <c r="R276" s="13">
        <v>0.3</v>
      </c>
      <c r="S276" s="15">
        <v>0</v>
      </c>
      <c r="T276" s="2">
        <v>1207268.82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1207268.82</v>
      </c>
      <c r="AD276" t="s">
        <v>33</v>
      </c>
    </row>
    <row r="277" spans="1:30" hidden="1" x14ac:dyDescent="0.25">
      <c r="A277" s="20">
        <v>1378</v>
      </c>
      <c r="B277" t="s">
        <v>153</v>
      </c>
      <c r="C277" t="s">
        <v>281</v>
      </c>
      <c r="D277" t="s">
        <v>9</v>
      </c>
      <c r="E277" t="s">
        <v>450</v>
      </c>
      <c r="F277" t="s">
        <v>359</v>
      </c>
      <c r="G277" s="2">
        <v>384759213000</v>
      </c>
      <c r="H277" s="2">
        <v>0</v>
      </c>
      <c r="I277" s="2">
        <v>384759213000</v>
      </c>
      <c r="J277" s="2">
        <v>585497635</v>
      </c>
      <c r="K277" s="2">
        <v>0</v>
      </c>
      <c r="L277" s="2">
        <v>585497635</v>
      </c>
      <c r="M277" s="2">
        <v>431593949.80000001</v>
      </c>
      <c r="N277" s="2">
        <v>0</v>
      </c>
      <c r="O277" s="2">
        <v>431593949.80000001</v>
      </c>
      <c r="P277" s="15">
        <v>0.1</v>
      </c>
      <c r="Q277" s="2">
        <v>0</v>
      </c>
      <c r="R277" s="13">
        <v>0.3</v>
      </c>
      <c r="S277" s="15">
        <v>0.5</v>
      </c>
      <c r="T277" s="2">
        <v>185796974.90000001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185796974.90000001</v>
      </c>
      <c r="AD277" t="s">
        <v>84</v>
      </c>
    </row>
    <row r="278" spans="1:30" hidden="1" x14ac:dyDescent="0.25">
      <c r="A278" s="20">
        <v>1381</v>
      </c>
      <c r="B278" t="s">
        <v>153</v>
      </c>
      <c r="C278" t="s">
        <v>282</v>
      </c>
      <c r="D278" t="s">
        <v>2</v>
      </c>
      <c r="E278" t="s">
        <v>321</v>
      </c>
      <c r="F278" t="s">
        <v>360</v>
      </c>
      <c r="G278" s="2">
        <v>5561570000</v>
      </c>
      <c r="H278" s="2">
        <v>0</v>
      </c>
      <c r="I278" s="2">
        <v>5561570000</v>
      </c>
      <c r="J278" s="2">
        <v>11036100</v>
      </c>
      <c r="K278" s="2">
        <v>0</v>
      </c>
      <c r="L278" s="2">
        <v>11036100</v>
      </c>
      <c r="M278" s="2">
        <v>8811472</v>
      </c>
      <c r="N278" s="2">
        <v>0</v>
      </c>
      <c r="O278" s="2">
        <v>8811472</v>
      </c>
      <c r="P278" s="15">
        <v>0</v>
      </c>
      <c r="Q278" s="2">
        <v>0</v>
      </c>
      <c r="R278" s="13">
        <v>0</v>
      </c>
      <c r="S278" s="15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0</v>
      </c>
      <c r="AD278" t="s">
        <v>172</v>
      </c>
    </row>
    <row r="279" spans="1:30" hidden="1" x14ac:dyDescent="0.25">
      <c r="A279" s="20">
        <v>1382</v>
      </c>
      <c r="B279" t="s">
        <v>153</v>
      </c>
      <c r="C279" t="s">
        <v>281</v>
      </c>
      <c r="D279" t="s">
        <v>2</v>
      </c>
      <c r="E279" t="s">
        <v>321</v>
      </c>
      <c r="F279" t="s">
        <v>361</v>
      </c>
      <c r="G279" s="2">
        <v>2287723000</v>
      </c>
      <c r="H279" s="2">
        <v>41037000</v>
      </c>
      <c r="I279" s="2">
        <v>2246686000</v>
      </c>
      <c r="J279" s="2">
        <v>7349742</v>
      </c>
      <c r="K279" s="2">
        <v>143630</v>
      </c>
      <c r="L279" s="2">
        <v>7206112</v>
      </c>
      <c r="M279" s="2">
        <v>6434652.7999999998</v>
      </c>
      <c r="N279" s="2">
        <v>127215.2</v>
      </c>
      <c r="O279" s="2">
        <v>6307437.5999999996</v>
      </c>
      <c r="P279" s="15">
        <v>0.1</v>
      </c>
      <c r="Q279" s="2">
        <v>12721.52</v>
      </c>
      <c r="R279" s="13">
        <v>0.3</v>
      </c>
      <c r="S279" s="15">
        <v>0</v>
      </c>
      <c r="T279" s="2">
        <v>1892231.28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1904952.8</v>
      </c>
      <c r="AD279" t="s">
        <v>172</v>
      </c>
    </row>
    <row r="280" spans="1:30" hidden="1" x14ac:dyDescent="0.25">
      <c r="A280" s="20">
        <v>1383</v>
      </c>
      <c r="B280" t="s">
        <v>153</v>
      </c>
      <c r="C280" t="s">
        <v>281</v>
      </c>
      <c r="D280" t="s">
        <v>9</v>
      </c>
      <c r="E280" t="s">
        <v>28</v>
      </c>
      <c r="F280" t="s">
        <v>362</v>
      </c>
      <c r="G280" s="2">
        <v>6641119000</v>
      </c>
      <c r="H280" s="2">
        <v>0</v>
      </c>
      <c r="I280" s="2">
        <v>6641119000</v>
      </c>
      <c r="J280" s="2">
        <v>17733056</v>
      </c>
      <c r="K280" s="2">
        <v>0</v>
      </c>
      <c r="L280" s="2">
        <v>17733056</v>
      </c>
      <c r="M280" s="2">
        <v>15076608.4</v>
      </c>
      <c r="N280" s="2">
        <v>0</v>
      </c>
      <c r="O280" s="2">
        <v>15076608.4</v>
      </c>
      <c r="P280" s="15">
        <v>0.1</v>
      </c>
      <c r="Q280" s="2">
        <v>0</v>
      </c>
      <c r="R280" s="13">
        <v>0.3</v>
      </c>
      <c r="S280" s="15">
        <v>0</v>
      </c>
      <c r="T280" s="2">
        <v>4522982.5199999996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4522982.5199999996</v>
      </c>
      <c r="AD280" t="s">
        <v>29</v>
      </c>
    </row>
    <row r="281" spans="1:30" hidden="1" x14ac:dyDescent="0.25">
      <c r="A281" s="20">
        <v>1384</v>
      </c>
      <c r="B281" t="s">
        <v>153</v>
      </c>
      <c r="C281" t="s">
        <v>281</v>
      </c>
      <c r="D281" t="s">
        <v>2</v>
      </c>
      <c r="E281" t="s">
        <v>321</v>
      </c>
      <c r="F281" t="s">
        <v>363</v>
      </c>
      <c r="G281" s="2">
        <v>3010352000</v>
      </c>
      <c r="H281" s="2">
        <v>8460000</v>
      </c>
      <c r="I281" s="2">
        <v>3001892000</v>
      </c>
      <c r="J281" s="2">
        <v>5536239</v>
      </c>
      <c r="K281" s="2">
        <v>29612</v>
      </c>
      <c r="L281" s="2">
        <v>5506627</v>
      </c>
      <c r="M281" s="2">
        <v>4332098.2</v>
      </c>
      <c r="N281" s="2">
        <v>26228</v>
      </c>
      <c r="O281" s="2">
        <v>4305870.2</v>
      </c>
      <c r="P281" s="15">
        <v>0.1</v>
      </c>
      <c r="Q281" s="2">
        <v>2622.8</v>
      </c>
      <c r="R281" s="13">
        <v>0.3</v>
      </c>
      <c r="S281" s="15">
        <v>0</v>
      </c>
      <c r="T281" s="2">
        <v>1291761.06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1294383.8600000001</v>
      </c>
      <c r="AD281" t="s">
        <v>172</v>
      </c>
    </row>
    <row r="282" spans="1:30" hidden="1" x14ac:dyDescent="0.25">
      <c r="A282" s="20">
        <v>1385</v>
      </c>
      <c r="B282" t="s">
        <v>153</v>
      </c>
      <c r="C282" t="s">
        <v>281</v>
      </c>
      <c r="D282" t="s">
        <v>9</v>
      </c>
      <c r="E282" t="s">
        <v>449</v>
      </c>
      <c r="F282" t="s">
        <v>364</v>
      </c>
      <c r="G282" s="2">
        <v>1276227000</v>
      </c>
      <c r="H282" s="2">
        <v>0</v>
      </c>
      <c r="I282" s="2">
        <v>1276227000</v>
      </c>
      <c r="J282" s="2">
        <v>3942872</v>
      </c>
      <c r="K282" s="2">
        <v>0</v>
      </c>
      <c r="L282" s="2">
        <v>3942872</v>
      </c>
      <c r="M282" s="2">
        <v>3432381.2</v>
      </c>
      <c r="N282" s="2">
        <v>0</v>
      </c>
      <c r="O282" s="2">
        <v>3432381.2</v>
      </c>
      <c r="P282" s="15">
        <v>0.1</v>
      </c>
      <c r="Q282" s="2">
        <v>0</v>
      </c>
      <c r="R282" s="13">
        <v>0.3</v>
      </c>
      <c r="S282" s="15">
        <v>0</v>
      </c>
      <c r="T282" s="2">
        <v>1029714.36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1029714.36</v>
      </c>
      <c r="AD282" t="s">
        <v>196</v>
      </c>
    </row>
    <row r="283" spans="1:30" hidden="1" x14ac:dyDescent="0.25">
      <c r="A283" s="20">
        <v>1386</v>
      </c>
      <c r="B283" t="s">
        <v>0</v>
      </c>
      <c r="C283" t="s">
        <v>1</v>
      </c>
      <c r="D283" t="s">
        <v>2</v>
      </c>
      <c r="E283" t="s">
        <v>369</v>
      </c>
      <c r="F283" t="s">
        <v>370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15">
        <v>0</v>
      </c>
      <c r="Q283" s="2">
        <v>0</v>
      </c>
      <c r="R283" s="13">
        <v>0</v>
      </c>
      <c r="S283" s="15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0</v>
      </c>
      <c r="AD283" t="s">
        <v>1</v>
      </c>
    </row>
    <row r="284" spans="1:30" hidden="1" x14ac:dyDescent="0.25">
      <c r="A284" s="20">
        <v>1387</v>
      </c>
      <c r="B284" t="s">
        <v>153</v>
      </c>
      <c r="C284" t="s">
        <v>281</v>
      </c>
      <c r="D284" t="s">
        <v>9</v>
      </c>
      <c r="E284" t="s">
        <v>449</v>
      </c>
      <c r="F284" t="s">
        <v>365</v>
      </c>
      <c r="G284" s="2">
        <v>654926000</v>
      </c>
      <c r="H284" s="2">
        <v>0</v>
      </c>
      <c r="I284" s="2">
        <v>654926000</v>
      </c>
      <c r="J284" s="2">
        <v>2240391</v>
      </c>
      <c r="K284" s="2">
        <v>0</v>
      </c>
      <c r="L284" s="2">
        <v>2240391</v>
      </c>
      <c r="M284" s="2">
        <v>1978420.6</v>
      </c>
      <c r="N284" s="2">
        <v>0</v>
      </c>
      <c r="O284" s="2">
        <v>1978420.6</v>
      </c>
      <c r="P284" s="15">
        <v>0.1</v>
      </c>
      <c r="Q284" s="2">
        <v>0</v>
      </c>
      <c r="R284" s="13">
        <v>0.3</v>
      </c>
      <c r="S284" s="15">
        <v>0</v>
      </c>
      <c r="T284" s="2">
        <v>593526.18000000005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593526.18000000005</v>
      </c>
      <c r="AD284" t="s">
        <v>196</v>
      </c>
    </row>
    <row r="285" spans="1:30" hidden="1" x14ac:dyDescent="0.25">
      <c r="A285" s="20">
        <v>1388</v>
      </c>
      <c r="B285" t="s">
        <v>153</v>
      </c>
      <c r="C285" t="s">
        <v>281</v>
      </c>
      <c r="D285" t="s">
        <v>2</v>
      </c>
      <c r="E285" t="s">
        <v>321</v>
      </c>
      <c r="F285" t="s">
        <v>366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15">
        <v>0.1</v>
      </c>
      <c r="Q285" s="2">
        <v>0</v>
      </c>
      <c r="R285" s="13">
        <v>0.3</v>
      </c>
      <c r="S285" s="15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0</v>
      </c>
      <c r="AD285" t="s">
        <v>92</v>
      </c>
    </row>
    <row r="286" spans="1:30" hidden="1" x14ac:dyDescent="0.25">
      <c r="A286" s="20">
        <v>1390</v>
      </c>
      <c r="B286" t="s">
        <v>153</v>
      </c>
      <c r="C286" t="s">
        <v>281</v>
      </c>
      <c r="D286" t="s">
        <v>2</v>
      </c>
      <c r="E286" t="s">
        <v>8</v>
      </c>
      <c r="F286" t="s">
        <v>371</v>
      </c>
      <c r="G286" s="2">
        <v>722987000</v>
      </c>
      <c r="H286" s="2">
        <v>0</v>
      </c>
      <c r="I286" s="2">
        <v>722987000</v>
      </c>
      <c r="J286" s="2">
        <v>2530462</v>
      </c>
      <c r="K286" s="2">
        <v>0</v>
      </c>
      <c r="L286" s="2">
        <v>2530462</v>
      </c>
      <c r="M286" s="2">
        <v>2241267.2000000002</v>
      </c>
      <c r="N286" s="2">
        <v>0</v>
      </c>
      <c r="O286" s="2">
        <v>2241267.2000000002</v>
      </c>
      <c r="P286" s="15">
        <v>0.1</v>
      </c>
      <c r="Q286" s="2">
        <v>0</v>
      </c>
      <c r="R286" s="13">
        <v>0.3</v>
      </c>
      <c r="S286" s="15">
        <v>0</v>
      </c>
      <c r="T286" s="2">
        <v>672380.16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672380.16</v>
      </c>
      <c r="AD286" t="s">
        <v>108</v>
      </c>
    </row>
    <row r="287" spans="1:30" hidden="1" x14ac:dyDescent="0.25">
      <c r="A287" s="20">
        <v>1391</v>
      </c>
      <c r="B287" t="s">
        <v>153</v>
      </c>
      <c r="C287" t="s">
        <v>281</v>
      </c>
      <c r="D287" t="s">
        <v>2</v>
      </c>
      <c r="E287" t="s">
        <v>320</v>
      </c>
      <c r="F287" t="s">
        <v>372</v>
      </c>
      <c r="G287" s="2">
        <v>2852483000</v>
      </c>
      <c r="H287" s="2">
        <v>24181000</v>
      </c>
      <c r="I287" s="2">
        <v>2828302000</v>
      </c>
      <c r="J287" s="2">
        <v>8801097</v>
      </c>
      <c r="K287" s="2">
        <v>84634</v>
      </c>
      <c r="L287" s="2">
        <v>8716463</v>
      </c>
      <c r="M287" s="2">
        <v>7660103.7999999998</v>
      </c>
      <c r="N287" s="2">
        <v>74961.600000000006</v>
      </c>
      <c r="O287" s="2">
        <v>7585142.2000000002</v>
      </c>
      <c r="P287" s="15">
        <v>0.1</v>
      </c>
      <c r="Q287" s="2">
        <v>7496.16</v>
      </c>
      <c r="R287" s="13">
        <v>0.3</v>
      </c>
      <c r="S287" s="15">
        <v>0</v>
      </c>
      <c r="T287" s="2">
        <v>2275542.66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2283038.8199999998</v>
      </c>
      <c r="AD287" t="s">
        <v>100</v>
      </c>
    </row>
    <row r="288" spans="1:30" hidden="1" x14ac:dyDescent="0.25">
      <c r="A288" s="20">
        <v>1392</v>
      </c>
      <c r="B288" t="s">
        <v>153</v>
      </c>
      <c r="C288" t="s">
        <v>281</v>
      </c>
      <c r="D288" t="s">
        <v>2</v>
      </c>
      <c r="E288" t="s">
        <v>321</v>
      </c>
      <c r="F288" t="s">
        <v>373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15">
        <v>0.1</v>
      </c>
      <c r="Q288" s="2">
        <v>0</v>
      </c>
      <c r="R288" s="13">
        <v>0.3</v>
      </c>
      <c r="S288" s="15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0</v>
      </c>
      <c r="AD288" t="s">
        <v>172</v>
      </c>
    </row>
    <row r="289" spans="1:30" hidden="1" x14ac:dyDescent="0.25">
      <c r="A289" s="20">
        <v>1393</v>
      </c>
      <c r="B289" t="s">
        <v>153</v>
      </c>
      <c r="C289" t="s">
        <v>282</v>
      </c>
      <c r="D289" t="s">
        <v>2</v>
      </c>
      <c r="E289" t="s">
        <v>320</v>
      </c>
      <c r="F289" t="s">
        <v>374</v>
      </c>
      <c r="G289" s="2">
        <v>1422378000</v>
      </c>
      <c r="H289" s="2">
        <v>452500000</v>
      </c>
      <c r="I289" s="2">
        <v>969878000</v>
      </c>
      <c r="J289" s="2">
        <v>4358575</v>
      </c>
      <c r="K289" s="2">
        <v>1507250</v>
      </c>
      <c r="L289" s="2">
        <v>2851325</v>
      </c>
      <c r="M289" s="2">
        <v>3789623.8</v>
      </c>
      <c r="N289" s="2">
        <v>1326250</v>
      </c>
      <c r="O289" s="2">
        <v>2463373.7999999998</v>
      </c>
      <c r="P289" s="15">
        <v>0</v>
      </c>
      <c r="Q289" s="2">
        <v>0</v>
      </c>
      <c r="R289" s="13">
        <v>0</v>
      </c>
      <c r="S289" s="15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0</v>
      </c>
      <c r="AD289" t="s">
        <v>45</v>
      </c>
    </row>
    <row r="290" spans="1:30" hidden="1" x14ac:dyDescent="0.25">
      <c r="A290" s="20">
        <v>1395</v>
      </c>
      <c r="B290" t="s">
        <v>153</v>
      </c>
      <c r="C290" t="s">
        <v>281</v>
      </c>
      <c r="D290" t="s">
        <v>2</v>
      </c>
      <c r="E290" t="s">
        <v>320</v>
      </c>
      <c r="F290" t="s">
        <v>375</v>
      </c>
      <c r="G290" s="2">
        <v>3610377000</v>
      </c>
      <c r="H290" s="2">
        <v>82361000</v>
      </c>
      <c r="I290" s="2">
        <v>3528016000</v>
      </c>
      <c r="J290" s="2">
        <v>9975738</v>
      </c>
      <c r="K290" s="2">
        <v>288265</v>
      </c>
      <c r="L290" s="2">
        <v>9687473</v>
      </c>
      <c r="M290" s="2">
        <v>8531587.1999999993</v>
      </c>
      <c r="N290" s="2">
        <v>255320.6</v>
      </c>
      <c r="O290" s="2">
        <v>8276266.5999999996</v>
      </c>
      <c r="P290" s="15">
        <v>0.1</v>
      </c>
      <c r="Q290" s="2">
        <v>25532.06</v>
      </c>
      <c r="R290" s="13">
        <v>0.3</v>
      </c>
      <c r="S290" s="15">
        <v>0</v>
      </c>
      <c r="T290" s="2">
        <v>2482879.98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2508412.04</v>
      </c>
      <c r="AD290" t="s">
        <v>47</v>
      </c>
    </row>
    <row r="291" spans="1:30" hidden="1" x14ac:dyDescent="0.25">
      <c r="A291" s="20">
        <v>1397</v>
      </c>
      <c r="B291" t="s">
        <v>153</v>
      </c>
      <c r="C291" t="s">
        <v>281</v>
      </c>
      <c r="D291" t="s">
        <v>2</v>
      </c>
      <c r="E291" t="s">
        <v>321</v>
      </c>
      <c r="F291" t="s">
        <v>377</v>
      </c>
      <c r="G291" s="2">
        <v>7215818000</v>
      </c>
      <c r="H291" s="2">
        <v>6728258000</v>
      </c>
      <c r="I291" s="2">
        <v>487560000</v>
      </c>
      <c r="J291" s="2">
        <v>13579357</v>
      </c>
      <c r="K291" s="2">
        <v>12299897</v>
      </c>
      <c r="L291" s="2">
        <v>1279460</v>
      </c>
      <c r="M291" s="2">
        <v>10693029.800000001</v>
      </c>
      <c r="N291" s="2">
        <v>9608593.8000000007</v>
      </c>
      <c r="O291" s="2">
        <v>1084436</v>
      </c>
      <c r="P291" s="15">
        <v>0.1</v>
      </c>
      <c r="Q291" s="2">
        <v>960859.38</v>
      </c>
      <c r="R291" s="13">
        <v>0.3</v>
      </c>
      <c r="S291" s="15">
        <v>0</v>
      </c>
      <c r="T291" s="2">
        <v>325330.8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1286190.18</v>
      </c>
      <c r="AD291" t="s">
        <v>92</v>
      </c>
    </row>
    <row r="292" spans="1:30" hidden="1" x14ac:dyDescent="0.25">
      <c r="A292" s="20">
        <v>1401</v>
      </c>
      <c r="B292" t="s">
        <v>153</v>
      </c>
      <c r="C292" t="s">
        <v>282</v>
      </c>
      <c r="D292" t="s">
        <v>2</v>
      </c>
      <c r="E292" t="s">
        <v>4</v>
      </c>
      <c r="F292" t="s">
        <v>383</v>
      </c>
      <c r="G292" s="2">
        <v>2862216000</v>
      </c>
      <c r="H292" s="2">
        <v>5739000</v>
      </c>
      <c r="I292" s="2">
        <v>2856477000</v>
      </c>
      <c r="J292" s="2">
        <v>8046019</v>
      </c>
      <c r="K292" s="2">
        <v>20087</v>
      </c>
      <c r="L292" s="2">
        <v>8025932</v>
      </c>
      <c r="M292" s="2">
        <v>6901132.5999999996</v>
      </c>
      <c r="N292" s="2">
        <v>17791.400000000001</v>
      </c>
      <c r="O292" s="2">
        <v>6883341.2000000002</v>
      </c>
      <c r="P292" s="15">
        <v>0</v>
      </c>
      <c r="Q292" s="2">
        <v>0</v>
      </c>
      <c r="R292" s="13">
        <v>0</v>
      </c>
      <c r="S292" s="15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0</v>
      </c>
      <c r="AD292" t="s">
        <v>225</v>
      </c>
    </row>
    <row r="293" spans="1:30" hidden="1" x14ac:dyDescent="0.25">
      <c r="A293" s="20">
        <v>1402</v>
      </c>
      <c r="B293" t="s">
        <v>153</v>
      </c>
      <c r="C293" t="s">
        <v>281</v>
      </c>
      <c r="D293" t="s">
        <v>2</v>
      </c>
      <c r="E293" t="s">
        <v>4</v>
      </c>
      <c r="F293" t="s">
        <v>384</v>
      </c>
      <c r="G293" s="2">
        <v>2720000</v>
      </c>
      <c r="H293" s="2">
        <v>0</v>
      </c>
      <c r="I293" s="2">
        <v>2720000</v>
      </c>
      <c r="J293" s="2">
        <v>9523</v>
      </c>
      <c r="K293" s="2">
        <v>0</v>
      </c>
      <c r="L293" s="2">
        <v>9523</v>
      </c>
      <c r="M293" s="2">
        <v>8435</v>
      </c>
      <c r="N293" s="2">
        <v>0</v>
      </c>
      <c r="O293" s="2">
        <v>8435</v>
      </c>
      <c r="P293" s="15">
        <v>0.1</v>
      </c>
      <c r="Q293" s="2">
        <v>0</v>
      </c>
      <c r="R293" s="13">
        <v>0.3</v>
      </c>
      <c r="S293" s="15">
        <v>0</v>
      </c>
      <c r="T293" s="2">
        <v>2530.5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2530.5</v>
      </c>
      <c r="AD293" t="s">
        <v>43</v>
      </c>
    </row>
    <row r="294" spans="1:30" hidden="1" x14ac:dyDescent="0.25">
      <c r="A294" s="20">
        <v>1403</v>
      </c>
      <c r="B294" t="s">
        <v>153</v>
      </c>
      <c r="C294" t="s">
        <v>281</v>
      </c>
      <c r="D294" t="s">
        <v>2</v>
      </c>
      <c r="E294" t="s">
        <v>207</v>
      </c>
      <c r="F294" t="s">
        <v>378</v>
      </c>
      <c r="G294" s="2">
        <v>599479000</v>
      </c>
      <c r="H294" s="2">
        <v>0</v>
      </c>
      <c r="I294" s="2">
        <v>599479000</v>
      </c>
      <c r="J294" s="2">
        <v>1878729</v>
      </c>
      <c r="K294" s="2">
        <v>0</v>
      </c>
      <c r="L294" s="2">
        <v>1878729</v>
      </c>
      <c r="M294" s="2">
        <v>1638937.4</v>
      </c>
      <c r="N294" s="2">
        <v>0</v>
      </c>
      <c r="O294" s="2">
        <v>1638937.4</v>
      </c>
      <c r="P294" s="15">
        <v>0.1</v>
      </c>
      <c r="Q294" s="2">
        <v>0</v>
      </c>
      <c r="R294" s="13">
        <v>0.3</v>
      </c>
      <c r="S294" s="15">
        <v>0</v>
      </c>
      <c r="T294" s="2">
        <v>491681.22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491681.22</v>
      </c>
      <c r="AD294" t="s">
        <v>190</v>
      </c>
    </row>
    <row r="295" spans="1:30" hidden="1" x14ac:dyDescent="0.25">
      <c r="A295" s="20">
        <v>1404</v>
      </c>
      <c r="B295" t="s">
        <v>153</v>
      </c>
      <c r="C295" t="s">
        <v>282</v>
      </c>
      <c r="D295" t="s">
        <v>2</v>
      </c>
      <c r="E295" t="s">
        <v>369</v>
      </c>
      <c r="F295" t="s">
        <v>379</v>
      </c>
      <c r="G295" s="2">
        <v>18423730000</v>
      </c>
      <c r="H295" s="2">
        <v>0</v>
      </c>
      <c r="I295" s="2">
        <v>18423730000</v>
      </c>
      <c r="J295" s="2">
        <v>45564210</v>
      </c>
      <c r="K295" s="2">
        <v>0</v>
      </c>
      <c r="L295" s="2">
        <v>45564210</v>
      </c>
      <c r="M295" s="2">
        <v>38194718</v>
      </c>
      <c r="N295" s="2">
        <v>0</v>
      </c>
      <c r="O295" s="2">
        <v>38194718</v>
      </c>
      <c r="P295" s="15">
        <v>0.1</v>
      </c>
      <c r="Q295" s="2">
        <v>0</v>
      </c>
      <c r="R295" s="13">
        <v>0.15</v>
      </c>
      <c r="S295" s="15">
        <v>0</v>
      </c>
      <c r="T295" s="2">
        <v>5729207.7000000002</v>
      </c>
      <c r="U295" s="2">
        <v>3000000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8729207.6999999993</v>
      </c>
      <c r="AD295" t="s">
        <v>370</v>
      </c>
    </row>
    <row r="296" spans="1:30" hidden="1" x14ac:dyDescent="0.25">
      <c r="A296" s="20">
        <v>1406</v>
      </c>
      <c r="B296" t="s">
        <v>153</v>
      </c>
      <c r="C296" t="s">
        <v>282</v>
      </c>
      <c r="D296" t="s">
        <v>2</v>
      </c>
      <c r="E296" t="s">
        <v>369</v>
      </c>
      <c r="F296" t="s">
        <v>380</v>
      </c>
      <c r="G296" s="2">
        <v>35550911000</v>
      </c>
      <c r="H296" s="2">
        <v>0</v>
      </c>
      <c r="I296" s="2">
        <v>35550911000</v>
      </c>
      <c r="J296" s="2">
        <v>68970282</v>
      </c>
      <c r="K296" s="2">
        <v>0</v>
      </c>
      <c r="L296" s="2">
        <v>68970282</v>
      </c>
      <c r="M296" s="2">
        <v>54749917.600000001</v>
      </c>
      <c r="N296" s="2">
        <v>0</v>
      </c>
      <c r="O296" s="2">
        <v>54749917.600000001</v>
      </c>
      <c r="P296" s="15">
        <v>0.1</v>
      </c>
      <c r="Q296" s="2">
        <v>0</v>
      </c>
      <c r="R296" s="13">
        <v>0.15</v>
      </c>
      <c r="S296" s="15">
        <v>0</v>
      </c>
      <c r="T296" s="2">
        <v>8212487.6399999997</v>
      </c>
      <c r="U296" s="2">
        <v>3000000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11212487.640000001</v>
      </c>
      <c r="AD296" t="s">
        <v>370</v>
      </c>
    </row>
    <row r="297" spans="1:30" hidden="1" x14ac:dyDescent="0.25">
      <c r="A297" s="20">
        <v>1408</v>
      </c>
      <c r="B297" t="s">
        <v>153</v>
      </c>
      <c r="C297" t="s">
        <v>281</v>
      </c>
      <c r="D297" t="s">
        <v>2</v>
      </c>
      <c r="E297" t="s">
        <v>320</v>
      </c>
      <c r="F297" t="s">
        <v>385</v>
      </c>
      <c r="G297" s="2">
        <v>132000</v>
      </c>
      <c r="H297" s="2">
        <v>0</v>
      </c>
      <c r="I297" s="2">
        <v>132000</v>
      </c>
      <c r="J297" s="2">
        <v>462</v>
      </c>
      <c r="K297" s="2">
        <v>0</v>
      </c>
      <c r="L297" s="2">
        <v>462</v>
      </c>
      <c r="M297" s="2">
        <v>409.2</v>
      </c>
      <c r="N297" s="2">
        <v>0</v>
      </c>
      <c r="O297" s="2">
        <v>409.2</v>
      </c>
      <c r="P297" s="15">
        <v>0.1</v>
      </c>
      <c r="Q297" s="2">
        <v>0</v>
      </c>
      <c r="R297" s="13">
        <v>0.3</v>
      </c>
      <c r="S297" s="15">
        <v>0</v>
      </c>
      <c r="T297" s="2">
        <v>122.76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122.76</v>
      </c>
      <c r="AD297" t="s">
        <v>100</v>
      </c>
    </row>
    <row r="298" spans="1:30" hidden="1" x14ac:dyDescent="0.25">
      <c r="A298" s="20">
        <v>1409</v>
      </c>
      <c r="B298" t="s">
        <v>153</v>
      </c>
      <c r="C298" t="s">
        <v>281</v>
      </c>
      <c r="D298" t="s">
        <v>2</v>
      </c>
      <c r="E298" t="s">
        <v>320</v>
      </c>
      <c r="F298" t="s">
        <v>386</v>
      </c>
      <c r="G298" s="2">
        <v>2111396000</v>
      </c>
      <c r="H298" s="2">
        <v>0</v>
      </c>
      <c r="I298" s="2">
        <v>2111396000</v>
      </c>
      <c r="J298" s="2">
        <v>6876907</v>
      </c>
      <c r="K298" s="2">
        <v>0</v>
      </c>
      <c r="L298" s="2">
        <v>6876907</v>
      </c>
      <c r="M298" s="2">
        <v>6032348.5999999996</v>
      </c>
      <c r="N298" s="2">
        <v>0</v>
      </c>
      <c r="O298" s="2">
        <v>6032348.5999999996</v>
      </c>
      <c r="P298" s="15">
        <v>0.1</v>
      </c>
      <c r="Q298" s="2">
        <v>0</v>
      </c>
      <c r="R298" s="13">
        <v>0.3</v>
      </c>
      <c r="S298" s="15">
        <v>0</v>
      </c>
      <c r="T298" s="2">
        <v>1809704.58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1809704.58</v>
      </c>
      <c r="AD298" t="s">
        <v>100</v>
      </c>
    </row>
    <row r="299" spans="1:30" hidden="1" x14ac:dyDescent="0.25">
      <c r="A299" s="20">
        <v>1412</v>
      </c>
      <c r="B299" t="s">
        <v>153</v>
      </c>
      <c r="C299" t="s">
        <v>281</v>
      </c>
      <c r="D299" t="s">
        <v>2</v>
      </c>
      <c r="E299" t="s">
        <v>321</v>
      </c>
      <c r="F299" t="s">
        <v>387</v>
      </c>
      <c r="G299" s="2">
        <v>397322000</v>
      </c>
      <c r="H299" s="2">
        <v>0</v>
      </c>
      <c r="I299" s="2">
        <v>397322000</v>
      </c>
      <c r="J299" s="2">
        <v>1390628</v>
      </c>
      <c r="K299" s="2">
        <v>0</v>
      </c>
      <c r="L299" s="2">
        <v>1390628</v>
      </c>
      <c r="M299" s="2">
        <v>1231699.2</v>
      </c>
      <c r="N299" s="2">
        <v>0</v>
      </c>
      <c r="O299" s="2">
        <v>1231699.2</v>
      </c>
      <c r="P299" s="15">
        <v>0.1</v>
      </c>
      <c r="Q299" s="2">
        <v>0</v>
      </c>
      <c r="R299" s="13">
        <v>0.3</v>
      </c>
      <c r="S299" s="15">
        <v>0</v>
      </c>
      <c r="T299" s="2">
        <v>369509.76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369509.76</v>
      </c>
      <c r="AD299" t="s">
        <v>172</v>
      </c>
    </row>
    <row r="300" spans="1:30" hidden="1" x14ac:dyDescent="0.25">
      <c r="A300" s="20">
        <v>1413</v>
      </c>
      <c r="B300" t="s">
        <v>153</v>
      </c>
      <c r="C300" t="s">
        <v>281</v>
      </c>
      <c r="D300" t="s">
        <v>2</v>
      </c>
      <c r="E300" t="s">
        <v>321</v>
      </c>
      <c r="F300" t="s">
        <v>388</v>
      </c>
      <c r="G300" s="2">
        <v>5828800000</v>
      </c>
      <c r="H300" s="2">
        <v>0</v>
      </c>
      <c r="I300" s="2">
        <v>5828800000</v>
      </c>
      <c r="J300" s="2">
        <v>13031201</v>
      </c>
      <c r="K300" s="2">
        <v>0</v>
      </c>
      <c r="L300" s="2">
        <v>13031201</v>
      </c>
      <c r="M300" s="2">
        <v>10699681</v>
      </c>
      <c r="N300" s="2">
        <v>0</v>
      </c>
      <c r="O300" s="2">
        <v>10699681</v>
      </c>
      <c r="P300" s="15">
        <v>0.1</v>
      </c>
      <c r="Q300" s="2">
        <v>0</v>
      </c>
      <c r="R300" s="13">
        <v>0.3</v>
      </c>
      <c r="S300" s="15">
        <v>0</v>
      </c>
      <c r="T300" s="2">
        <v>3209904.3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3209904.3</v>
      </c>
      <c r="AD300" t="s">
        <v>172</v>
      </c>
    </row>
    <row r="301" spans="1:30" hidden="1" x14ac:dyDescent="0.25">
      <c r="A301" s="20">
        <v>1414</v>
      </c>
      <c r="B301" t="s">
        <v>153</v>
      </c>
      <c r="C301" t="s">
        <v>281</v>
      </c>
      <c r="D301" t="s">
        <v>2</v>
      </c>
      <c r="E301" t="s">
        <v>321</v>
      </c>
      <c r="F301" t="s">
        <v>389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15">
        <v>0.1</v>
      </c>
      <c r="Q301" s="2">
        <v>0</v>
      </c>
      <c r="R301" s="13">
        <v>0.3</v>
      </c>
      <c r="S301" s="15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0</v>
      </c>
      <c r="AD301" t="s">
        <v>92</v>
      </c>
    </row>
    <row r="302" spans="1:30" hidden="1" x14ac:dyDescent="0.25">
      <c r="A302" s="20">
        <v>1415</v>
      </c>
      <c r="B302" t="s">
        <v>153</v>
      </c>
      <c r="C302" t="s">
        <v>281</v>
      </c>
      <c r="D302" t="s">
        <v>2</v>
      </c>
      <c r="E302" t="s">
        <v>320</v>
      </c>
      <c r="F302" t="s">
        <v>390</v>
      </c>
      <c r="G302" s="2">
        <v>437889000</v>
      </c>
      <c r="H302" s="2">
        <v>105041000</v>
      </c>
      <c r="I302" s="2">
        <v>332848000</v>
      </c>
      <c r="J302" s="2">
        <v>1532616</v>
      </c>
      <c r="K302" s="2">
        <v>367644</v>
      </c>
      <c r="L302" s="2">
        <v>1164972</v>
      </c>
      <c r="M302" s="2">
        <v>1357460.4</v>
      </c>
      <c r="N302" s="2">
        <v>325627.59999999998</v>
      </c>
      <c r="O302" s="2">
        <v>1031832.8</v>
      </c>
      <c r="P302" s="15">
        <v>0.1</v>
      </c>
      <c r="Q302" s="2">
        <v>32562.76</v>
      </c>
      <c r="R302" s="13">
        <v>0.3</v>
      </c>
      <c r="S302" s="15">
        <v>0</v>
      </c>
      <c r="T302" s="2">
        <v>309549.84000000003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342112.6</v>
      </c>
      <c r="AD302" t="s">
        <v>47</v>
      </c>
    </row>
    <row r="303" spans="1:30" hidden="1" x14ac:dyDescent="0.25">
      <c r="A303" s="20">
        <v>1416</v>
      </c>
      <c r="B303" t="s">
        <v>153</v>
      </c>
      <c r="C303" t="s">
        <v>281</v>
      </c>
      <c r="D303" t="s">
        <v>2</v>
      </c>
      <c r="E303" t="s">
        <v>320</v>
      </c>
      <c r="F303" t="s">
        <v>391</v>
      </c>
      <c r="G303" s="2">
        <v>1033645000</v>
      </c>
      <c r="H303" s="2">
        <v>0</v>
      </c>
      <c r="I303" s="2">
        <v>1033645000</v>
      </c>
      <c r="J303" s="2">
        <v>3482517</v>
      </c>
      <c r="K303" s="2">
        <v>0</v>
      </c>
      <c r="L303" s="2">
        <v>3482517</v>
      </c>
      <c r="M303" s="2">
        <v>3069059</v>
      </c>
      <c r="N303" s="2">
        <v>0</v>
      </c>
      <c r="O303" s="2">
        <v>3069059</v>
      </c>
      <c r="P303" s="15">
        <v>0.1</v>
      </c>
      <c r="Q303" s="2">
        <v>0</v>
      </c>
      <c r="R303" s="13">
        <v>0.3</v>
      </c>
      <c r="S303" s="15">
        <v>0</v>
      </c>
      <c r="T303" s="2">
        <v>920717.7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920717.7</v>
      </c>
      <c r="AD303" t="s">
        <v>47</v>
      </c>
    </row>
    <row r="304" spans="1:30" hidden="1" x14ac:dyDescent="0.25">
      <c r="A304" s="20">
        <v>1417</v>
      </c>
      <c r="B304" t="s">
        <v>153</v>
      </c>
      <c r="C304" t="s">
        <v>281</v>
      </c>
      <c r="D304" t="s">
        <v>2</v>
      </c>
      <c r="E304" t="s">
        <v>320</v>
      </c>
      <c r="F304" t="s">
        <v>392</v>
      </c>
      <c r="G304" s="2">
        <v>134414000</v>
      </c>
      <c r="H304" s="2">
        <v>0</v>
      </c>
      <c r="I304" s="2">
        <v>134414000</v>
      </c>
      <c r="J304" s="2">
        <v>470451</v>
      </c>
      <c r="K304" s="2">
        <v>0</v>
      </c>
      <c r="L304" s="2">
        <v>470451</v>
      </c>
      <c r="M304" s="2">
        <v>416685.4</v>
      </c>
      <c r="N304" s="2">
        <v>0</v>
      </c>
      <c r="O304" s="2">
        <v>416685.4</v>
      </c>
      <c r="P304" s="15">
        <v>0.1</v>
      </c>
      <c r="Q304" s="2">
        <v>0</v>
      </c>
      <c r="R304" s="13">
        <v>0.3</v>
      </c>
      <c r="S304" s="15">
        <v>0</v>
      </c>
      <c r="T304" s="2">
        <v>125005.62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125005.62</v>
      </c>
      <c r="AD304" t="s">
        <v>47</v>
      </c>
    </row>
    <row r="305" spans="1:30" hidden="1" x14ac:dyDescent="0.25">
      <c r="A305" s="20">
        <v>1418</v>
      </c>
      <c r="B305" t="s">
        <v>153</v>
      </c>
      <c r="C305" t="s">
        <v>281</v>
      </c>
      <c r="D305" t="s">
        <v>2</v>
      </c>
      <c r="E305" t="s">
        <v>207</v>
      </c>
      <c r="F305" t="s">
        <v>393</v>
      </c>
      <c r="G305" s="2">
        <v>254196000</v>
      </c>
      <c r="H305" s="2">
        <v>0</v>
      </c>
      <c r="I305" s="2">
        <v>254196000</v>
      </c>
      <c r="J305" s="2">
        <v>889689</v>
      </c>
      <c r="K305" s="2">
        <v>0</v>
      </c>
      <c r="L305" s="2">
        <v>889689</v>
      </c>
      <c r="M305" s="2">
        <v>788010.6</v>
      </c>
      <c r="N305" s="2">
        <v>0</v>
      </c>
      <c r="O305" s="2">
        <v>788010.6</v>
      </c>
      <c r="P305" s="15">
        <v>0.1</v>
      </c>
      <c r="Q305" s="2">
        <v>0</v>
      </c>
      <c r="R305" s="13">
        <v>0.3</v>
      </c>
      <c r="S305" s="15">
        <v>0</v>
      </c>
      <c r="T305" s="2">
        <v>236403.18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236403.18</v>
      </c>
      <c r="AD305" t="s">
        <v>190</v>
      </c>
    </row>
    <row r="306" spans="1:30" hidden="1" x14ac:dyDescent="0.25">
      <c r="A306" s="20">
        <v>1419</v>
      </c>
      <c r="B306" t="s">
        <v>153</v>
      </c>
      <c r="C306" t="s">
        <v>282</v>
      </c>
      <c r="D306" t="s">
        <v>2</v>
      </c>
      <c r="E306" t="s">
        <v>369</v>
      </c>
      <c r="F306" t="s">
        <v>394</v>
      </c>
      <c r="G306" s="2">
        <v>1434825000</v>
      </c>
      <c r="H306" s="2">
        <v>0</v>
      </c>
      <c r="I306" s="2">
        <v>1434825000</v>
      </c>
      <c r="J306" s="2">
        <v>3690913</v>
      </c>
      <c r="K306" s="2">
        <v>0</v>
      </c>
      <c r="L306" s="2">
        <v>3690913</v>
      </c>
      <c r="M306" s="2">
        <v>3116983</v>
      </c>
      <c r="N306" s="2">
        <v>0</v>
      </c>
      <c r="O306" s="2">
        <v>3116983</v>
      </c>
      <c r="P306" s="15">
        <v>0</v>
      </c>
      <c r="Q306" s="2">
        <v>0</v>
      </c>
      <c r="R306" s="13">
        <v>0</v>
      </c>
      <c r="S306" s="15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0</v>
      </c>
      <c r="AD306" t="s">
        <v>370</v>
      </c>
    </row>
    <row r="307" spans="1:30" hidden="1" x14ac:dyDescent="0.25">
      <c r="A307" s="20">
        <v>1420</v>
      </c>
      <c r="B307" t="s">
        <v>153</v>
      </c>
      <c r="C307" t="s">
        <v>282</v>
      </c>
      <c r="D307" t="s">
        <v>2</v>
      </c>
      <c r="E307" t="s">
        <v>369</v>
      </c>
      <c r="F307" t="s">
        <v>395</v>
      </c>
      <c r="G307" s="2">
        <v>242040000</v>
      </c>
      <c r="H307" s="2">
        <v>0</v>
      </c>
      <c r="I307" s="2">
        <v>242040000</v>
      </c>
      <c r="J307" s="2">
        <v>728115</v>
      </c>
      <c r="K307" s="2">
        <v>0</v>
      </c>
      <c r="L307" s="2">
        <v>728115</v>
      </c>
      <c r="M307" s="2">
        <v>631299</v>
      </c>
      <c r="N307" s="2">
        <v>0</v>
      </c>
      <c r="O307" s="2">
        <v>631299</v>
      </c>
      <c r="P307" s="15">
        <v>0</v>
      </c>
      <c r="Q307" s="2">
        <v>0</v>
      </c>
      <c r="R307" s="13">
        <v>0</v>
      </c>
      <c r="S307" s="15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0</v>
      </c>
      <c r="AD307" t="s">
        <v>370</v>
      </c>
    </row>
    <row r="308" spans="1:30" hidden="1" x14ac:dyDescent="0.25">
      <c r="A308" s="20">
        <v>1423</v>
      </c>
      <c r="B308" t="s">
        <v>153</v>
      </c>
      <c r="C308" t="s">
        <v>281</v>
      </c>
      <c r="D308" t="s">
        <v>2</v>
      </c>
      <c r="E308" t="s">
        <v>369</v>
      </c>
      <c r="F308" t="s">
        <v>396</v>
      </c>
      <c r="G308" s="2">
        <v>737660000</v>
      </c>
      <c r="H308" s="2">
        <v>0</v>
      </c>
      <c r="I308" s="2">
        <v>737660000</v>
      </c>
      <c r="J308" s="2">
        <v>2441710</v>
      </c>
      <c r="K308" s="2">
        <v>0</v>
      </c>
      <c r="L308" s="2">
        <v>2441710</v>
      </c>
      <c r="M308" s="2">
        <v>2146646</v>
      </c>
      <c r="N308" s="2">
        <v>0</v>
      </c>
      <c r="O308" s="2">
        <v>2146646</v>
      </c>
      <c r="P308" s="15">
        <v>0.1</v>
      </c>
      <c r="Q308" s="2">
        <v>0</v>
      </c>
      <c r="R308" s="13">
        <v>0.3</v>
      </c>
      <c r="S308" s="15">
        <v>0</v>
      </c>
      <c r="T308" s="2">
        <v>643993.80000000005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643993.80000000005</v>
      </c>
      <c r="AD308" t="s">
        <v>370</v>
      </c>
    </row>
    <row r="309" spans="1:30" hidden="1" x14ac:dyDescent="0.25">
      <c r="A309" s="20">
        <v>1424</v>
      </c>
      <c r="B309" t="s">
        <v>153</v>
      </c>
      <c r="C309" t="s">
        <v>281</v>
      </c>
      <c r="D309" t="s">
        <v>2</v>
      </c>
      <c r="E309" t="s">
        <v>369</v>
      </c>
      <c r="F309" t="s">
        <v>397</v>
      </c>
      <c r="G309" s="2">
        <v>144292000</v>
      </c>
      <c r="H309" s="2">
        <v>0</v>
      </c>
      <c r="I309" s="2">
        <v>144292000</v>
      </c>
      <c r="J309" s="2">
        <v>505022</v>
      </c>
      <c r="K309" s="2">
        <v>0</v>
      </c>
      <c r="L309" s="2">
        <v>505022</v>
      </c>
      <c r="M309" s="2">
        <v>447305.2</v>
      </c>
      <c r="N309" s="2">
        <v>0</v>
      </c>
      <c r="O309" s="2">
        <v>447305.2</v>
      </c>
      <c r="P309" s="15">
        <v>0.1</v>
      </c>
      <c r="Q309" s="2">
        <v>0</v>
      </c>
      <c r="R309" s="13">
        <v>0.3</v>
      </c>
      <c r="S309" s="15">
        <v>0</v>
      </c>
      <c r="T309" s="2">
        <v>134191.56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134191.56</v>
      </c>
      <c r="AD309" t="s">
        <v>370</v>
      </c>
    </row>
    <row r="310" spans="1:30" hidden="1" x14ac:dyDescent="0.25">
      <c r="A310" s="20">
        <v>1425</v>
      </c>
      <c r="B310" t="s">
        <v>153</v>
      </c>
      <c r="C310" t="s">
        <v>281</v>
      </c>
      <c r="D310" t="s">
        <v>2</v>
      </c>
      <c r="E310" t="s">
        <v>321</v>
      </c>
      <c r="F310" t="s">
        <v>398</v>
      </c>
      <c r="G310" s="2">
        <v>180855200</v>
      </c>
      <c r="H310" s="2">
        <v>0</v>
      </c>
      <c r="I310" s="2">
        <v>180855200</v>
      </c>
      <c r="J310" s="2">
        <v>632998</v>
      </c>
      <c r="K310" s="2">
        <v>0</v>
      </c>
      <c r="L310" s="2">
        <v>632998</v>
      </c>
      <c r="M310" s="2">
        <v>560655.92000000004</v>
      </c>
      <c r="N310" s="2">
        <v>0</v>
      </c>
      <c r="O310" s="2">
        <v>560655.92000000004</v>
      </c>
      <c r="P310" s="15">
        <v>0.1</v>
      </c>
      <c r="Q310" s="2">
        <v>0</v>
      </c>
      <c r="R310" s="13">
        <v>0.3</v>
      </c>
      <c r="S310" s="15">
        <v>0</v>
      </c>
      <c r="T310" s="2">
        <v>168196.77600000001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168196.77600000001</v>
      </c>
      <c r="AD310" t="s">
        <v>172</v>
      </c>
    </row>
    <row r="311" spans="1:30" hidden="1" x14ac:dyDescent="0.25">
      <c r="A311" s="20">
        <v>1426</v>
      </c>
      <c r="B311" t="s">
        <v>153</v>
      </c>
      <c r="C311" t="s">
        <v>281</v>
      </c>
      <c r="D311" t="s">
        <v>2</v>
      </c>
      <c r="E311" t="s">
        <v>321</v>
      </c>
      <c r="F311" t="s">
        <v>399</v>
      </c>
      <c r="G311" s="2">
        <v>1503028000</v>
      </c>
      <c r="H311" s="2">
        <v>453672000</v>
      </c>
      <c r="I311" s="2">
        <v>1049356000</v>
      </c>
      <c r="J311" s="2">
        <v>5033975</v>
      </c>
      <c r="K311" s="2">
        <v>1511577</v>
      </c>
      <c r="L311" s="2">
        <v>3522398</v>
      </c>
      <c r="M311" s="2">
        <v>4432763.8</v>
      </c>
      <c r="N311" s="2">
        <v>1330108.2</v>
      </c>
      <c r="O311" s="2">
        <v>3102655.6</v>
      </c>
      <c r="P311" s="15">
        <v>0.1</v>
      </c>
      <c r="Q311" s="2">
        <v>133010.82</v>
      </c>
      <c r="R311" s="13">
        <v>0.3</v>
      </c>
      <c r="S311" s="15">
        <v>0</v>
      </c>
      <c r="T311" s="2">
        <v>930796.68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1063807.5</v>
      </c>
      <c r="AD311" t="s">
        <v>92</v>
      </c>
    </row>
    <row r="312" spans="1:30" hidden="1" x14ac:dyDescent="0.25">
      <c r="A312" s="20">
        <v>1427</v>
      </c>
      <c r="B312" t="s">
        <v>153</v>
      </c>
      <c r="C312" t="s">
        <v>281</v>
      </c>
      <c r="D312" t="s">
        <v>2</v>
      </c>
      <c r="E312" t="s">
        <v>369</v>
      </c>
      <c r="F312" t="s">
        <v>400</v>
      </c>
      <c r="G312" s="2">
        <v>44903500</v>
      </c>
      <c r="H312" s="2">
        <v>0</v>
      </c>
      <c r="I312" s="2">
        <v>44903500</v>
      </c>
      <c r="J312" s="2">
        <v>157163</v>
      </c>
      <c r="K312" s="2">
        <v>0</v>
      </c>
      <c r="L312" s="2">
        <v>157163</v>
      </c>
      <c r="M312" s="2">
        <v>139201.60000000001</v>
      </c>
      <c r="N312" s="2">
        <v>0</v>
      </c>
      <c r="O312" s="2">
        <v>139201.60000000001</v>
      </c>
      <c r="P312" s="15">
        <v>0.1</v>
      </c>
      <c r="Q312" s="2">
        <v>0</v>
      </c>
      <c r="R312" s="13">
        <v>0.3</v>
      </c>
      <c r="S312" s="15">
        <v>0</v>
      </c>
      <c r="T312" s="2">
        <v>41760.480000000003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41760.480000000003</v>
      </c>
      <c r="AD312" t="s">
        <v>370</v>
      </c>
    </row>
    <row r="313" spans="1:30" hidden="1" x14ac:dyDescent="0.25">
      <c r="A313" s="20">
        <v>1428</v>
      </c>
      <c r="B313" t="s">
        <v>153</v>
      </c>
      <c r="C313" t="s">
        <v>281</v>
      </c>
      <c r="D313" t="s">
        <v>9</v>
      </c>
      <c r="E313" t="s">
        <v>450</v>
      </c>
      <c r="F313" t="s">
        <v>401</v>
      </c>
      <c r="G313" s="2">
        <v>3390010000</v>
      </c>
      <c r="H313" s="2">
        <v>0</v>
      </c>
      <c r="I313" s="2">
        <v>3390010000</v>
      </c>
      <c r="J313" s="2">
        <v>8555083</v>
      </c>
      <c r="K313" s="2">
        <v>0</v>
      </c>
      <c r="L313" s="2">
        <v>8555083</v>
      </c>
      <c r="M313" s="2">
        <v>7199079</v>
      </c>
      <c r="N313" s="2">
        <v>0</v>
      </c>
      <c r="O313" s="2">
        <v>7199079</v>
      </c>
      <c r="P313" s="15">
        <v>0.1</v>
      </c>
      <c r="Q313" s="2">
        <v>0</v>
      </c>
      <c r="R313" s="13">
        <v>0.3</v>
      </c>
      <c r="S313" s="15">
        <v>0</v>
      </c>
      <c r="T313" s="2">
        <v>2159723.7000000002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2159723.7000000002</v>
      </c>
      <c r="AD313" t="s">
        <v>84</v>
      </c>
    </row>
    <row r="314" spans="1:30" hidden="1" x14ac:dyDescent="0.25">
      <c r="A314" s="20">
        <v>1429</v>
      </c>
      <c r="B314" t="s">
        <v>153</v>
      </c>
      <c r="C314" t="s">
        <v>281</v>
      </c>
      <c r="D314" t="s">
        <v>2</v>
      </c>
      <c r="E314" t="s">
        <v>320</v>
      </c>
      <c r="F314" t="s">
        <v>402</v>
      </c>
      <c r="G314" s="2">
        <v>2031524000</v>
      </c>
      <c r="H314" s="2">
        <v>0</v>
      </c>
      <c r="I314" s="2">
        <v>2031524000</v>
      </c>
      <c r="J314" s="2">
        <v>5781696</v>
      </c>
      <c r="K314" s="2">
        <v>0</v>
      </c>
      <c r="L314" s="2">
        <v>5781696</v>
      </c>
      <c r="M314" s="2">
        <v>4969086.4000000004</v>
      </c>
      <c r="N314" s="2">
        <v>0</v>
      </c>
      <c r="O314" s="2">
        <v>4969086.4000000004</v>
      </c>
      <c r="P314" s="15">
        <v>0.1</v>
      </c>
      <c r="Q314" s="2">
        <v>0</v>
      </c>
      <c r="R314" s="13">
        <v>0.3</v>
      </c>
      <c r="S314" s="15">
        <v>0</v>
      </c>
      <c r="T314" s="2">
        <v>1490725.92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1490725.92</v>
      </c>
      <c r="AD314" t="s">
        <v>45</v>
      </c>
    </row>
    <row r="315" spans="1:30" hidden="1" x14ac:dyDescent="0.25">
      <c r="A315" s="20">
        <v>1430</v>
      </c>
      <c r="B315" t="s">
        <v>153</v>
      </c>
      <c r="C315" t="s">
        <v>281</v>
      </c>
      <c r="D315" t="s">
        <v>2</v>
      </c>
      <c r="E315" t="s">
        <v>207</v>
      </c>
      <c r="F315" t="s">
        <v>403</v>
      </c>
      <c r="G315" s="2">
        <v>120919111000</v>
      </c>
      <c r="H315" s="2">
        <v>0</v>
      </c>
      <c r="I315" s="2">
        <v>120919111000</v>
      </c>
      <c r="J315" s="2">
        <v>189247616</v>
      </c>
      <c r="K315" s="2">
        <v>0</v>
      </c>
      <c r="L315" s="2">
        <v>189247616</v>
      </c>
      <c r="M315" s="2">
        <v>140879971.59999999</v>
      </c>
      <c r="N315" s="2">
        <v>0</v>
      </c>
      <c r="O315" s="2">
        <v>140879971.59999999</v>
      </c>
      <c r="P315" s="15">
        <v>0.1</v>
      </c>
      <c r="Q315" s="2">
        <v>0</v>
      </c>
      <c r="R315" s="13">
        <v>0.3</v>
      </c>
      <c r="S315" s="15">
        <v>0</v>
      </c>
      <c r="T315" s="2">
        <v>42263991.479999997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42263991.479999997</v>
      </c>
      <c r="AD315" t="s">
        <v>254</v>
      </c>
    </row>
    <row r="316" spans="1:30" hidden="1" x14ac:dyDescent="0.25">
      <c r="A316" s="20">
        <v>1431</v>
      </c>
      <c r="B316" t="s">
        <v>153</v>
      </c>
      <c r="C316" t="s">
        <v>281</v>
      </c>
      <c r="D316" t="s">
        <v>2</v>
      </c>
      <c r="E316" t="s">
        <v>369</v>
      </c>
      <c r="F316" t="s">
        <v>404</v>
      </c>
      <c r="G316" s="2">
        <v>613334000</v>
      </c>
      <c r="H316" s="2">
        <v>0</v>
      </c>
      <c r="I316" s="2">
        <v>613334000</v>
      </c>
      <c r="J316" s="2">
        <v>1960408</v>
      </c>
      <c r="K316" s="2">
        <v>0</v>
      </c>
      <c r="L316" s="2">
        <v>1960408</v>
      </c>
      <c r="M316" s="2">
        <v>1715074.4</v>
      </c>
      <c r="N316" s="2">
        <v>0</v>
      </c>
      <c r="O316" s="2">
        <v>1715074.4</v>
      </c>
      <c r="P316" s="15">
        <v>0.1</v>
      </c>
      <c r="Q316" s="2">
        <v>0</v>
      </c>
      <c r="R316" s="13">
        <v>0.3</v>
      </c>
      <c r="S316" s="15">
        <v>0</v>
      </c>
      <c r="T316" s="2">
        <v>514522.32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514522.32</v>
      </c>
      <c r="AD316" t="s">
        <v>370</v>
      </c>
    </row>
    <row r="317" spans="1:30" hidden="1" x14ac:dyDescent="0.25">
      <c r="A317" s="20">
        <v>1432</v>
      </c>
      <c r="B317" t="s">
        <v>153</v>
      </c>
      <c r="C317" t="s">
        <v>281</v>
      </c>
      <c r="D317" t="s">
        <v>2</v>
      </c>
      <c r="E317" t="s">
        <v>369</v>
      </c>
      <c r="F317" t="s">
        <v>405</v>
      </c>
      <c r="G317" s="2">
        <v>736480000</v>
      </c>
      <c r="H317" s="2">
        <v>0</v>
      </c>
      <c r="I317" s="2">
        <v>736480000</v>
      </c>
      <c r="J317" s="2">
        <v>2375880</v>
      </c>
      <c r="K317" s="2">
        <v>0</v>
      </c>
      <c r="L317" s="2">
        <v>2375880</v>
      </c>
      <c r="M317" s="2">
        <v>2081288</v>
      </c>
      <c r="N317" s="2">
        <v>0</v>
      </c>
      <c r="O317" s="2">
        <v>2081288</v>
      </c>
      <c r="P317" s="15">
        <v>0.1</v>
      </c>
      <c r="Q317" s="2">
        <v>0</v>
      </c>
      <c r="R317" s="13">
        <v>0.3</v>
      </c>
      <c r="S317" s="15">
        <v>0</v>
      </c>
      <c r="T317" s="2">
        <v>624386.4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624386.4</v>
      </c>
      <c r="AD317" t="s">
        <v>370</v>
      </c>
    </row>
    <row r="318" spans="1:30" hidden="1" x14ac:dyDescent="0.25">
      <c r="A318" s="20">
        <v>1433</v>
      </c>
      <c r="B318" t="s">
        <v>153</v>
      </c>
      <c r="C318" t="s">
        <v>281</v>
      </c>
      <c r="D318" t="s">
        <v>2</v>
      </c>
      <c r="E318" t="s">
        <v>8</v>
      </c>
      <c r="F318" t="s">
        <v>406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15">
        <v>0.1</v>
      </c>
      <c r="Q318" s="2">
        <v>0</v>
      </c>
      <c r="R318" s="13">
        <v>0.3</v>
      </c>
      <c r="S318" s="15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0</v>
      </c>
      <c r="AD318" t="s">
        <v>108</v>
      </c>
    </row>
    <row r="319" spans="1:30" hidden="1" x14ac:dyDescent="0.25">
      <c r="A319" s="20">
        <v>1434</v>
      </c>
      <c r="B319" t="s">
        <v>153</v>
      </c>
      <c r="C319" t="s">
        <v>281</v>
      </c>
      <c r="D319" t="s">
        <v>2</v>
      </c>
      <c r="E319" t="s">
        <v>369</v>
      </c>
      <c r="F319" t="s">
        <v>407</v>
      </c>
      <c r="G319" s="2">
        <v>1975349000</v>
      </c>
      <c r="H319" s="2">
        <v>0</v>
      </c>
      <c r="I319" s="2">
        <v>1975349000</v>
      </c>
      <c r="J319" s="2">
        <v>5948576</v>
      </c>
      <c r="K319" s="2">
        <v>0</v>
      </c>
      <c r="L319" s="2">
        <v>5948576</v>
      </c>
      <c r="M319" s="2">
        <v>5158436.4000000004</v>
      </c>
      <c r="N319" s="2">
        <v>0</v>
      </c>
      <c r="O319" s="2">
        <v>5158436.4000000004</v>
      </c>
      <c r="P319" s="15">
        <v>0.1</v>
      </c>
      <c r="Q319" s="2">
        <v>0</v>
      </c>
      <c r="R319" s="13">
        <v>0.3</v>
      </c>
      <c r="S319" s="15">
        <v>0</v>
      </c>
      <c r="T319" s="2">
        <v>1547530.92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1547530.92</v>
      </c>
      <c r="AD319" t="s">
        <v>370</v>
      </c>
    </row>
    <row r="320" spans="1:30" hidden="1" x14ac:dyDescent="0.25">
      <c r="A320" s="20">
        <v>1435</v>
      </c>
      <c r="B320" t="s">
        <v>153</v>
      </c>
      <c r="C320" t="s">
        <v>281</v>
      </c>
      <c r="D320" t="s">
        <v>2</v>
      </c>
      <c r="E320" t="s">
        <v>321</v>
      </c>
      <c r="F320" t="s">
        <v>408</v>
      </c>
      <c r="G320" s="2">
        <v>160000000</v>
      </c>
      <c r="H320" s="2">
        <v>0</v>
      </c>
      <c r="I320" s="2">
        <v>160000000</v>
      </c>
      <c r="J320" s="2">
        <v>560000</v>
      </c>
      <c r="K320" s="2">
        <v>0</v>
      </c>
      <c r="L320" s="2">
        <v>560000</v>
      </c>
      <c r="M320" s="2">
        <v>496000</v>
      </c>
      <c r="N320" s="2">
        <v>0</v>
      </c>
      <c r="O320" s="2">
        <v>496000</v>
      </c>
      <c r="P320" s="15">
        <v>0.1</v>
      </c>
      <c r="Q320" s="2">
        <v>0</v>
      </c>
      <c r="R320" s="13">
        <v>0.3</v>
      </c>
      <c r="S320" s="15">
        <v>0</v>
      </c>
      <c r="T320" s="2">
        <v>148800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148800</v>
      </c>
      <c r="AD320" t="s">
        <v>172</v>
      </c>
    </row>
    <row r="321" spans="1:30" hidden="1" x14ac:dyDescent="0.25">
      <c r="A321" s="20">
        <v>1436</v>
      </c>
      <c r="B321" t="s">
        <v>153</v>
      </c>
      <c r="C321" t="s">
        <v>281</v>
      </c>
      <c r="D321" t="s">
        <v>2</v>
      </c>
      <c r="E321" t="s">
        <v>8</v>
      </c>
      <c r="F321" t="s">
        <v>409</v>
      </c>
      <c r="G321" s="2">
        <v>15543871000</v>
      </c>
      <c r="H321" s="2">
        <v>707756000</v>
      </c>
      <c r="I321" s="2">
        <v>14836115000</v>
      </c>
      <c r="J321" s="2">
        <v>44728970</v>
      </c>
      <c r="K321" s="2">
        <v>2005713</v>
      </c>
      <c r="L321" s="2">
        <v>42723257</v>
      </c>
      <c r="M321" s="2">
        <v>38511421.600000001</v>
      </c>
      <c r="N321" s="2">
        <v>1722610.6</v>
      </c>
      <c r="O321" s="2">
        <v>36788811</v>
      </c>
      <c r="P321" s="15">
        <v>0.1</v>
      </c>
      <c r="Q321" s="2">
        <v>172261.06</v>
      </c>
      <c r="R321" s="13">
        <v>0.3</v>
      </c>
      <c r="S321" s="15">
        <v>0</v>
      </c>
      <c r="T321" s="2">
        <v>11036643.300000001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11208904.359999999</v>
      </c>
      <c r="AD321" t="s">
        <v>35</v>
      </c>
    </row>
    <row r="322" spans="1:30" hidden="1" x14ac:dyDescent="0.25">
      <c r="A322" s="20">
        <v>1438</v>
      </c>
      <c r="B322" t="s">
        <v>153</v>
      </c>
      <c r="C322" t="s">
        <v>281</v>
      </c>
      <c r="D322" t="s">
        <v>2</v>
      </c>
      <c r="E322" t="s">
        <v>369</v>
      </c>
      <c r="F322" t="s">
        <v>410</v>
      </c>
      <c r="G322" s="2">
        <v>1602073000</v>
      </c>
      <c r="H322" s="2">
        <v>0</v>
      </c>
      <c r="I322" s="2">
        <v>1602073000</v>
      </c>
      <c r="J322" s="2">
        <v>4031349</v>
      </c>
      <c r="K322" s="2">
        <v>0</v>
      </c>
      <c r="L322" s="2">
        <v>4031349</v>
      </c>
      <c r="M322" s="2">
        <v>3390519.8</v>
      </c>
      <c r="N322" s="2">
        <v>0</v>
      </c>
      <c r="O322" s="2">
        <v>3390519.8</v>
      </c>
      <c r="P322" s="15">
        <v>0.1</v>
      </c>
      <c r="Q322" s="2">
        <v>0</v>
      </c>
      <c r="R322" s="13">
        <v>0.3</v>
      </c>
      <c r="S322" s="15">
        <v>0</v>
      </c>
      <c r="T322" s="2">
        <v>1017155.94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1017155.94</v>
      </c>
      <c r="AD322" t="s">
        <v>370</v>
      </c>
    </row>
    <row r="323" spans="1:30" hidden="1" x14ac:dyDescent="0.25">
      <c r="A323" s="20">
        <v>1443</v>
      </c>
      <c r="B323" t="s">
        <v>153</v>
      </c>
      <c r="C323" t="s">
        <v>281</v>
      </c>
      <c r="D323" t="s">
        <v>2</v>
      </c>
      <c r="E323" t="s">
        <v>4</v>
      </c>
      <c r="F323" t="s">
        <v>411</v>
      </c>
      <c r="G323" s="2">
        <v>9620000</v>
      </c>
      <c r="H323" s="2">
        <v>0</v>
      </c>
      <c r="I323" s="2">
        <v>9620000</v>
      </c>
      <c r="J323" s="2">
        <v>33673</v>
      </c>
      <c r="K323" s="2">
        <v>0</v>
      </c>
      <c r="L323" s="2">
        <v>33673</v>
      </c>
      <c r="M323" s="2">
        <v>29825</v>
      </c>
      <c r="N323" s="2">
        <v>0</v>
      </c>
      <c r="O323" s="2">
        <v>29825</v>
      </c>
      <c r="P323" s="15">
        <v>0.1</v>
      </c>
      <c r="Q323" s="2">
        <v>0</v>
      </c>
      <c r="R323" s="13">
        <v>0.3</v>
      </c>
      <c r="S323" s="15">
        <v>0</v>
      </c>
      <c r="T323" s="2">
        <v>8947.5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8947.5</v>
      </c>
      <c r="AD323" t="s">
        <v>43</v>
      </c>
    </row>
    <row r="324" spans="1:30" hidden="1" x14ac:dyDescent="0.25">
      <c r="A324" s="20">
        <v>1444</v>
      </c>
      <c r="B324" t="s">
        <v>153</v>
      </c>
      <c r="C324" t="s">
        <v>281</v>
      </c>
      <c r="D324" t="s">
        <v>2</v>
      </c>
      <c r="E324" t="s">
        <v>320</v>
      </c>
      <c r="F324" t="s">
        <v>412</v>
      </c>
      <c r="G324" s="2">
        <v>529866000</v>
      </c>
      <c r="H324" s="2">
        <v>60995000</v>
      </c>
      <c r="I324" s="2">
        <v>468871000</v>
      </c>
      <c r="J324" s="2">
        <v>1854534</v>
      </c>
      <c r="K324" s="2">
        <v>213484</v>
      </c>
      <c r="L324" s="2">
        <v>1641050</v>
      </c>
      <c r="M324" s="2">
        <v>1642587.6</v>
      </c>
      <c r="N324" s="2">
        <v>189086</v>
      </c>
      <c r="O324" s="2">
        <v>1453501.6</v>
      </c>
      <c r="P324" s="15">
        <v>0.1</v>
      </c>
      <c r="Q324" s="2">
        <v>18908.599999999999</v>
      </c>
      <c r="R324" s="13">
        <v>0.3</v>
      </c>
      <c r="S324" s="15">
        <v>0</v>
      </c>
      <c r="T324" s="2">
        <v>436050.48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454959.08</v>
      </c>
      <c r="AD324" t="s">
        <v>100</v>
      </c>
    </row>
    <row r="325" spans="1:30" hidden="1" x14ac:dyDescent="0.25">
      <c r="A325" s="20">
        <v>1445</v>
      </c>
      <c r="B325" t="s">
        <v>153</v>
      </c>
      <c r="C325" t="s">
        <v>281</v>
      </c>
      <c r="D325" t="s">
        <v>2</v>
      </c>
      <c r="E325" t="s">
        <v>369</v>
      </c>
      <c r="F325" t="s">
        <v>413</v>
      </c>
      <c r="G325" s="2">
        <v>18770000</v>
      </c>
      <c r="H325" s="2">
        <v>0</v>
      </c>
      <c r="I325" s="2">
        <v>18770000</v>
      </c>
      <c r="J325" s="2">
        <v>65695</v>
      </c>
      <c r="K325" s="2">
        <v>0</v>
      </c>
      <c r="L325" s="2">
        <v>65695</v>
      </c>
      <c r="M325" s="2">
        <v>58187</v>
      </c>
      <c r="N325" s="2">
        <v>0</v>
      </c>
      <c r="O325" s="2">
        <v>58187</v>
      </c>
      <c r="P325" s="15">
        <v>0.1</v>
      </c>
      <c r="Q325" s="2">
        <v>0</v>
      </c>
      <c r="R325" s="13">
        <v>0.3</v>
      </c>
      <c r="S325" s="15">
        <v>0</v>
      </c>
      <c r="T325" s="2">
        <v>17456.099999999999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17456.099999999999</v>
      </c>
      <c r="AD325" t="s">
        <v>370</v>
      </c>
    </row>
    <row r="326" spans="1:30" hidden="1" x14ac:dyDescent="0.25">
      <c r="A326" s="20">
        <v>1447</v>
      </c>
      <c r="B326" t="s">
        <v>153</v>
      </c>
      <c r="C326" t="s">
        <v>281</v>
      </c>
      <c r="D326" t="s">
        <v>2</v>
      </c>
      <c r="E326" t="s">
        <v>320</v>
      </c>
      <c r="F326" t="s">
        <v>414</v>
      </c>
      <c r="G326" s="2">
        <v>1437030000</v>
      </c>
      <c r="H326" s="2">
        <v>0</v>
      </c>
      <c r="I326" s="2">
        <v>1437030000</v>
      </c>
      <c r="J326" s="2">
        <v>4239643</v>
      </c>
      <c r="K326" s="2">
        <v>0</v>
      </c>
      <c r="L326" s="2">
        <v>4239643</v>
      </c>
      <c r="M326" s="2">
        <v>3664831</v>
      </c>
      <c r="N326" s="2">
        <v>0</v>
      </c>
      <c r="O326" s="2">
        <v>3664831</v>
      </c>
      <c r="P326" s="15">
        <v>0.1</v>
      </c>
      <c r="Q326" s="2">
        <v>0</v>
      </c>
      <c r="R326" s="13">
        <v>0.3</v>
      </c>
      <c r="S326" s="15">
        <v>0</v>
      </c>
      <c r="T326" s="2">
        <v>1099449.3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1099449.3</v>
      </c>
      <c r="AD326" t="s">
        <v>47</v>
      </c>
    </row>
    <row r="327" spans="1:30" hidden="1" x14ac:dyDescent="0.25">
      <c r="A327" s="20">
        <v>1449</v>
      </c>
      <c r="B327" t="s">
        <v>153</v>
      </c>
      <c r="C327" t="s">
        <v>281</v>
      </c>
      <c r="D327" t="s">
        <v>2</v>
      </c>
      <c r="E327" t="s">
        <v>369</v>
      </c>
      <c r="F327" t="s">
        <v>363</v>
      </c>
      <c r="G327" s="2">
        <v>1289996000</v>
      </c>
      <c r="H327" s="2">
        <v>0</v>
      </c>
      <c r="I327" s="2">
        <v>1289996000</v>
      </c>
      <c r="J327" s="2">
        <v>4002236</v>
      </c>
      <c r="K327" s="2">
        <v>0</v>
      </c>
      <c r="L327" s="2">
        <v>4002236</v>
      </c>
      <c r="M327" s="2">
        <v>3486237.6</v>
      </c>
      <c r="N327" s="2">
        <v>0</v>
      </c>
      <c r="O327" s="2">
        <v>3486237.6</v>
      </c>
      <c r="P327" s="15">
        <v>0.1</v>
      </c>
      <c r="Q327" s="2">
        <v>0</v>
      </c>
      <c r="R327" s="13">
        <v>0.3</v>
      </c>
      <c r="S327" s="15">
        <v>0</v>
      </c>
      <c r="T327" s="2">
        <v>1045871.28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1045871.28</v>
      </c>
      <c r="AD327" t="s">
        <v>370</v>
      </c>
    </row>
    <row r="328" spans="1:30" hidden="1" x14ac:dyDescent="0.25">
      <c r="A328" s="20">
        <v>1450</v>
      </c>
      <c r="B328" t="s">
        <v>153</v>
      </c>
      <c r="C328" t="s">
        <v>281</v>
      </c>
      <c r="D328" t="s">
        <v>2</v>
      </c>
      <c r="E328" t="s">
        <v>369</v>
      </c>
      <c r="F328" t="s">
        <v>415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15">
        <v>0.1</v>
      </c>
      <c r="Q328" s="2">
        <v>0</v>
      </c>
      <c r="R328" s="13">
        <v>0.3</v>
      </c>
      <c r="S328" s="15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0</v>
      </c>
      <c r="AD328" t="s">
        <v>370</v>
      </c>
    </row>
    <row r="329" spans="1:30" hidden="1" x14ac:dyDescent="0.25">
      <c r="A329" s="20">
        <v>1451</v>
      </c>
      <c r="B329" t="s">
        <v>153</v>
      </c>
      <c r="C329" t="s">
        <v>281</v>
      </c>
      <c r="D329" t="s">
        <v>2</v>
      </c>
      <c r="E329" t="s">
        <v>8</v>
      </c>
      <c r="F329" t="s">
        <v>416</v>
      </c>
      <c r="G329" s="2">
        <v>498370000</v>
      </c>
      <c r="H329" s="2">
        <v>0</v>
      </c>
      <c r="I329" s="2">
        <v>498370000</v>
      </c>
      <c r="J329" s="2">
        <v>1744295</v>
      </c>
      <c r="K329" s="2">
        <v>0</v>
      </c>
      <c r="L329" s="2">
        <v>1744295</v>
      </c>
      <c r="M329" s="2">
        <v>1544947</v>
      </c>
      <c r="N329" s="2">
        <v>0</v>
      </c>
      <c r="O329" s="2">
        <v>1544947</v>
      </c>
      <c r="P329" s="15">
        <v>0.1</v>
      </c>
      <c r="Q329" s="2">
        <v>0</v>
      </c>
      <c r="R329" s="13">
        <v>0.3</v>
      </c>
      <c r="S329" s="15">
        <v>0</v>
      </c>
      <c r="T329" s="2">
        <v>463484.1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463484.1</v>
      </c>
      <c r="AD329" t="s">
        <v>48</v>
      </c>
    </row>
    <row r="330" spans="1:30" hidden="1" x14ac:dyDescent="0.25">
      <c r="A330" s="20">
        <v>1452</v>
      </c>
      <c r="B330" t="s">
        <v>153</v>
      </c>
      <c r="C330" t="s">
        <v>282</v>
      </c>
      <c r="D330" t="s">
        <v>2</v>
      </c>
      <c r="E330" t="s">
        <v>207</v>
      </c>
      <c r="F330" t="s">
        <v>417</v>
      </c>
      <c r="G330" s="2">
        <v>13440224000</v>
      </c>
      <c r="H330" s="2">
        <v>0</v>
      </c>
      <c r="I330" s="2">
        <v>13440224000</v>
      </c>
      <c r="J330" s="2">
        <v>27372973</v>
      </c>
      <c r="K330" s="2">
        <v>0</v>
      </c>
      <c r="L330" s="2">
        <v>27372973</v>
      </c>
      <c r="M330" s="2">
        <v>21996883.399999999</v>
      </c>
      <c r="N330" s="2">
        <v>0</v>
      </c>
      <c r="O330" s="2">
        <v>21996883.399999999</v>
      </c>
      <c r="P330" s="15">
        <v>0.1</v>
      </c>
      <c r="Q330" s="2">
        <v>0</v>
      </c>
      <c r="R330" s="13">
        <v>0.1</v>
      </c>
      <c r="S330" s="15">
        <v>0</v>
      </c>
      <c r="T330" s="2">
        <v>2199688.34</v>
      </c>
      <c r="U330" s="2">
        <v>2000000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4199688.34</v>
      </c>
      <c r="AD330" t="s">
        <v>190</v>
      </c>
    </row>
    <row r="331" spans="1:30" hidden="1" x14ac:dyDescent="0.25">
      <c r="A331" s="20">
        <v>1453</v>
      </c>
      <c r="B331" t="s">
        <v>153</v>
      </c>
      <c r="C331" t="s">
        <v>281</v>
      </c>
      <c r="D331" t="s">
        <v>9</v>
      </c>
      <c r="E331" t="s">
        <v>450</v>
      </c>
      <c r="F331" t="s">
        <v>418</v>
      </c>
      <c r="G331" s="2">
        <v>82030899000</v>
      </c>
      <c r="H331" s="2">
        <v>0</v>
      </c>
      <c r="I331" s="2">
        <v>82030899000</v>
      </c>
      <c r="J331" s="2">
        <v>124903443</v>
      </c>
      <c r="K331" s="2">
        <v>0</v>
      </c>
      <c r="L331" s="2">
        <v>124903443</v>
      </c>
      <c r="M331" s="2">
        <v>92091083.400000006</v>
      </c>
      <c r="N331" s="2">
        <v>0</v>
      </c>
      <c r="O331" s="2">
        <v>92091083.400000006</v>
      </c>
      <c r="P331" s="15">
        <v>0.1</v>
      </c>
      <c r="Q331" s="2">
        <v>0</v>
      </c>
      <c r="R331" s="13">
        <v>0.3</v>
      </c>
      <c r="S331" s="15">
        <v>0</v>
      </c>
      <c r="T331" s="2">
        <v>27627325.02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27627325.02</v>
      </c>
      <c r="AD331" t="s">
        <v>41</v>
      </c>
    </row>
    <row r="332" spans="1:30" hidden="1" x14ac:dyDescent="0.25">
      <c r="A332" s="20">
        <v>1454</v>
      </c>
      <c r="B332" t="s">
        <v>153</v>
      </c>
      <c r="C332" t="s">
        <v>281</v>
      </c>
      <c r="D332" t="s">
        <v>9</v>
      </c>
      <c r="E332" t="s">
        <v>28</v>
      </c>
      <c r="F332" t="s">
        <v>419</v>
      </c>
      <c r="G332" s="2">
        <v>146520000</v>
      </c>
      <c r="H332" s="2">
        <v>0</v>
      </c>
      <c r="I332" s="2">
        <v>146520000</v>
      </c>
      <c r="J332" s="2">
        <v>512820</v>
      </c>
      <c r="K332" s="2">
        <v>0</v>
      </c>
      <c r="L332" s="2">
        <v>512820</v>
      </c>
      <c r="M332" s="2">
        <v>454212</v>
      </c>
      <c r="N332" s="2">
        <v>0</v>
      </c>
      <c r="O332" s="2">
        <v>454212</v>
      </c>
      <c r="P332" s="15">
        <v>0.1</v>
      </c>
      <c r="Q332" s="2">
        <v>0</v>
      </c>
      <c r="R332" s="13">
        <v>0.3</v>
      </c>
      <c r="S332" s="15">
        <v>0</v>
      </c>
      <c r="T332" s="2">
        <v>136263.6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136263.6</v>
      </c>
      <c r="AD332" t="s">
        <v>29</v>
      </c>
    </row>
    <row r="333" spans="1:30" hidden="1" x14ac:dyDescent="0.25">
      <c r="A333" s="20">
        <v>1455</v>
      </c>
      <c r="B333" t="s">
        <v>153</v>
      </c>
      <c r="C333" t="s">
        <v>281</v>
      </c>
      <c r="D333" t="s">
        <v>2</v>
      </c>
      <c r="E333" t="s">
        <v>320</v>
      </c>
      <c r="F333" t="s">
        <v>420</v>
      </c>
      <c r="G333" s="2">
        <v>14194655000</v>
      </c>
      <c r="H333" s="2">
        <v>0</v>
      </c>
      <c r="I333" s="2">
        <v>14194655000</v>
      </c>
      <c r="J333" s="2">
        <v>23885844</v>
      </c>
      <c r="K333" s="2">
        <v>0</v>
      </c>
      <c r="L333" s="2">
        <v>23885844</v>
      </c>
      <c r="M333" s="2">
        <v>18207982</v>
      </c>
      <c r="N333" s="2">
        <v>0</v>
      </c>
      <c r="O333" s="2">
        <v>18207982</v>
      </c>
      <c r="P333" s="15">
        <v>0.1</v>
      </c>
      <c r="Q333" s="2">
        <v>0</v>
      </c>
      <c r="R333" s="13">
        <v>0.3</v>
      </c>
      <c r="S333" s="15">
        <v>0</v>
      </c>
      <c r="T333" s="2">
        <v>5462394.5999999996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5462394.5999999996</v>
      </c>
      <c r="AD333" t="s">
        <v>47</v>
      </c>
    </row>
    <row r="334" spans="1:30" hidden="1" x14ac:dyDescent="0.25">
      <c r="A334" s="20">
        <v>1456</v>
      </c>
      <c r="B334" t="s">
        <v>153</v>
      </c>
      <c r="C334" t="s">
        <v>281</v>
      </c>
      <c r="D334" t="s">
        <v>9</v>
      </c>
      <c r="E334" t="s">
        <v>16</v>
      </c>
      <c r="F334" t="s">
        <v>421</v>
      </c>
      <c r="G334" s="2">
        <v>4477457000</v>
      </c>
      <c r="H334" s="2">
        <v>0</v>
      </c>
      <c r="I334" s="2">
        <v>4477457000</v>
      </c>
      <c r="J334" s="2">
        <v>12781668</v>
      </c>
      <c r="K334" s="2">
        <v>0</v>
      </c>
      <c r="L334" s="2">
        <v>12781668</v>
      </c>
      <c r="M334" s="2">
        <v>10990685.199999999</v>
      </c>
      <c r="N334" s="2">
        <v>0</v>
      </c>
      <c r="O334" s="2">
        <v>10990685.199999999</v>
      </c>
      <c r="P334" s="15">
        <v>0.1</v>
      </c>
      <c r="Q334" s="2">
        <v>0</v>
      </c>
      <c r="R334" s="13">
        <v>0.3</v>
      </c>
      <c r="S334" s="15">
        <v>0</v>
      </c>
      <c r="T334" s="2">
        <v>3297205.56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3297205.56</v>
      </c>
      <c r="AD334" t="s">
        <v>18</v>
      </c>
    </row>
    <row r="335" spans="1:30" hidden="1" x14ac:dyDescent="0.25">
      <c r="A335" s="20">
        <v>1460</v>
      </c>
      <c r="B335" t="s">
        <v>153</v>
      </c>
      <c r="C335" t="s">
        <v>281</v>
      </c>
      <c r="D335" t="s">
        <v>9</v>
      </c>
      <c r="E335" t="s">
        <v>449</v>
      </c>
      <c r="F335" t="s">
        <v>422</v>
      </c>
      <c r="G335" s="2">
        <v>49598509000</v>
      </c>
      <c r="H335" s="2">
        <v>0</v>
      </c>
      <c r="I335" s="2">
        <v>49598509000</v>
      </c>
      <c r="J335" s="2">
        <v>77530408</v>
      </c>
      <c r="K335" s="2">
        <v>0</v>
      </c>
      <c r="L335" s="2">
        <v>77530408</v>
      </c>
      <c r="M335" s="2">
        <v>57691004.399999999</v>
      </c>
      <c r="N335" s="2">
        <v>0</v>
      </c>
      <c r="O335" s="2">
        <v>57691004.399999999</v>
      </c>
      <c r="P335" s="15">
        <v>0.1</v>
      </c>
      <c r="Q335" s="2">
        <v>0</v>
      </c>
      <c r="R335" s="13">
        <v>0.3</v>
      </c>
      <c r="S335" s="15">
        <v>0</v>
      </c>
      <c r="T335" s="2">
        <v>17307301.32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17307301.32</v>
      </c>
      <c r="AD335" t="s">
        <v>65</v>
      </c>
    </row>
    <row r="336" spans="1:30" hidden="1" x14ac:dyDescent="0.25">
      <c r="A336" s="20">
        <v>1461</v>
      </c>
      <c r="B336" t="s">
        <v>153</v>
      </c>
      <c r="C336" t="s">
        <v>281</v>
      </c>
      <c r="D336" t="s">
        <v>9</v>
      </c>
      <c r="E336" t="s">
        <v>449</v>
      </c>
      <c r="F336" t="s">
        <v>423</v>
      </c>
      <c r="G336" s="2">
        <v>3290923000</v>
      </c>
      <c r="H336" s="2">
        <v>0</v>
      </c>
      <c r="I336" s="2">
        <v>3290923000</v>
      </c>
      <c r="J336" s="2">
        <v>8241645</v>
      </c>
      <c r="K336" s="2">
        <v>0</v>
      </c>
      <c r="L336" s="2">
        <v>8241645</v>
      </c>
      <c r="M336" s="2">
        <v>6925275.7999999998</v>
      </c>
      <c r="N336" s="2">
        <v>0</v>
      </c>
      <c r="O336" s="2">
        <v>6925275.7999999998</v>
      </c>
      <c r="P336" s="15">
        <v>0.1</v>
      </c>
      <c r="Q336" s="2">
        <v>0</v>
      </c>
      <c r="R336" s="13">
        <v>0.3</v>
      </c>
      <c r="S336" s="15">
        <v>0</v>
      </c>
      <c r="T336" s="2">
        <v>2077582.74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2077582.74</v>
      </c>
      <c r="AD336" t="s">
        <v>66</v>
      </c>
    </row>
    <row r="337" spans="1:30" hidden="1" x14ac:dyDescent="0.25">
      <c r="A337" s="20">
        <v>1462</v>
      </c>
      <c r="B337" t="s">
        <v>153</v>
      </c>
      <c r="C337" t="s">
        <v>281</v>
      </c>
      <c r="D337" t="s">
        <v>9</v>
      </c>
      <c r="E337" t="s">
        <v>28</v>
      </c>
      <c r="F337" t="s">
        <v>424</v>
      </c>
      <c r="G337" s="2">
        <v>5882060000</v>
      </c>
      <c r="H337" s="2">
        <v>0</v>
      </c>
      <c r="I337" s="2">
        <v>5882060000</v>
      </c>
      <c r="J337" s="2">
        <v>16929785</v>
      </c>
      <c r="K337" s="2">
        <v>0</v>
      </c>
      <c r="L337" s="2">
        <v>16929785</v>
      </c>
      <c r="M337" s="2">
        <v>14576961</v>
      </c>
      <c r="N337" s="2">
        <v>0</v>
      </c>
      <c r="O337" s="2">
        <v>14576961</v>
      </c>
      <c r="P337" s="15">
        <v>0.1</v>
      </c>
      <c r="Q337" s="2">
        <v>0</v>
      </c>
      <c r="R337" s="13">
        <v>0.3</v>
      </c>
      <c r="S337" s="15">
        <v>0</v>
      </c>
      <c r="T337" s="2">
        <v>4373088.3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4373088.3</v>
      </c>
      <c r="AD337" t="s">
        <v>34</v>
      </c>
    </row>
    <row r="338" spans="1:30" hidden="1" x14ac:dyDescent="0.25">
      <c r="A338" s="20">
        <v>1464</v>
      </c>
      <c r="B338" t="s">
        <v>153</v>
      </c>
      <c r="C338" t="s">
        <v>281</v>
      </c>
      <c r="D338" t="s">
        <v>9</v>
      </c>
      <c r="E338" t="s">
        <v>16</v>
      </c>
      <c r="F338" t="s">
        <v>425</v>
      </c>
      <c r="G338" s="2">
        <v>1732000000</v>
      </c>
      <c r="H338" s="2">
        <v>0</v>
      </c>
      <c r="I338" s="2">
        <v>1732000000</v>
      </c>
      <c r="J338" s="2">
        <v>5549750</v>
      </c>
      <c r="K338" s="2">
        <v>0</v>
      </c>
      <c r="L338" s="2">
        <v>5549750</v>
      </c>
      <c r="M338" s="2">
        <v>4856950</v>
      </c>
      <c r="N338" s="2">
        <v>0</v>
      </c>
      <c r="O338" s="2">
        <v>4856950</v>
      </c>
      <c r="P338" s="15">
        <v>0.1</v>
      </c>
      <c r="Q338" s="2">
        <v>0</v>
      </c>
      <c r="R338" s="13">
        <v>0.3</v>
      </c>
      <c r="S338" s="15">
        <v>0</v>
      </c>
      <c r="T338" s="2">
        <v>1457085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1457085</v>
      </c>
      <c r="AD338" t="s">
        <v>18</v>
      </c>
    </row>
    <row r="339" spans="1:30" hidden="1" x14ac:dyDescent="0.25">
      <c r="A339" s="20">
        <v>1466</v>
      </c>
      <c r="B339" t="s">
        <v>153</v>
      </c>
      <c r="C339" t="s">
        <v>281</v>
      </c>
      <c r="D339" t="s">
        <v>2</v>
      </c>
      <c r="E339" t="s">
        <v>320</v>
      </c>
      <c r="F339" t="s">
        <v>426</v>
      </c>
      <c r="G339" s="2">
        <v>117519000</v>
      </c>
      <c r="H339" s="2">
        <v>83000000</v>
      </c>
      <c r="I339" s="2">
        <v>34519000</v>
      </c>
      <c r="J339" s="2">
        <v>411317</v>
      </c>
      <c r="K339" s="2">
        <v>290500</v>
      </c>
      <c r="L339" s="2">
        <v>120817</v>
      </c>
      <c r="M339" s="2">
        <v>364309.4</v>
      </c>
      <c r="N339" s="2">
        <v>257300</v>
      </c>
      <c r="O339" s="2">
        <v>107009.4</v>
      </c>
      <c r="P339" s="15">
        <v>0.1</v>
      </c>
      <c r="Q339" s="2">
        <v>25730</v>
      </c>
      <c r="R339" s="13">
        <v>0.3</v>
      </c>
      <c r="S339" s="15">
        <v>0</v>
      </c>
      <c r="T339" s="2">
        <v>32102.82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57832.82</v>
      </c>
      <c r="AD339" t="s">
        <v>45</v>
      </c>
    </row>
    <row r="340" spans="1:30" hidden="1" x14ac:dyDescent="0.25">
      <c r="A340" s="20">
        <v>1468</v>
      </c>
      <c r="B340" t="s">
        <v>153</v>
      </c>
      <c r="C340" t="s">
        <v>281</v>
      </c>
      <c r="D340" t="s">
        <v>2</v>
      </c>
      <c r="E340" t="s">
        <v>321</v>
      </c>
      <c r="F340" t="s">
        <v>427</v>
      </c>
      <c r="G340" s="2">
        <v>57842000</v>
      </c>
      <c r="H340" s="2">
        <v>0</v>
      </c>
      <c r="I340" s="2">
        <v>57842000</v>
      </c>
      <c r="J340" s="2">
        <v>202448</v>
      </c>
      <c r="K340" s="2">
        <v>0</v>
      </c>
      <c r="L340" s="2">
        <v>202448</v>
      </c>
      <c r="M340" s="2">
        <v>179311.2</v>
      </c>
      <c r="N340" s="2">
        <v>0</v>
      </c>
      <c r="O340" s="2">
        <v>179311.2</v>
      </c>
      <c r="P340" s="15">
        <v>0.1</v>
      </c>
      <c r="Q340" s="2">
        <v>0</v>
      </c>
      <c r="R340" s="13">
        <v>0.3</v>
      </c>
      <c r="S340" s="15">
        <v>0</v>
      </c>
      <c r="T340" s="2">
        <v>53793.36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53793.36</v>
      </c>
      <c r="AD340" t="s">
        <v>92</v>
      </c>
    </row>
    <row r="341" spans="1:30" hidden="1" x14ac:dyDescent="0.25">
      <c r="A341" s="20">
        <v>1471</v>
      </c>
      <c r="B341" t="s">
        <v>153</v>
      </c>
      <c r="C341" t="s">
        <v>282</v>
      </c>
      <c r="D341" t="s">
        <v>2</v>
      </c>
      <c r="E341" t="s">
        <v>321</v>
      </c>
      <c r="F341" t="s">
        <v>428</v>
      </c>
      <c r="G341" s="2">
        <v>4587830000</v>
      </c>
      <c r="H341" s="2">
        <v>3304334000</v>
      </c>
      <c r="I341" s="2">
        <v>1283496000</v>
      </c>
      <c r="J341" s="2">
        <v>13468581</v>
      </c>
      <c r="K341" s="2">
        <v>9031262</v>
      </c>
      <c r="L341" s="2">
        <v>4437319</v>
      </c>
      <c r="M341" s="2">
        <v>11633449</v>
      </c>
      <c r="N341" s="2">
        <v>7709528.4000000004</v>
      </c>
      <c r="O341" s="2">
        <v>3923920.6</v>
      </c>
      <c r="P341" s="15">
        <v>0</v>
      </c>
      <c r="Q341" s="2">
        <v>0</v>
      </c>
      <c r="R341" s="13">
        <v>0</v>
      </c>
      <c r="S341" s="15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0</v>
      </c>
      <c r="AD341" t="s">
        <v>172</v>
      </c>
    </row>
    <row r="342" spans="1:30" hidden="1" x14ac:dyDescent="0.25">
      <c r="A342" s="20">
        <v>1472</v>
      </c>
      <c r="B342" t="s">
        <v>153</v>
      </c>
      <c r="C342" t="s">
        <v>282</v>
      </c>
      <c r="D342" t="s">
        <v>2</v>
      </c>
      <c r="E342" t="s">
        <v>369</v>
      </c>
      <c r="F342" t="s">
        <v>429</v>
      </c>
      <c r="G342" s="2">
        <v>1159674000</v>
      </c>
      <c r="H342" s="2">
        <v>0</v>
      </c>
      <c r="I342" s="2">
        <v>1159674000</v>
      </c>
      <c r="J342" s="2">
        <v>3823487</v>
      </c>
      <c r="K342" s="2">
        <v>0</v>
      </c>
      <c r="L342" s="2">
        <v>3823487</v>
      </c>
      <c r="M342" s="2">
        <v>3359617.4</v>
      </c>
      <c r="N342" s="2">
        <v>0</v>
      </c>
      <c r="O342" s="2">
        <v>3359617.4</v>
      </c>
      <c r="P342" s="15">
        <v>0</v>
      </c>
      <c r="Q342" s="2">
        <v>0</v>
      </c>
      <c r="R342" s="13">
        <v>0</v>
      </c>
      <c r="S342" s="15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0</v>
      </c>
      <c r="AD342" t="s">
        <v>370</v>
      </c>
    </row>
    <row r="343" spans="1:30" hidden="1" x14ac:dyDescent="0.25">
      <c r="A343" s="20">
        <v>1473</v>
      </c>
      <c r="B343" t="s">
        <v>153</v>
      </c>
      <c r="C343" t="s">
        <v>281</v>
      </c>
      <c r="D343" t="s">
        <v>9</v>
      </c>
      <c r="E343" t="s">
        <v>28</v>
      </c>
      <c r="F343" t="s">
        <v>430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15">
        <v>0.1</v>
      </c>
      <c r="Q343" s="2">
        <v>0</v>
      </c>
      <c r="R343" s="13">
        <v>0.3</v>
      </c>
      <c r="S343" s="15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0</v>
      </c>
      <c r="AD343" t="s">
        <v>80</v>
      </c>
    </row>
    <row r="344" spans="1:30" hidden="1" x14ac:dyDescent="0.25">
      <c r="A344" s="20">
        <v>1474</v>
      </c>
      <c r="B344" t="s">
        <v>153</v>
      </c>
      <c r="C344" t="s">
        <v>281</v>
      </c>
      <c r="D344" t="s">
        <v>2</v>
      </c>
      <c r="E344" t="s">
        <v>320</v>
      </c>
      <c r="F344" t="s">
        <v>431</v>
      </c>
      <c r="G344" s="2">
        <v>154009000</v>
      </c>
      <c r="H344" s="2">
        <v>0</v>
      </c>
      <c r="I344" s="2">
        <v>154009000</v>
      </c>
      <c r="J344" s="2">
        <v>539033</v>
      </c>
      <c r="K344" s="2">
        <v>0</v>
      </c>
      <c r="L344" s="2">
        <v>539033</v>
      </c>
      <c r="M344" s="2">
        <v>477429.4</v>
      </c>
      <c r="N344" s="2">
        <v>0</v>
      </c>
      <c r="O344" s="2">
        <v>477429.4</v>
      </c>
      <c r="P344" s="15">
        <v>0.1</v>
      </c>
      <c r="Q344" s="2">
        <v>0</v>
      </c>
      <c r="R344" s="13">
        <v>0.3</v>
      </c>
      <c r="S344" s="15">
        <v>0</v>
      </c>
      <c r="T344" s="2">
        <v>143228.82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8">
        <v>0</v>
      </c>
      <c r="AC344" s="4">
        <v>143228.82</v>
      </c>
      <c r="AD344" t="s">
        <v>100</v>
      </c>
    </row>
    <row r="345" spans="1:30" hidden="1" x14ac:dyDescent="0.25">
      <c r="A345" s="20">
        <v>1475</v>
      </c>
      <c r="B345" t="s">
        <v>153</v>
      </c>
      <c r="C345" t="s">
        <v>281</v>
      </c>
      <c r="D345" t="s">
        <v>2</v>
      </c>
      <c r="E345" t="s">
        <v>369</v>
      </c>
      <c r="F345" t="s">
        <v>432</v>
      </c>
      <c r="G345" s="2">
        <v>19200000</v>
      </c>
      <c r="H345" s="2">
        <v>0</v>
      </c>
      <c r="I345" s="2">
        <v>19200000</v>
      </c>
      <c r="J345" s="2">
        <v>67200</v>
      </c>
      <c r="K345" s="2">
        <v>0</v>
      </c>
      <c r="L345" s="2">
        <v>67200</v>
      </c>
      <c r="M345" s="2">
        <v>59520</v>
      </c>
      <c r="N345" s="2">
        <v>0</v>
      </c>
      <c r="O345" s="2">
        <v>59520</v>
      </c>
      <c r="P345" s="15">
        <v>0.1</v>
      </c>
      <c r="Q345" s="2">
        <v>0</v>
      </c>
      <c r="R345" s="13">
        <v>0.3</v>
      </c>
      <c r="S345" s="15">
        <v>0</v>
      </c>
      <c r="T345" s="2">
        <v>17856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8">
        <v>0</v>
      </c>
      <c r="AC345" s="4">
        <v>17856</v>
      </c>
      <c r="AD345" t="s">
        <v>370</v>
      </c>
    </row>
    <row r="346" spans="1:30" hidden="1" x14ac:dyDescent="0.25">
      <c r="A346" s="20">
        <v>1476</v>
      </c>
      <c r="B346" t="s">
        <v>153</v>
      </c>
      <c r="C346" t="s">
        <v>281</v>
      </c>
      <c r="D346" t="s">
        <v>2</v>
      </c>
      <c r="E346" t="s">
        <v>369</v>
      </c>
      <c r="F346" t="s">
        <v>433</v>
      </c>
      <c r="G346" s="2">
        <v>327230000</v>
      </c>
      <c r="H346" s="2">
        <v>0</v>
      </c>
      <c r="I346" s="2">
        <v>327230000</v>
      </c>
      <c r="J346" s="2">
        <v>1077606</v>
      </c>
      <c r="K346" s="2">
        <v>0</v>
      </c>
      <c r="L346" s="2">
        <v>1077606</v>
      </c>
      <c r="M346" s="2">
        <v>946714</v>
      </c>
      <c r="N346" s="2">
        <v>0</v>
      </c>
      <c r="O346" s="2">
        <v>946714</v>
      </c>
      <c r="P346" s="15">
        <v>0.1</v>
      </c>
      <c r="Q346" s="2">
        <v>0</v>
      </c>
      <c r="R346" s="13">
        <v>0.3</v>
      </c>
      <c r="S346" s="15">
        <v>0</v>
      </c>
      <c r="T346" s="2">
        <v>284014.2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284014.2</v>
      </c>
      <c r="AD346" t="s">
        <v>370</v>
      </c>
    </row>
    <row r="347" spans="1:30" hidden="1" x14ac:dyDescent="0.25">
      <c r="A347" s="20">
        <v>1477</v>
      </c>
      <c r="B347" t="s">
        <v>153</v>
      </c>
      <c r="C347" t="s">
        <v>281</v>
      </c>
      <c r="D347" t="s">
        <v>2</v>
      </c>
      <c r="E347" t="s">
        <v>320</v>
      </c>
      <c r="F347" t="s">
        <v>434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15">
        <v>0.1</v>
      </c>
      <c r="Q347" s="2">
        <v>0</v>
      </c>
      <c r="R347" s="13">
        <v>0.3</v>
      </c>
      <c r="S347" s="15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0</v>
      </c>
      <c r="AD347" t="s">
        <v>47</v>
      </c>
    </row>
    <row r="348" spans="1:30" hidden="1" x14ac:dyDescent="0.25">
      <c r="A348" s="20">
        <v>1478</v>
      </c>
      <c r="B348" t="s">
        <v>153</v>
      </c>
      <c r="C348" t="s">
        <v>281</v>
      </c>
      <c r="D348" t="s">
        <v>2</v>
      </c>
      <c r="E348" t="s">
        <v>320</v>
      </c>
      <c r="F348" t="s">
        <v>435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15">
        <v>0.1</v>
      </c>
      <c r="Q348" s="2">
        <v>0</v>
      </c>
      <c r="R348" s="13">
        <v>0.3</v>
      </c>
      <c r="S348" s="15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0</v>
      </c>
      <c r="AD348" t="s">
        <v>100</v>
      </c>
    </row>
    <row r="349" spans="1:30" hidden="1" x14ac:dyDescent="0.25">
      <c r="A349" s="20">
        <v>1481</v>
      </c>
      <c r="B349" t="s">
        <v>153</v>
      </c>
      <c r="C349" t="s">
        <v>282</v>
      </c>
      <c r="D349" t="s">
        <v>2</v>
      </c>
      <c r="E349" t="s">
        <v>8</v>
      </c>
      <c r="F349" t="s">
        <v>436</v>
      </c>
      <c r="G349" s="2">
        <v>10567125000</v>
      </c>
      <c r="H349" s="2">
        <v>0</v>
      </c>
      <c r="I349" s="2">
        <v>10567125000</v>
      </c>
      <c r="J349" s="2">
        <v>25190579</v>
      </c>
      <c r="K349" s="2">
        <v>0</v>
      </c>
      <c r="L349" s="2">
        <v>25190579</v>
      </c>
      <c r="M349" s="2">
        <v>20963729</v>
      </c>
      <c r="N349" s="2">
        <v>0</v>
      </c>
      <c r="O349" s="2">
        <v>20963729</v>
      </c>
      <c r="P349" s="15">
        <v>0.1</v>
      </c>
      <c r="Q349" s="2">
        <v>0</v>
      </c>
      <c r="R349" s="13">
        <v>0.1</v>
      </c>
      <c r="S349" s="15">
        <v>0</v>
      </c>
      <c r="T349" s="2">
        <v>2096372.9</v>
      </c>
      <c r="U349" s="2">
        <v>2000000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4096372.9</v>
      </c>
      <c r="AD349" t="s">
        <v>40</v>
      </c>
    </row>
    <row r="350" spans="1:30" hidden="1" x14ac:dyDescent="0.25">
      <c r="A350" s="20">
        <v>1482</v>
      </c>
      <c r="B350" t="s">
        <v>153</v>
      </c>
      <c r="C350" t="s">
        <v>281</v>
      </c>
      <c r="D350" t="s">
        <v>2</v>
      </c>
      <c r="E350" t="s">
        <v>8</v>
      </c>
      <c r="F350" t="s">
        <v>376</v>
      </c>
      <c r="G350" s="2">
        <v>458365400</v>
      </c>
      <c r="H350" s="2">
        <v>0</v>
      </c>
      <c r="I350" s="2">
        <v>458365400</v>
      </c>
      <c r="J350" s="2">
        <v>1604290</v>
      </c>
      <c r="K350" s="2">
        <v>0</v>
      </c>
      <c r="L350" s="2">
        <v>1604290</v>
      </c>
      <c r="M350" s="2">
        <v>1420943.84</v>
      </c>
      <c r="N350" s="2">
        <v>0</v>
      </c>
      <c r="O350" s="2">
        <v>1420943.84</v>
      </c>
      <c r="P350" s="15">
        <v>0.1</v>
      </c>
      <c r="Q350" s="2">
        <v>0</v>
      </c>
      <c r="R350" s="13">
        <v>0.3</v>
      </c>
      <c r="S350" s="15">
        <v>0</v>
      </c>
      <c r="T350" s="2">
        <v>426283.152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426283.152</v>
      </c>
      <c r="AD350" t="s">
        <v>108</v>
      </c>
    </row>
    <row r="351" spans="1:30" hidden="1" x14ac:dyDescent="0.25">
      <c r="A351" s="20">
        <v>1483</v>
      </c>
      <c r="B351" t="s">
        <v>153</v>
      </c>
      <c r="C351" t="s">
        <v>281</v>
      </c>
      <c r="D351" t="s">
        <v>9</v>
      </c>
      <c r="E351" t="s">
        <v>449</v>
      </c>
      <c r="F351" t="s">
        <v>437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15">
        <v>0.1</v>
      </c>
      <c r="Q351" s="2">
        <v>0</v>
      </c>
      <c r="R351" s="13">
        <v>0.3</v>
      </c>
      <c r="S351" s="15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0</v>
      </c>
      <c r="AD351" t="s">
        <v>12</v>
      </c>
    </row>
    <row r="352" spans="1:30" hidden="1" x14ac:dyDescent="0.25">
      <c r="A352" s="20">
        <v>1484</v>
      </c>
      <c r="B352" t="s">
        <v>153</v>
      </c>
      <c r="C352" t="s">
        <v>281</v>
      </c>
      <c r="D352" t="s">
        <v>9</v>
      </c>
      <c r="E352" t="s">
        <v>28</v>
      </c>
      <c r="F352" t="s">
        <v>438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15">
        <v>0.1</v>
      </c>
      <c r="Q352" s="2">
        <v>0</v>
      </c>
      <c r="R352" s="13">
        <v>0.3</v>
      </c>
      <c r="S352" s="15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0</v>
      </c>
      <c r="AD352" t="s">
        <v>29</v>
      </c>
    </row>
    <row r="353" spans="1:30" hidden="1" x14ac:dyDescent="0.25">
      <c r="A353" s="20">
        <v>1485</v>
      </c>
      <c r="B353" t="s">
        <v>153</v>
      </c>
      <c r="C353" t="s">
        <v>281</v>
      </c>
      <c r="D353" t="s">
        <v>2</v>
      </c>
      <c r="E353" t="s">
        <v>320</v>
      </c>
      <c r="F353" t="s">
        <v>439</v>
      </c>
      <c r="G353" s="2">
        <v>27971000</v>
      </c>
      <c r="H353" s="2">
        <v>0</v>
      </c>
      <c r="I353" s="2">
        <v>27971000</v>
      </c>
      <c r="J353" s="2">
        <v>97908</v>
      </c>
      <c r="K353" s="2">
        <v>0</v>
      </c>
      <c r="L353" s="2">
        <v>97908</v>
      </c>
      <c r="M353" s="2">
        <v>86719.6</v>
      </c>
      <c r="N353" s="2">
        <v>0</v>
      </c>
      <c r="O353" s="2">
        <v>86719.6</v>
      </c>
      <c r="P353" s="15">
        <v>0.1</v>
      </c>
      <c r="Q353" s="2">
        <v>0</v>
      </c>
      <c r="R353" s="13">
        <v>0.3</v>
      </c>
      <c r="S353" s="15">
        <v>0</v>
      </c>
      <c r="T353" s="2">
        <v>26015.88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26015.88</v>
      </c>
      <c r="AD353" t="s">
        <v>47</v>
      </c>
    </row>
    <row r="354" spans="1:30" hidden="1" x14ac:dyDescent="0.25">
      <c r="A354" s="20">
        <v>1486</v>
      </c>
      <c r="B354" t="s">
        <v>153</v>
      </c>
      <c r="C354" t="s">
        <v>281</v>
      </c>
      <c r="D354" t="s">
        <v>2</v>
      </c>
      <c r="E354" t="s">
        <v>451</v>
      </c>
      <c r="F354" t="s">
        <v>440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15">
        <v>0.1</v>
      </c>
      <c r="Q354" s="2">
        <v>0</v>
      </c>
      <c r="R354" s="13">
        <v>0.3</v>
      </c>
      <c r="S354" s="15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0</v>
      </c>
      <c r="AD354" t="s">
        <v>299</v>
      </c>
    </row>
    <row r="355" spans="1:30" hidden="1" x14ac:dyDescent="0.25">
      <c r="A355" s="20">
        <v>1488</v>
      </c>
      <c r="B355" t="s">
        <v>153</v>
      </c>
      <c r="C355" t="s">
        <v>281</v>
      </c>
      <c r="D355" t="s">
        <v>2</v>
      </c>
      <c r="E355" t="s">
        <v>369</v>
      </c>
      <c r="F355" t="s">
        <v>441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15">
        <v>0.1</v>
      </c>
      <c r="Q355" s="2">
        <v>0</v>
      </c>
      <c r="R355" s="13">
        <v>0.3</v>
      </c>
      <c r="S355" s="15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0</v>
      </c>
      <c r="AD355" t="s">
        <v>370</v>
      </c>
    </row>
    <row r="356" spans="1:30" hidden="1" x14ac:dyDescent="0.25">
      <c r="A356" s="20">
        <v>1489</v>
      </c>
      <c r="B356" t="s">
        <v>153</v>
      </c>
      <c r="C356" t="s">
        <v>281</v>
      </c>
      <c r="D356" t="s">
        <v>9</v>
      </c>
      <c r="E356" t="s">
        <v>449</v>
      </c>
      <c r="F356" t="s">
        <v>442</v>
      </c>
      <c r="G356" s="2">
        <v>2300583000</v>
      </c>
      <c r="H356" s="2">
        <v>0</v>
      </c>
      <c r="I356" s="2">
        <v>2300583000</v>
      </c>
      <c r="J356" s="2">
        <v>5863542</v>
      </c>
      <c r="K356" s="2">
        <v>0</v>
      </c>
      <c r="L356" s="2">
        <v>5863542</v>
      </c>
      <c r="M356" s="2">
        <v>4943308.7999999998</v>
      </c>
      <c r="N356" s="2">
        <v>0</v>
      </c>
      <c r="O356" s="2">
        <v>4943308.7999999998</v>
      </c>
      <c r="P356" s="15">
        <v>0.1</v>
      </c>
      <c r="Q356" s="2">
        <v>0</v>
      </c>
      <c r="R356" s="13">
        <v>0.3</v>
      </c>
      <c r="S356" s="15">
        <v>0</v>
      </c>
      <c r="T356" s="2">
        <v>1482992.6399999999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1482992.6399999999</v>
      </c>
      <c r="AD356" t="s">
        <v>73</v>
      </c>
    </row>
    <row r="357" spans="1:30" hidden="1" x14ac:dyDescent="0.25">
      <c r="A357" s="20">
        <v>1490</v>
      </c>
      <c r="B357" t="s">
        <v>153</v>
      </c>
      <c r="C357" t="s">
        <v>281</v>
      </c>
      <c r="D357" t="s">
        <v>9</v>
      </c>
      <c r="E357" t="s">
        <v>449</v>
      </c>
      <c r="F357" t="s">
        <v>443</v>
      </c>
      <c r="G357" s="2">
        <v>2419225900</v>
      </c>
      <c r="H357" s="2">
        <v>0</v>
      </c>
      <c r="I357" s="2">
        <v>2419225900</v>
      </c>
      <c r="J357" s="2">
        <v>7139052</v>
      </c>
      <c r="K357" s="2">
        <v>0</v>
      </c>
      <c r="L357" s="2">
        <v>7139052</v>
      </c>
      <c r="M357" s="2">
        <v>6171361.6399999997</v>
      </c>
      <c r="N357" s="2">
        <v>0</v>
      </c>
      <c r="O357" s="2">
        <v>6171361.6399999997</v>
      </c>
      <c r="P357" s="15">
        <v>0.1</v>
      </c>
      <c r="Q357" s="2">
        <v>0</v>
      </c>
      <c r="R357" s="13">
        <v>0.3</v>
      </c>
      <c r="S357" s="15">
        <v>0</v>
      </c>
      <c r="T357" s="2">
        <v>1851408.4920000001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1851408.4920000001</v>
      </c>
      <c r="AD357" t="s">
        <v>73</v>
      </c>
    </row>
    <row r="358" spans="1:30" hidden="1" x14ac:dyDescent="0.25">
      <c r="A358" s="20">
        <v>1491</v>
      </c>
      <c r="B358" t="s">
        <v>153</v>
      </c>
      <c r="C358" t="s">
        <v>281</v>
      </c>
      <c r="D358" t="s">
        <v>9</v>
      </c>
      <c r="E358" t="s">
        <v>28</v>
      </c>
      <c r="F358" t="s">
        <v>444</v>
      </c>
      <c r="G358" s="2">
        <v>9787528000</v>
      </c>
      <c r="H358" s="2">
        <v>0</v>
      </c>
      <c r="I358" s="2">
        <v>9787528000</v>
      </c>
      <c r="J358" s="2">
        <v>22590985</v>
      </c>
      <c r="K358" s="2">
        <v>0</v>
      </c>
      <c r="L358" s="2">
        <v>22590985</v>
      </c>
      <c r="M358" s="2">
        <v>18675973.800000001</v>
      </c>
      <c r="N358" s="2">
        <v>0</v>
      </c>
      <c r="O358" s="2">
        <v>18675973.800000001</v>
      </c>
      <c r="P358" s="15">
        <v>0.1</v>
      </c>
      <c r="Q358" s="2">
        <v>0</v>
      </c>
      <c r="R358" s="13">
        <v>0.3</v>
      </c>
      <c r="S358" s="15">
        <v>0</v>
      </c>
      <c r="T358" s="2">
        <v>5602792.1399999997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5602792.1399999997</v>
      </c>
      <c r="AD358" t="s">
        <v>80</v>
      </c>
    </row>
    <row r="359" spans="1:30" hidden="1" x14ac:dyDescent="0.25">
      <c r="A359" s="20">
        <v>1492</v>
      </c>
      <c r="B359" t="s">
        <v>153</v>
      </c>
      <c r="C359" t="s">
        <v>281</v>
      </c>
      <c r="D359" t="s">
        <v>9</v>
      </c>
      <c r="E359" t="s">
        <v>449</v>
      </c>
      <c r="F359" t="s">
        <v>445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15">
        <v>0.1</v>
      </c>
      <c r="Q359" s="2">
        <v>0</v>
      </c>
      <c r="R359" s="13">
        <v>0.3</v>
      </c>
      <c r="S359" s="15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0</v>
      </c>
      <c r="AD359" t="s">
        <v>37</v>
      </c>
    </row>
    <row r="360" spans="1:30" hidden="1" x14ac:dyDescent="0.25">
      <c r="A360" s="20">
        <v>1493</v>
      </c>
      <c r="B360" t="s">
        <v>153</v>
      </c>
      <c r="C360" t="s">
        <v>281</v>
      </c>
      <c r="D360" t="s">
        <v>2</v>
      </c>
      <c r="E360" t="s">
        <v>320</v>
      </c>
      <c r="F360" t="s">
        <v>446</v>
      </c>
      <c r="G360" s="2">
        <v>31190000</v>
      </c>
      <c r="H360" s="2">
        <v>0</v>
      </c>
      <c r="I360" s="2">
        <v>31190000</v>
      </c>
      <c r="J360" s="2">
        <v>109167</v>
      </c>
      <c r="K360" s="2">
        <v>0</v>
      </c>
      <c r="L360" s="2">
        <v>109167</v>
      </c>
      <c r="M360" s="2">
        <v>96691</v>
      </c>
      <c r="N360" s="2">
        <v>0</v>
      </c>
      <c r="O360" s="2">
        <v>96691</v>
      </c>
      <c r="P360" s="15">
        <v>0.1</v>
      </c>
      <c r="Q360" s="2">
        <v>0</v>
      </c>
      <c r="R360" s="13">
        <v>0.3</v>
      </c>
      <c r="S360" s="15">
        <v>0</v>
      </c>
      <c r="T360" s="2">
        <v>29007.3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29007.3</v>
      </c>
      <c r="AD360" t="s">
        <v>47</v>
      </c>
    </row>
    <row r="361" spans="1:30" hidden="1" x14ac:dyDescent="0.25">
      <c r="A361" s="20">
        <v>1496</v>
      </c>
      <c r="B361" t="s">
        <v>153</v>
      </c>
      <c r="C361" t="s">
        <v>281</v>
      </c>
      <c r="D361" t="s">
        <v>2</v>
      </c>
      <c r="E361" t="s">
        <v>451</v>
      </c>
      <c r="F361" t="s">
        <v>452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15">
        <v>0.1</v>
      </c>
      <c r="Q361" s="2">
        <v>0</v>
      </c>
      <c r="R361" s="13">
        <v>0.3</v>
      </c>
      <c r="S361" s="15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0</v>
      </c>
      <c r="AD361" t="s">
        <v>299</v>
      </c>
    </row>
    <row r="362" spans="1:30" hidden="1" x14ac:dyDescent="0.25">
      <c r="A362" s="20">
        <v>1497</v>
      </c>
      <c r="B362" t="s">
        <v>153</v>
      </c>
      <c r="C362" t="s">
        <v>281</v>
      </c>
      <c r="D362" t="s">
        <v>2</v>
      </c>
      <c r="E362" t="s">
        <v>451</v>
      </c>
      <c r="F362" t="s">
        <v>176</v>
      </c>
      <c r="G362" s="2">
        <v>1304760000</v>
      </c>
      <c r="H362" s="2">
        <v>0</v>
      </c>
      <c r="I362" s="2">
        <v>1304760000</v>
      </c>
      <c r="J362" s="2">
        <v>4083961</v>
      </c>
      <c r="K362" s="2">
        <v>0</v>
      </c>
      <c r="L362" s="2">
        <v>4083961</v>
      </c>
      <c r="M362" s="2">
        <v>3562057</v>
      </c>
      <c r="N362" s="2">
        <v>0</v>
      </c>
      <c r="O362" s="2">
        <v>3562057</v>
      </c>
      <c r="P362" s="15">
        <v>0.1</v>
      </c>
      <c r="Q362" s="2">
        <v>0</v>
      </c>
      <c r="R362" s="13">
        <v>0.3</v>
      </c>
      <c r="S362" s="15">
        <v>0</v>
      </c>
      <c r="T362" s="2">
        <v>1068617.1000000001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1068617.1000000001</v>
      </c>
      <c r="AD362" t="s">
        <v>299</v>
      </c>
    </row>
    <row r="363" spans="1:30" hidden="1" x14ac:dyDescent="0.25">
      <c r="A363" s="20">
        <v>1498</v>
      </c>
      <c r="B363" t="s">
        <v>153</v>
      </c>
      <c r="C363" t="s">
        <v>281</v>
      </c>
      <c r="D363" t="s">
        <v>2</v>
      </c>
      <c r="E363" t="s">
        <v>369</v>
      </c>
      <c r="F363" t="s">
        <v>453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15">
        <v>0.1</v>
      </c>
      <c r="Q363" s="2">
        <v>0</v>
      </c>
      <c r="R363" s="13">
        <v>0.3</v>
      </c>
      <c r="S363" s="15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18">
        <v>0</v>
      </c>
      <c r="AC363" s="4">
        <v>0</v>
      </c>
      <c r="AD363" t="s">
        <v>370</v>
      </c>
    </row>
    <row r="364" spans="1:30" x14ac:dyDescent="0.25">
      <c r="A364" s="20">
        <v>1499</v>
      </c>
      <c r="B364" t="s">
        <v>13</v>
      </c>
      <c r="C364" t="s">
        <v>282</v>
      </c>
      <c r="D364" t="s">
        <v>9</v>
      </c>
      <c r="E364" t="s">
        <v>450</v>
      </c>
      <c r="F364" t="s">
        <v>447</v>
      </c>
      <c r="G364" s="2">
        <v>2432091000</v>
      </c>
      <c r="H364" s="2">
        <v>0</v>
      </c>
      <c r="I364" s="2">
        <v>2432091000</v>
      </c>
      <c r="J364" s="2">
        <v>7713220</v>
      </c>
      <c r="K364" s="2">
        <v>0</v>
      </c>
      <c r="L364" s="2">
        <v>7713220</v>
      </c>
      <c r="M364" s="2">
        <v>6740383.5999999996</v>
      </c>
      <c r="N364" s="2">
        <v>0</v>
      </c>
      <c r="O364" s="2">
        <v>6740383.5999999996</v>
      </c>
      <c r="P364" s="15">
        <v>0</v>
      </c>
      <c r="Q364" s="2">
        <v>0</v>
      </c>
      <c r="R364" s="13">
        <v>0</v>
      </c>
      <c r="S364" s="15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0</v>
      </c>
      <c r="AD364" t="s">
        <v>24</v>
      </c>
    </row>
    <row r="365" spans="1:30" hidden="1" x14ac:dyDescent="0.25">
      <c r="A365" s="20">
        <v>1501</v>
      </c>
      <c r="B365" t="s">
        <v>153</v>
      </c>
      <c r="C365" t="s">
        <v>281</v>
      </c>
      <c r="D365" t="s">
        <v>9</v>
      </c>
      <c r="E365" t="s">
        <v>16</v>
      </c>
      <c r="F365" t="s">
        <v>454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15">
        <v>0.1</v>
      </c>
      <c r="Q365" s="2">
        <v>0</v>
      </c>
      <c r="R365" s="13">
        <v>0.3</v>
      </c>
      <c r="S365" s="15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0</v>
      </c>
      <c r="AD365" t="s">
        <v>25</v>
      </c>
    </row>
    <row r="366" spans="1:30" hidden="1" x14ac:dyDescent="0.25">
      <c r="A366" s="20">
        <v>1503</v>
      </c>
      <c r="B366" t="s">
        <v>153</v>
      </c>
      <c r="C366" t="s">
        <v>281</v>
      </c>
      <c r="D366" t="s">
        <v>2</v>
      </c>
      <c r="E366" t="s">
        <v>451</v>
      </c>
      <c r="F366" t="s">
        <v>455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15">
        <v>0.1</v>
      </c>
      <c r="Q366" s="2">
        <v>0</v>
      </c>
      <c r="R366" s="13">
        <v>0.3</v>
      </c>
      <c r="S366" s="15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0</v>
      </c>
      <c r="AD366" t="s">
        <v>299</v>
      </c>
    </row>
    <row r="367" spans="1:30" hidden="1" x14ac:dyDescent="0.25">
      <c r="A367" s="20">
        <v>1504</v>
      </c>
      <c r="B367" t="s">
        <v>153</v>
      </c>
      <c r="C367" t="s">
        <v>281</v>
      </c>
      <c r="D367" t="s">
        <v>2</v>
      </c>
      <c r="E367" t="s">
        <v>451</v>
      </c>
      <c r="F367" t="s">
        <v>456</v>
      </c>
      <c r="G367" s="2">
        <v>1033052000</v>
      </c>
      <c r="H367" s="2">
        <v>0</v>
      </c>
      <c r="I367" s="2">
        <v>1033052000</v>
      </c>
      <c r="J367" s="2">
        <v>2351932</v>
      </c>
      <c r="K367" s="2">
        <v>0</v>
      </c>
      <c r="L367" s="2">
        <v>2351932</v>
      </c>
      <c r="M367" s="2">
        <v>1938711.2</v>
      </c>
      <c r="N367" s="2">
        <v>0</v>
      </c>
      <c r="O367" s="2">
        <v>1938711.2</v>
      </c>
      <c r="P367" s="15">
        <v>0.1</v>
      </c>
      <c r="Q367" s="2">
        <v>0</v>
      </c>
      <c r="R367" s="13">
        <v>0.3</v>
      </c>
      <c r="S367" s="15">
        <v>0</v>
      </c>
      <c r="T367" s="2">
        <v>581613.36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581613.36</v>
      </c>
      <c r="AD367" t="s">
        <v>299</v>
      </c>
    </row>
    <row r="368" spans="1:30" hidden="1" x14ac:dyDescent="0.25">
      <c r="A368" s="20">
        <v>1505</v>
      </c>
      <c r="B368" t="s">
        <v>153</v>
      </c>
      <c r="C368" t="s">
        <v>282</v>
      </c>
      <c r="D368" t="s">
        <v>2</v>
      </c>
      <c r="E368" t="s">
        <v>320</v>
      </c>
      <c r="F368" t="s">
        <v>457</v>
      </c>
      <c r="G368" s="2">
        <v>2118000</v>
      </c>
      <c r="H368" s="2">
        <v>0</v>
      </c>
      <c r="I368" s="2">
        <v>2118000</v>
      </c>
      <c r="J368" s="2">
        <v>7414</v>
      </c>
      <c r="K368" s="2">
        <v>0</v>
      </c>
      <c r="L368" s="2">
        <v>7414</v>
      </c>
      <c r="M368" s="2">
        <v>6566.8</v>
      </c>
      <c r="N368" s="2">
        <v>0</v>
      </c>
      <c r="O368" s="2">
        <v>6566.8</v>
      </c>
      <c r="P368" s="15">
        <v>0</v>
      </c>
      <c r="Q368" s="2">
        <v>0</v>
      </c>
      <c r="R368" s="13">
        <v>0</v>
      </c>
      <c r="S368" s="15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0</v>
      </c>
      <c r="AD368" t="s">
        <v>100</v>
      </c>
    </row>
    <row r="369" spans="1:30" hidden="1" x14ac:dyDescent="0.25">
      <c r="A369" s="20">
        <v>1506</v>
      </c>
      <c r="B369" t="s">
        <v>153</v>
      </c>
      <c r="C369" t="s">
        <v>281</v>
      </c>
      <c r="D369" t="s">
        <v>2</v>
      </c>
      <c r="E369" t="s">
        <v>4</v>
      </c>
      <c r="F369" t="s">
        <v>458</v>
      </c>
      <c r="G369" s="2">
        <v>3597724000</v>
      </c>
      <c r="H369" s="2">
        <v>3597724000</v>
      </c>
      <c r="I369" s="2">
        <v>0</v>
      </c>
      <c r="J369" s="2">
        <v>11300872</v>
      </c>
      <c r="K369" s="2">
        <v>11300872</v>
      </c>
      <c r="L369" s="2">
        <v>0</v>
      </c>
      <c r="M369" s="2">
        <v>9861782.4000000004</v>
      </c>
      <c r="N369" s="2">
        <v>9861782.4000000004</v>
      </c>
      <c r="O369" s="2">
        <v>0</v>
      </c>
      <c r="P369" s="15">
        <v>0.1</v>
      </c>
      <c r="Q369" s="2">
        <v>986178.24</v>
      </c>
      <c r="R369" s="13">
        <v>0.3</v>
      </c>
      <c r="S369" s="15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986178.24</v>
      </c>
      <c r="AD369" t="s">
        <v>225</v>
      </c>
    </row>
    <row r="370" spans="1:30" hidden="1" x14ac:dyDescent="0.25">
      <c r="A370" s="20">
        <v>1507</v>
      </c>
      <c r="B370" t="s">
        <v>153</v>
      </c>
      <c r="C370" t="s">
        <v>281</v>
      </c>
      <c r="D370" t="s">
        <v>9</v>
      </c>
      <c r="E370" t="s">
        <v>16</v>
      </c>
      <c r="F370" t="s">
        <v>459</v>
      </c>
      <c r="G370" s="2">
        <v>4530000</v>
      </c>
      <c r="H370" s="2">
        <v>0</v>
      </c>
      <c r="I370" s="2">
        <v>4530000</v>
      </c>
      <c r="J370" s="2">
        <v>15855</v>
      </c>
      <c r="K370" s="2">
        <v>0</v>
      </c>
      <c r="L370" s="2">
        <v>15855</v>
      </c>
      <c r="M370" s="2">
        <v>14043</v>
      </c>
      <c r="N370" s="2">
        <v>0</v>
      </c>
      <c r="O370" s="2">
        <v>14043</v>
      </c>
      <c r="P370" s="15">
        <v>0.1</v>
      </c>
      <c r="Q370" s="2">
        <v>0</v>
      </c>
      <c r="R370" s="13">
        <v>0.3</v>
      </c>
      <c r="S370" s="15">
        <v>0</v>
      </c>
      <c r="T370" s="2">
        <v>4212.8999999999996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4212.8999999999996</v>
      </c>
      <c r="AD370" t="s">
        <v>20</v>
      </c>
    </row>
    <row r="371" spans="1:30" hidden="1" x14ac:dyDescent="0.25">
      <c r="A371" s="20">
        <v>1508</v>
      </c>
      <c r="B371" t="s">
        <v>153</v>
      </c>
      <c r="C371" t="s">
        <v>281</v>
      </c>
      <c r="D371" t="s">
        <v>2</v>
      </c>
      <c r="E371" t="s">
        <v>320</v>
      </c>
      <c r="F371" t="s">
        <v>460</v>
      </c>
      <c r="G371" s="2">
        <v>2436565000</v>
      </c>
      <c r="H371" s="2">
        <v>0</v>
      </c>
      <c r="I371" s="2">
        <v>2436565000</v>
      </c>
      <c r="J371" s="2">
        <v>6421523</v>
      </c>
      <c r="K371" s="2">
        <v>0</v>
      </c>
      <c r="L371" s="2">
        <v>6421523</v>
      </c>
      <c r="M371" s="2">
        <v>5446897</v>
      </c>
      <c r="N371" s="2">
        <v>0</v>
      </c>
      <c r="O371" s="2">
        <v>5446897</v>
      </c>
      <c r="P371" s="15">
        <v>0.1</v>
      </c>
      <c r="Q371" s="2">
        <v>0</v>
      </c>
      <c r="R371" s="13">
        <v>0.3</v>
      </c>
      <c r="S371" s="15">
        <v>0</v>
      </c>
      <c r="T371" s="2">
        <v>1634069.1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1634069.1</v>
      </c>
      <c r="AD371" t="s">
        <v>47</v>
      </c>
    </row>
    <row r="372" spans="1:30" hidden="1" x14ac:dyDescent="0.25">
      <c r="A372" s="20">
        <v>1509</v>
      </c>
      <c r="B372" t="s">
        <v>153</v>
      </c>
      <c r="C372" t="s">
        <v>281</v>
      </c>
      <c r="D372" t="s">
        <v>9</v>
      </c>
      <c r="E372" t="s">
        <v>449</v>
      </c>
      <c r="F372" t="s">
        <v>461</v>
      </c>
      <c r="G372" s="2">
        <v>111736000</v>
      </c>
      <c r="H372" s="2">
        <v>0</v>
      </c>
      <c r="I372" s="2">
        <v>111736000</v>
      </c>
      <c r="J372" s="2">
        <v>391076</v>
      </c>
      <c r="K372" s="2">
        <v>0</v>
      </c>
      <c r="L372" s="2">
        <v>391076</v>
      </c>
      <c r="M372" s="2">
        <v>346381.6</v>
      </c>
      <c r="N372" s="2">
        <v>0</v>
      </c>
      <c r="O372" s="2">
        <v>346381.6</v>
      </c>
      <c r="P372" s="15">
        <v>0.1</v>
      </c>
      <c r="Q372" s="2">
        <v>0</v>
      </c>
      <c r="R372" s="13">
        <v>0.3</v>
      </c>
      <c r="S372" s="15">
        <v>0</v>
      </c>
      <c r="T372" s="2">
        <v>103914.48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103914.48</v>
      </c>
      <c r="AD372" t="s">
        <v>12</v>
      </c>
    </row>
    <row r="373" spans="1:30" hidden="1" x14ac:dyDescent="0.25">
      <c r="A373" s="20">
        <v>1510</v>
      </c>
      <c r="B373" t="s">
        <v>153</v>
      </c>
      <c r="C373" t="s">
        <v>281</v>
      </c>
      <c r="D373" t="s">
        <v>2</v>
      </c>
      <c r="E373" t="s">
        <v>4</v>
      </c>
      <c r="F373" t="s">
        <v>462</v>
      </c>
      <c r="G373" s="2">
        <v>345394594000</v>
      </c>
      <c r="H373" s="2">
        <v>0</v>
      </c>
      <c r="I373" s="2">
        <v>345394594000</v>
      </c>
      <c r="J373" s="2">
        <v>522903926</v>
      </c>
      <c r="K373" s="2">
        <v>0</v>
      </c>
      <c r="L373" s="2">
        <v>522903926</v>
      </c>
      <c r="M373" s="2">
        <v>384746088.39999998</v>
      </c>
      <c r="N373" s="2">
        <v>0</v>
      </c>
      <c r="O373" s="2">
        <v>384746088.39999998</v>
      </c>
      <c r="P373" s="15">
        <v>0.1</v>
      </c>
      <c r="Q373" s="2">
        <v>0</v>
      </c>
      <c r="R373" s="13">
        <v>0.3</v>
      </c>
      <c r="S373" s="15">
        <v>0.5</v>
      </c>
      <c r="T373" s="2">
        <v>162373044.19999999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162373044.19999999</v>
      </c>
      <c r="AD373" t="s">
        <v>6</v>
      </c>
    </row>
    <row r="374" spans="1:30" hidden="1" x14ac:dyDescent="0.25">
      <c r="A374" s="20" t="s">
        <v>227</v>
      </c>
      <c r="B374" t="s">
        <v>153</v>
      </c>
      <c r="C374" t="s">
        <v>282</v>
      </c>
      <c r="D374" t="s">
        <v>2</v>
      </c>
      <c r="E374" t="s">
        <v>207</v>
      </c>
      <c r="F374" t="s">
        <v>228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15">
        <v>0</v>
      </c>
      <c r="Q374" s="2">
        <v>0</v>
      </c>
      <c r="R374" s="13">
        <v>0</v>
      </c>
      <c r="S374" s="15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0</v>
      </c>
      <c r="AD374" t="s">
        <v>1</v>
      </c>
    </row>
    <row r="375" spans="1:30" hidden="1" x14ac:dyDescent="0.25">
      <c r="A375" s="20" t="s">
        <v>229</v>
      </c>
      <c r="B375" t="s">
        <v>153</v>
      </c>
      <c r="C375" t="s">
        <v>282</v>
      </c>
      <c r="D375" t="s">
        <v>9</v>
      </c>
      <c r="E375" t="s">
        <v>16</v>
      </c>
      <c r="F375" t="s">
        <v>230</v>
      </c>
      <c r="G375" s="2">
        <v>597407000</v>
      </c>
      <c r="H375" s="2">
        <v>0</v>
      </c>
      <c r="I375" s="2">
        <v>597407000</v>
      </c>
      <c r="J375" s="2">
        <v>1653030</v>
      </c>
      <c r="K375" s="2">
        <v>0</v>
      </c>
      <c r="L375" s="2">
        <v>1653030</v>
      </c>
      <c r="M375" s="2">
        <v>1414067.2</v>
      </c>
      <c r="N375" s="2">
        <v>0</v>
      </c>
      <c r="O375" s="2">
        <v>1414067.2</v>
      </c>
      <c r="P375" s="15">
        <v>0</v>
      </c>
      <c r="Q375" s="2">
        <v>0</v>
      </c>
      <c r="R375" s="13">
        <v>0</v>
      </c>
      <c r="S375" s="15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0</v>
      </c>
      <c r="AD375" t="s">
        <v>1</v>
      </c>
    </row>
    <row r="376" spans="1:30" hidden="1" x14ac:dyDescent="0.25">
      <c r="A376" s="20" t="s">
        <v>231</v>
      </c>
      <c r="B376" t="s">
        <v>153</v>
      </c>
      <c r="C376" t="s">
        <v>282</v>
      </c>
      <c r="D376" t="s">
        <v>9</v>
      </c>
      <c r="E376" t="s">
        <v>28</v>
      </c>
      <c r="F376" t="s">
        <v>232</v>
      </c>
      <c r="G376" s="2">
        <v>734155000</v>
      </c>
      <c r="H376" s="2">
        <v>0</v>
      </c>
      <c r="I376" s="2">
        <v>734155000</v>
      </c>
      <c r="J376" s="2">
        <v>2455003</v>
      </c>
      <c r="K376" s="2">
        <v>0</v>
      </c>
      <c r="L376" s="2">
        <v>2455003</v>
      </c>
      <c r="M376" s="2">
        <v>2161341</v>
      </c>
      <c r="N376" s="2">
        <v>0</v>
      </c>
      <c r="O376" s="2">
        <v>2161341</v>
      </c>
      <c r="P376" s="15">
        <v>0</v>
      </c>
      <c r="Q376" s="2">
        <v>0</v>
      </c>
      <c r="R376" s="13">
        <v>0</v>
      </c>
      <c r="S376" s="15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0</v>
      </c>
      <c r="AD376" t="s">
        <v>1</v>
      </c>
    </row>
    <row r="377" spans="1:30" hidden="1" x14ac:dyDescent="0.25">
      <c r="A377" s="20" t="s">
        <v>233</v>
      </c>
      <c r="B377" t="s">
        <v>153</v>
      </c>
      <c r="C377" t="s">
        <v>282</v>
      </c>
      <c r="D377" t="s">
        <v>9</v>
      </c>
      <c r="E377" t="s">
        <v>449</v>
      </c>
      <c r="F377" t="s">
        <v>234</v>
      </c>
      <c r="G377" s="2">
        <v>1830207000</v>
      </c>
      <c r="H377" s="2">
        <v>0</v>
      </c>
      <c r="I377" s="2">
        <v>1830207000</v>
      </c>
      <c r="J377" s="2">
        <v>5187033</v>
      </c>
      <c r="K377" s="2">
        <v>0</v>
      </c>
      <c r="L377" s="2">
        <v>5187033</v>
      </c>
      <c r="M377" s="2">
        <v>4454950.2</v>
      </c>
      <c r="N377" s="2">
        <v>0</v>
      </c>
      <c r="O377" s="2">
        <v>4454950.2</v>
      </c>
      <c r="P377" s="15">
        <v>0</v>
      </c>
      <c r="Q377" s="2">
        <v>0</v>
      </c>
      <c r="R377" s="13">
        <v>0</v>
      </c>
      <c r="S377" s="15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0</v>
      </c>
      <c r="AD377" t="s">
        <v>1</v>
      </c>
    </row>
    <row r="378" spans="1:30" hidden="1" x14ac:dyDescent="0.25">
      <c r="A378" s="20" t="s">
        <v>235</v>
      </c>
      <c r="B378" t="s">
        <v>153</v>
      </c>
      <c r="C378" t="s">
        <v>282</v>
      </c>
      <c r="D378" t="s">
        <v>2</v>
      </c>
      <c r="E378" t="s">
        <v>320</v>
      </c>
      <c r="F378" t="s">
        <v>236</v>
      </c>
      <c r="G378" s="2">
        <v>3575322400</v>
      </c>
      <c r="H378" s="2">
        <v>339232400</v>
      </c>
      <c r="I378" s="2">
        <v>3236090000</v>
      </c>
      <c r="J378" s="2">
        <v>10858114</v>
      </c>
      <c r="K378" s="2">
        <v>872919</v>
      </c>
      <c r="L378" s="2">
        <v>9985195</v>
      </c>
      <c r="M378" s="2">
        <v>9427985.0399999991</v>
      </c>
      <c r="N378" s="2">
        <v>737226.04</v>
      </c>
      <c r="O378" s="2">
        <v>8690759</v>
      </c>
      <c r="P378" s="15">
        <v>0</v>
      </c>
      <c r="Q378" s="2">
        <v>0</v>
      </c>
      <c r="R378" s="13">
        <v>0</v>
      </c>
      <c r="S378" s="15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0</v>
      </c>
      <c r="AD378" t="s">
        <v>1</v>
      </c>
    </row>
    <row r="379" spans="1:30" hidden="1" x14ac:dyDescent="0.25">
      <c r="A379" s="20" t="s">
        <v>367</v>
      </c>
      <c r="B379" t="s">
        <v>153</v>
      </c>
      <c r="C379" t="s">
        <v>282</v>
      </c>
      <c r="D379" t="s">
        <v>2</v>
      </c>
      <c r="E379" t="s">
        <v>321</v>
      </c>
      <c r="F379" t="s">
        <v>368</v>
      </c>
      <c r="G379" s="2">
        <v>627998000</v>
      </c>
      <c r="H379" s="2">
        <v>0</v>
      </c>
      <c r="I379" s="2">
        <v>627998000</v>
      </c>
      <c r="J379" s="2">
        <v>2198003</v>
      </c>
      <c r="K379" s="2">
        <v>0</v>
      </c>
      <c r="L379" s="2">
        <v>2198003</v>
      </c>
      <c r="M379" s="2">
        <v>1946803.8</v>
      </c>
      <c r="N379" s="2">
        <v>0</v>
      </c>
      <c r="O379" s="2">
        <v>1946803.8</v>
      </c>
      <c r="P379" s="15">
        <v>0</v>
      </c>
      <c r="Q379" s="2">
        <v>0</v>
      </c>
      <c r="R379" s="13">
        <v>0</v>
      </c>
      <c r="S379" s="15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0</v>
      </c>
      <c r="AD379" t="s">
        <v>1</v>
      </c>
    </row>
    <row r="380" spans="1:30" hidden="1" x14ac:dyDescent="0.25">
      <c r="A380" s="20" t="s">
        <v>381</v>
      </c>
      <c r="B380" t="s">
        <v>153</v>
      </c>
      <c r="C380" t="s">
        <v>282</v>
      </c>
      <c r="D380" t="s">
        <v>2</v>
      </c>
      <c r="E380" t="s">
        <v>369</v>
      </c>
      <c r="F380" t="s">
        <v>382</v>
      </c>
      <c r="G380" s="2">
        <v>1308980000</v>
      </c>
      <c r="H380" s="2">
        <v>0</v>
      </c>
      <c r="I380" s="2">
        <v>1308980000</v>
      </c>
      <c r="J380" s="2">
        <v>3436023</v>
      </c>
      <c r="K380" s="2">
        <v>0</v>
      </c>
      <c r="L380" s="2">
        <v>3436023</v>
      </c>
      <c r="M380" s="2">
        <v>2912431</v>
      </c>
      <c r="N380" s="2">
        <v>0</v>
      </c>
      <c r="O380" s="2">
        <v>2912431</v>
      </c>
      <c r="P380" s="15">
        <v>0</v>
      </c>
      <c r="Q380" s="2">
        <v>0</v>
      </c>
      <c r="R380" s="13">
        <v>0</v>
      </c>
      <c r="S380" s="15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0</v>
      </c>
      <c r="AD380" t="s">
        <v>1</v>
      </c>
    </row>
    <row r="381" spans="1:30" hidden="1" x14ac:dyDescent="0.25">
      <c r="A381" s="20" t="s">
        <v>237</v>
      </c>
      <c r="B381" t="s">
        <v>153</v>
      </c>
      <c r="C381" t="s">
        <v>282</v>
      </c>
      <c r="D381" t="s">
        <v>2</v>
      </c>
      <c r="E381" t="s">
        <v>8</v>
      </c>
      <c r="F381" t="s">
        <v>238</v>
      </c>
      <c r="G381" s="2">
        <v>2947962000</v>
      </c>
      <c r="H381" s="2">
        <v>1051481000</v>
      </c>
      <c r="I381" s="2">
        <v>1896481000</v>
      </c>
      <c r="J381" s="2">
        <v>9324020</v>
      </c>
      <c r="K381" s="2">
        <v>3473246</v>
      </c>
      <c r="L381" s="2">
        <v>5850774</v>
      </c>
      <c r="M381" s="2">
        <v>8144835.2000000002</v>
      </c>
      <c r="N381" s="2">
        <v>3052653.6</v>
      </c>
      <c r="O381" s="2">
        <v>5092181.5999999996</v>
      </c>
      <c r="P381" s="15">
        <v>0</v>
      </c>
      <c r="Q381" s="2">
        <v>0</v>
      </c>
      <c r="R381" s="13">
        <v>0</v>
      </c>
      <c r="S381" s="15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0</v>
      </c>
      <c r="AD381" t="s">
        <v>1</v>
      </c>
    </row>
    <row r="382" spans="1:30" hidden="1" x14ac:dyDescent="0.25">
      <c r="A382" s="20" t="s">
        <v>239</v>
      </c>
      <c r="B382" t="s">
        <v>153</v>
      </c>
      <c r="C382" t="s">
        <v>282</v>
      </c>
      <c r="D382" t="s">
        <v>2</v>
      </c>
      <c r="E382" t="s">
        <v>4</v>
      </c>
      <c r="F382" t="s">
        <v>240</v>
      </c>
      <c r="G382" s="2">
        <v>8539288000</v>
      </c>
      <c r="H382" s="2">
        <v>6030022000</v>
      </c>
      <c r="I382" s="2">
        <v>2509266000</v>
      </c>
      <c r="J382" s="2">
        <v>24140945</v>
      </c>
      <c r="K382" s="2">
        <v>15771504</v>
      </c>
      <c r="L382" s="2">
        <v>8369441</v>
      </c>
      <c r="M382" s="2">
        <v>20725229.800000001</v>
      </c>
      <c r="N382" s="2">
        <v>13359495.199999999</v>
      </c>
      <c r="O382" s="2">
        <v>7365734.5999999996</v>
      </c>
      <c r="P382" s="15">
        <v>0.1</v>
      </c>
      <c r="Q382" s="2">
        <v>1335949.52</v>
      </c>
      <c r="R382" s="13">
        <v>0.1</v>
      </c>
      <c r="S382" s="15">
        <v>0</v>
      </c>
      <c r="T382" s="2">
        <v>736573.46</v>
      </c>
      <c r="U382" s="2">
        <v>2000000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4072522.98</v>
      </c>
      <c r="AD382" t="s">
        <v>1</v>
      </c>
    </row>
    <row r="383" spans="1:30" x14ac:dyDescent="0.25">
      <c r="A383" s="20" t="s">
        <v>242</v>
      </c>
      <c r="B383" t="s">
        <v>13</v>
      </c>
      <c r="C383" t="s">
        <v>282</v>
      </c>
      <c r="D383" t="s">
        <v>2</v>
      </c>
      <c r="E383" t="s">
        <v>207</v>
      </c>
      <c r="F383" t="s">
        <v>241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15">
        <v>0</v>
      </c>
      <c r="Q383" s="2">
        <v>0</v>
      </c>
      <c r="R383" s="13">
        <v>0</v>
      </c>
      <c r="S383" s="15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0</v>
      </c>
      <c r="AD383" t="s">
        <v>210</v>
      </c>
    </row>
    <row r="384" spans="1:30" x14ac:dyDescent="0.25">
      <c r="G384" s="2"/>
      <c r="H384" s="2"/>
      <c r="I384" s="2"/>
      <c r="J384" s="2"/>
      <c r="K384" s="2"/>
      <c r="L384" s="2"/>
      <c r="M384" s="2"/>
      <c r="N384" s="2"/>
      <c r="O384" s="2"/>
      <c r="Q384" s="2"/>
      <c r="R384" s="13"/>
      <c r="S384" s="15"/>
      <c r="T384" s="2"/>
      <c r="U384" s="2"/>
      <c r="V384" s="2"/>
      <c r="W384" s="2"/>
      <c r="X384" s="2"/>
      <c r="Y384" s="2"/>
      <c r="Z384" s="2"/>
      <c r="AA384" s="2"/>
      <c r="AB384" s="18"/>
    </row>
    <row r="385" spans="7:28" x14ac:dyDescent="0.25">
      <c r="G385" s="2"/>
      <c r="H385" s="2"/>
      <c r="I385" s="2"/>
      <c r="J385" s="2"/>
      <c r="K385" s="2"/>
      <c r="L385" s="2"/>
      <c r="M385" s="2"/>
      <c r="N385" s="2"/>
      <c r="O385" s="2"/>
      <c r="Q385" s="2"/>
      <c r="R385" s="13"/>
      <c r="S385" s="15"/>
      <c r="T385" s="2"/>
      <c r="U385" s="2"/>
      <c r="V385" s="2"/>
      <c r="W385" s="2"/>
      <c r="X385" s="2"/>
      <c r="Y385" s="2"/>
      <c r="Z385" s="2"/>
      <c r="AA385" s="2"/>
      <c r="AB385" s="18"/>
    </row>
    <row r="386" spans="7:28" x14ac:dyDescent="0.25">
      <c r="G386" s="2"/>
      <c r="H386" s="2"/>
      <c r="I386" s="2"/>
      <c r="J386" s="2"/>
      <c r="K386" s="2"/>
      <c r="L386" s="2"/>
      <c r="M386" s="2"/>
      <c r="N386" s="2"/>
      <c r="O386" s="2"/>
      <c r="Q386" s="2"/>
      <c r="R386" s="13"/>
      <c r="S386" s="15"/>
      <c r="T386" s="2"/>
      <c r="U386" s="2"/>
      <c r="V386" s="2"/>
      <c r="W386" s="2"/>
      <c r="X386" s="2"/>
      <c r="Y386" s="2"/>
      <c r="Z386" s="2"/>
      <c r="AA386" s="2"/>
      <c r="AB386" s="18"/>
    </row>
    <row r="387" spans="7:28" x14ac:dyDescent="0.25">
      <c r="G387" s="2">
        <f>SUM(G2:G383)</f>
        <v>6670177356868</v>
      </c>
      <c r="H387" s="2"/>
      <c r="I387" s="2"/>
      <c r="J387" s="2"/>
      <c r="K387" s="2"/>
      <c r="L387" s="2"/>
      <c r="M387" s="2">
        <f>SUM(M2:M383)</f>
        <v>10385292325.252806</v>
      </c>
      <c r="N387" s="2"/>
      <c r="O387" s="2"/>
      <c r="Q387" s="2"/>
      <c r="R387" s="13"/>
      <c r="S387" s="15"/>
      <c r="T387" s="2"/>
      <c r="U387" s="2"/>
      <c r="V387" s="2"/>
      <c r="W387" s="2"/>
      <c r="X387" s="2"/>
      <c r="Y387" s="2"/>
      <c r="Z387" s="2"/>
      <c r="AA387" s="2"/>
      <c r="AB387" s="18"/>
    </row>
    <row r="388" spans="7:28" x14ac:dyDescent="0.25">
      <c r="G388" s="2"/>
      <c r="H388" s="2"/>
      <c r="I388" s="2"/>
      <c r="J388" s="2"/>
      <c r="K388" s="2"/>
      <c r="L388" s="2"/>
      <c r="M388" s="2"/>
      <c r="N388" s="2"/>
      <c r="O388" s="2"/>
      <c r="Q388" s="2"/>
      <c r="R388" s="13"/>
      <c r="S388" s="15"/>
      <c r="T388" s="2"/>
      <c r="U388" s="2"/>
      <c r="V388" s="2"/>
      <c r="W388" s="2"/>
      <c r="X388" s="2"/>
      <c r="Y388" s="2"/>
      <c r="Z388" s="2"/>
      <c r="AA388" s="2"/>
      <c r="AB388" s="18"/>
    </row>
    <row r="389" spans="7:28" x14ac:dyDescent="0.25">
      <c r="G389" s="2"/>
      <c r="H389" s="2"/>
      <c r="I389" s="2"/>
      <c r="J389" s="2"/>
      <c r="K389" s="2"/>
      <c r="L389" s="2"/>
      <c r="M389" s="2"/>
      <c r="N389" s="2"/>
      <c r="O389" s="2"/>
      <c r="Q389" s="2"/>
      <c r="R389" s="13"/>
      <c r="S389" s="15"/>
      <c r="T389" s="2"/>
      <c r="U389" s="2"/>
      <c r="V389" s="2"/>
      <c r="W389" s="2"/>
      <c r="X389" s="2"/>
      <c r="Y389" s="2"/>
      <c r="Z389" s="2"/>
      <c r="AA389" s="2"/>
      <c r="AB389" s="18"/>
    </row>
    <row r="390" spans="7:28" x14ac:dyDescent="0.25">
      <c r="G390" s="2"/>
      <c r="H390" s="2"/>
      <c r="I390" s="2"/>
      <c r="J390" s="2"/>
      <c r="K390" s="2"/>
      <c r="L390" s="2"/>
      <c r="M390" s="2"/>
      <c r="N390" s="2"/>
      <c r="O390" s="2"/>
      <c r="Q390" s="2"/>
      <c r="R390" s="13"/>
      <c r="S390" s="15"/>
      <c r="T390" s="2"/>
      <c r="U390" s="2"/>
      <c r="V390" s="2"/>
      <c r="W390" s="2"/>
      <c r="X390" s="2"/>
      <c r="Y390" s="2"/>
      <c r="Z390" s="2"/>
      <c r="AA390" s="2"/>
      <c r="AB390" s="18"/>
    </row>
    <row r="391" spans="7:28" x14ac:dyDescent="0.25">
      <c r="G391" s="2"/>
      <c r="H391" s="2"/>
      <c r="I391" s="2"/>
      <c r="J391" s="2"/>
      <c r="K391" s="2"/>
      <c r="L391" s="2"/>
      <c r="M391" s="2"/>
      <c r="N391" s="2"/>
      <c r="O391" s="2"/>
      <c r="Q391" s="2"/>
      <c r="R391" s="13"/>
      <c r="S391" s="15"/>
      <c r="T391" s="2"/>
      <c r="U391" s="2"/>
      <c r="V391" s="2"/>
      <c r="W391" s="2"/>
      <c r="X391" s="2"/>
      <c r="Y391" s="2"/>
      <c r="Z391" s="2"/>
      <c r="AA391" s="2"/>
      <c r="AB391" s="18"/>
    </row>
    <row r="392" spans="7:28" x14ac:dyDescent="0.25">
      <c r="G392" s="2"/>
      <c r="H392" s="2"/>
      <c r="I392" s="2"/>
      <c r="J392" s="2"/>
      <c r="K392" s="2"/>
      <c r="L392" s="2"/>
      <c r="M392" s="2"/>
      <c r="N392" s="2"/>
      <c r="O392" s="2"/>
      <c r="Q392" s="2"/>
      <c r="R392" s="13"/>
      <c r="S392" s="15"/>
      <c r="T392" s="2"/>
      <c r="U392" s="2"/>
      <c r="V392" s="2"/>
      <c r="W392" s="2"/>
      <c r="X392" s="2"/>
      <c r="Y392" s="2"/>
      <c r="Z392" s="2"/>
      <c r="AA392" s="2"/>
      <c r="AB392" s="18"/>
    </row>
    <row r="393" spans="7:28" x14ac:dyDescent="0.25">
      <c r="G393" s="2"/>
      <c r="H393" s="2"/>
      <c r="I393" s="2"/>
      <c r="J393" s="2"/>
      <c r="K393" s="2"/>
      <c r="L393" s="2"/>
      <c r="M393" s="2"/>
      <c r="N393" s="2"/>
      <c r="O393" s="2"/>
      <c r="Q393" s="2"/>
      <c r="R393" s="13"/>
      <c r="S393" s="15"/>
      <c r="T393" s="2"/>
      <c r="U393" s="2"/>
      <c r="V393" s="2"/>
      <c r="W393" s="2"/>
      <c r="X393" s="2"/>
      <c r="Y393" s="2"/>
      <c r="Z393" s="2"/>
      <c r="AA393" s="2"/>
      <c r="AB393" s="18"/>
    </row>
    <row r="394" spans="7:28" x14ac:dyDescent="0.25">
      <c r="G394" s="2"/>
      <c r="H394" s="2"/>
      <c r="I394" s="2"/>
      <c r="J394" s="2"/>
      <c r="K394" s="2"/>
      <c r="L394" s="2"/>
      <c r="M394" s="2"/>
      <c r="N394" s="2"/>
      <c r="O394" s="2"/>
      <c r="Q394" s="2"/>
      <c r="R394" s="13"/>
      <c r="S394" s="15"/>
      <c r="T394" s="2"/>
      <c r="U394" s="2"/>
      <c r="V394" s="2"/>
      <c r="W394" s="2"/>
      <c r="X394" s="2"/>
      <c r="Y394" s="2"/>
      <c r="Z394" s="2"/>
      <c r="AA394" s="2"/>
      <c r="AB394" s="18"/>
    </row>
    <row r="395" spans="7:28" x14ac:dyDescent="0.25">
      <c r="G395" s="2"/>
      <c r="H395" s="2"/>
      <c r="I395" s="2"/>
      <c r="J395" s="2"/>
      <c r="K395" s="2"/>
      <c r="L395" s="2"/>
      <c r="M395" s="2"/>
      <c r="N395" s="2"/>
      <c r="O395" s="2"/>
      <c r="Q395" s="2"/>
      <c r="R395" s="13"/>
      <c r="S395" s="15"/>
      <c r="T395" s="2"/>
      <c r="U395" s="2"/>
      <c r="V395" s="2"/>
      <c r="W395" s="2"/>
      <c r="X395" s="2"/>
      <c r="Y395" s="2"/>
      <c r="Z395" s="2"/>
      <c r="AA395" s="2"/>
      <c r="AB395" s="18"/>
    </row>
    <row r="396" spans="7:28" x14ac:dyDescent="0.25">
      <c r="G396" s="2"/>
      <c r="H396" s="2"/>
      <c r="I396" s="2"/>
      <c r="J396" s="2"/>
      <c r="K396" s="2"/>
      <c r="L396" s="2"/>
      <c r="M396" s="2"/>
      <c r="N396" s="2"/>
      <c r="O396" s="2"/>
      <c r="Q396" s="2"/>
      <c r="R396" s="13"/>
      <c r="S396" s="15"/>
      <c r="T396" s="2"/>
      <c r="U396" s="2"/>
      <c r="V396" s="2"/>
      <c r="W396" s="2"/>
      <c r="X396" s="2"/>
      <c r="Y396" s="2"/>
      <c r="Z396" s="2"/>
      <c r="AA396" s="2"/>
      <c r="AB396" s="18"/>
    </row>
    <row r="397" spans="7:28" x14ac:dyDescent="0.25">
      <c r="G397" s="2"/>
      <c r="H397" s="2"/>
      <c r="I397" s="2"/>
      <c r="J397" s="2"/>
      <c r="K397" s="2"/>
      <c r="L397" s="2"/>
      <c r="M397" s="2"/>
      <c r="N397" s="2"/>
      <c r="O397" s="2"/>
      <c r="Q397" s="2"/>
      <c r="R397" s="13"/>
      <c r="S397" s="15"/>
      <c r="T397" s="2"/>
      <c r="U397" s="2"/>
      <c r="V397" s="2"/>
      <c r="W397" s="2"/>
      <c r="X397" s="2"/>
      <c r="Y397" s="2"/>
      <c r="Z397" s="2"/>
      <c r="AA397" s="2"/>
      <c r="AB397" s="18"/>
    </row>
    <row r="398" spans="7:28" x14ac:dyDescent="0.25">
      <c r="G398" s="2"/>
      <c r="H398" s="2"/>
      <c r="I398" s="2"/>
      <c r="J398" s="2"/>
      <c r="K398" s="2"/>
      <c r="L398" s="2"/>
      <c r="M398" s="2"/>
      <c r="N398" s="2"/>
      <c r="O398" s="2"/>
      <c r="Q398" s="2"/>
      <c r="R398" s="13"/>
      <c r="S398" s="15"/>
      <c r="T398" s="2"/>
      <c r="U398" s="2"/>
      <c r="V398" s="2"/>
      <c r="W398" s="2"/>
      <c r="X398" s="2"/>
      <c r="Y398" s="2"/>
      <c r="Z398" s="2"/>
      <c r="AA398" s="2"/>
      <c r="AB398" s="18"/>
    </row>
    <row r="399" spans="7:28" x14ac:dyDescent="0.25">
      <c r="G399" s="2"/>
      <c r="H399" s="2"/>
      <c r="I399" s="2"/>
      <c r="J399" s="2"/>
      <c r="K399" s="2"/>
      <c r="L399" s="2"/>
      <c r="M399" s="2"/>
      <c r="N399" s="2"/>
      <c r="O399" s="2"/>
      <c r="Q399" s="2"/>
      <c r="R399" s="13"/>
      <c r="S399" s="15"/>
      <c r="T399" s="2"/>
      <c r="U399" s="2"/>
      <c r="V399" s="2"/>
      <c r="W399" s="2"/>
      <c r="X399" s="2"/>
      <c r="Y399" s="2"/>
      <c r="Z399" s="2"/>
      <c r="AA399" s="2"/>
      <c r="AB399" s="18"/>
    </row>
    <row r="400" spans="7:28" x14ac:dyDescent="0.25">
      <c r="G400" s="2"/>
      <c r="H400" s="2"/>
      <c r="I400" s="2"/>
      <c r="J400" s="2"/>
      <c r="K400" s="2"/>
      <c r="L400" s="2"/>
      <c r="M400" s="2"/>
      <c r="N400" s="2"/>
      <c r="O400" s="2"/>
      <c r="Q400" s="2"/>
      <c r="R400" s="13"/>
      <c r="S400" s="15"/>
      <c r="T400" s="2"/>
      <c r="U400" s="2"/>
      <c r="V400" s="2"/>
      <c r="W400" s="2"/>
      <c r="X400" s="2"/>
      <c r="Y400" s="2"/>
      <c r="Z400" s="2"/>
      <c r="AA400" s="2"/>
      <c r="AB400" s="18"/>
    </row>
    <row r="401" spans="7:28" x14ac:dyDescent="0.25">
      <c r="G401" s="2"/>
      <c r="H401" s="2"/>
      <c r="I401" s="2"/>
      <c r="J401" s="2"/>
      <c r="K401" s="2"/>
      <c r="L401" s="2"/>
      <c r="M401" s="2"/>
      <c r="N401" s="2"/>
      <c r="O401" s="2"/>
      <c r="Q401" s="2"/>
      <c r="R401" s="13"/>
      <c r="S401" s="15"/>
      <c r="T401" s="2"/>
      <c r="U401" s="2"/>
      <c r="V401" s="2"/>
      <c r="W401" s="2"/>
      <c r="X401" s="2"/>
      <c r="Y401" s="2"/>
      <c r="Z401" s="2"/>
      <c r="AA401" s="2"/>
      <c r="AB401" s="18"/>
    </row>
    <row r="402" spans="7:28" x14ac:dyDescent="0.25">
      <c r="G402" s="2"/>
      <c r="H402" s="2"/>
      <c r="I402" s="2"/>
      <c r="J402" s="2"/>
      <c r="K402" s="2"/>
      <c r="L402" s="2"/>
      <c r="M402" s="2"/>
      <c r="N402" s="2"/>
      <c r="O402" s="2"/>
      <c r="Q402" s="2"/>
      <c r="R402" s="13"/>
      <c r="S402" s="15"/>
      <c r="T402" s="2"/>
      <c r="U402" s="2"/>
      <c r="V402" s="2"/>
      <c r="W402" s="2"/>
      <c r="X402" s="2"/>
      <c r="Y402" s="2"/>
      <c r="Z402" s="2"/>
      <c r="AA402" s="2"/>
      <c r="AB402" s="18"/>
    </row>
    <row r="403" spans="7:28" x14ac:dyDescent="0.25">
      <c r="G403" s="2"/>
      <c r="H403" s="2"/>
      <c r="I403" s="2"/>
      <c r="J403" s="2"/>
      <c r="K403" s="2"/>
      <c r="L403" s="2"/>
      <c r="M403" s="2"/>
      <c r="N403" s="2"/>
      <c r="O403" s="2"/>
      <c r="Q403" s="2"/>
      <c r="R403" s="13"/>
      <c r="S403" s="15"/>
      <c r="T403" s="2"/>
      <c r="U403" s="2"/>
      <c r="V403" s="2"/>
      <c r="W403" s="2"/>
      <c r="X403" s="2"/>
      <c r="Y403" s="2"/>
      <c r="Z403" s="2"/>
      <c r="AA403" s="2"/>
      <c r="AB403" s="18"/>
    </row>
    <row r="404" spans="7:28" x14ac:dyDescent="0.25">
      <c r="G404" s="2"/>
      <c r="H404" s="2"/>
      <c r="I404" s="2"/>
      <c r="J404" s="2"/>
      <c r="K404" s="2"/>
      <c r="L404" s="2"/>
      <c r="M404" s="2"/>
      <c r="N404" s="2"/>
      <c r="O404" s="2"/>
      <c r="Q404" s="2"/>
      <c r="R404" s="13"/>
      <c r="S404" s="15"/>
      <c r="T404" s="2"/>
      <c r="U404" s="2"/>
      <c r="V404" s="2"/>
      <c r="W404" s="2"/>
      <c r="X404" s="2"/>
      <c r="Y404" s="2"/>
      <c r="Z404" s="2"/>
      <c r="AA404" s="2"/>
      <c r="AB404" s="18"/>
    </row>
    <row r="405" spans="7:28" x14ac:dyDescent="0.25">
      <c r="G405" s="2"/>
      <c r="H405" s="2"/>
      <c r="I405" s="2"/>
      <c r="J405" s="2"/>
      <c r="K405" s="2"/>
      <c r="L405" s="2"/>
      <c r="M405" s="2"/>
      <c r="N405" s="2"/>
      <c r="O405" s="2"/>
      <c r="Q405" s="2"/>
      <c r="R405" s="13"/>
      <c r="S405" s="15"/>
      <c r="T405" s="2"/>
      <c r="U405" s="2"/>
      <c r="V405" s="2"/>
      <c r="W405" s="2"/>
      <c r="X405" s="2"/>
      <c r="Y405" s="2"/>
      <c r="Z405" s="2"/>
      <c r="AA405" s="2"/>
      <c r="AB405" s="18"/>
    </row>
    <row r="406" spans="7:28" x14ac:dyDescent="0.25">
      <c r="G406" s="2"/>
      <c r="H406" s="2"/>
      <c r="I406" s="2"/>
      <c r="J406" s="2"/>
      <c r="K406" s="2"/>
      <c r="L406" s="2"/>
      <c r="M406" s="2"/>
      <c r="N406" s="2"/>
      <c r="O406" s="2"/>
      <c r="Q406" s="2"/>
      <c r="R406" s="13"/>
      <c r="S406" s="15"/>
      <c r="T406" s="2"/>
      <c r="U406" s="2"/>
      <c r="V406" s="2"/>
      <c r="W406" s="2"/>
      <c r="X406" s="2"/>
      <c r="Y406" s="2"/>
      <c r="Z406" s="2"/>
      <c r="AA406" s="2"/>
      <c r="AB406" s="18"/>
    </row>
    <row r="407" spans="7:28" x14ac:dyDescent="0.25">
      <c r="G407" s="2"/>
      <c r="H407" s="2"/>
      <c r="I407" s="2"/>
      <c r="J407" s="2"/>
      <c r="K407" s="2"/>
      <c r="L407" s="2"/>
      <c r="M407" s="2"/>
      <c r="N407" s="2"/>
      <c r="O407" s="2"/>
      <c r="Q407" s="2"/>
      <c r="R407" s="13"/>
      <c r="S407" s="15"/>
      <c r="T407" s="2"/>
      <c r="U407" s="2"/>
      <c r="V407" s="2"/>
      <c r="W407" s="2"/>
      <c r="X407" s="2"/>
      <c r="Y407" s="2"/>
      <c r="Z407" s="2"/>
      <c r="AA407" s="2"/>
      <c r="AB407" s="18"/>
    </row>
    <row r="408" spans="7:28" x14ac:dyDescent="0.25">
      <c r="G408" s="2"/>
      <c r="H408" s="2"/>
      <c r="I408" s="2"/>
      <c r="J408" s="2"/>
      <c r="K408" s="2"/>
      <c r="L408" s="2"/>
      <c r="M408" s="2"/>
      <c r="N408" s="2"/>
      <c r="O408" s="2"/>
      <c r="Q408" s="2"/>
      <c r="R408" s="13"/>
      <c r="S408" s="15"/>
      <c r="T408" s="2"/>
      <c r="U408" s="2"/>
      <c r="V408" s="2"/>
      <c r="W408" s="2"/>
      <c r="X408" s="2"/>
      <c r="Y408" s="2"/>
      <c r="Z408" s="2"/>
      <c r="AA408" s="2"/>
      <c r="AB408" s="18"/>
    </row>
    <row r="409" spans="7:28" x14ac:dyDescent="0.25">
      <c r="G409" s="2"/>
      <c r="H409" s="2"/>
      <c r="I409" s="2"/>
      <c r="J409" s="2"/>
      <c r="K409" s="2"/>
      <c r="L409" s="2"/>
      <c r="M409" s="2"/>
      <c r="N409" s="2"/>
      <c r="O409" s="2"/>
      <c r="Q409" s="2"/>
      <c r="R409" s="13"/>
      <c r="S409" s="15"/>
      <c r="T409" s="2"/>
      <c r="U409" s="2"/>
      <c r="V409" s="2"/>
      <c r="W409" s="2"/>
      <c r="X409" s="2"/>
      <c r="Y409" s="2"/>
      <c r="Z409" s="2"/>
      <c r="AA409" s="2"/>
      <c r="AB409" s="18"/>
    </row>
    <row r="410" spans="7:28" x14ac:dyDescent="0.25">
      <c r="G410" s="2"/>
      <c r="H410" s="2"/>
      <c r="I410" s="2"/>
      <c r="J410" s="2"/>
      <c r="K410" s="2"/>
      <c r="L410" s="2"/>
      <c r="M410" s="2"/>
      <c r="N410" s="2"/>
      <c r="O410" s="2"/>
      <c r="Q410" s="2"/>
      <c r="R410" s="13"/>
      <c r="S410" s="15"/>
      <c r="T410" s="2"/>
      <c r="U410" s="2"/>
      <c r="V410" s="2"/>
      <c r="W410" s="2"/>
      <c r="X410" s="2"/>
      <c r="Y410" s="2"/>
      <c r="Z410" s="2"/>
      <c r="AA410" s="2"/>
      <c r="AB410" s="18"/>
    </row>
    <row r="411" spans="7:28" x14ac:dyDescent="0.25">
      <c r="G411" s="2"/>
      <c r="H411" s="2"/>
      <c r="I411" s="2"/>
      <c r="J411" s="2"/>
      <c r="K411" s="2"/>
      <c r="L411" s="2"/>
      <c r="M411" s="2"/>
      <c r="N411" s="2"/>
      <c r="O411" s="2"/>
      <c r="Q411" s="2"/>
      <c r="R411" s="13"/>
      <c r="S411" s="15"/>
      <c r="T411" s="2"/>
      <c r="U411" s="2"/>
      <c r="V411" s="2"/>
      <c r="W411" s="2"/>
      <c r="X411" s="2"/>
      <c r="Y411" s="2"/>
      <c r="Z411" s="2"/>
      <c r="AA411" s="2"/>
      <c r="AB411" s="18"/>
    </row>
    <row r="412" spans="7:28" x14ac:dyDescent="0.25">
      <c r="G412" s="2"/>
      <c r="H412" s="2"/>
      <c r="I412" s="2"/>
      <c r="J412" s="2"/>
      <c r="K412" s="2"/>
      <c r="L412" s="2"/>
      <c r="M412" s="2"/>
      <c r="N412" s="2"/>
      <c r="O412" s="2"/>
      <c r="Q412" s="2"/>
      <c r="R412" s="13"/>
      <c r="S412" s="15"/>
      <c r="T412" s="2"/>
      <c r="U412" s="2"/>
      <c r="V412" s="2"/>
      <c r="W412" s="2"/>
      <c r="X412" s="2"/>
      <c r="Y412" s="2"/>
      <c r="Z412" s="2"/>
      <c r="AA412" s="2"/>
      <c r="AB412" s="18"/>
    </row>
    <row r="413" spans="7:28" x14ac:dyDescent="0.25">
      <c r="G413" s="2"/>
      <c r="H413" s="2"/>
      <c r="I413" s="2"/>
      <c r="J413" s="2"/>
      <c r="K413" s="2"/>
      <c r="L413" s="2"/>
      <c r="M413" s="2"/>
      <c r="N413" s="2"/>
      <c r="O413" s="2"/>
      <c r="Q413" s="2"/>
      <c r="R413" s="13"/>
      <c r="S413" s="15"/>
      <c r="T413" s="2"/>
      <c r="U413" s="2"/>
      <c r="V413" s="2"/>
      <c r="W413" s="2"/>
      <c r="X413" s="2"/>
      <c r="Y413" s="2"/>
      <c r="Z413" s="2"/>
      <c r="AA413" s="2"/>
      <c r="AB413" s="18"/>
    </row>
    <row r="414" spans="7:28" x14ac:dyDescent="0.25">
      <c r="G414" s="2"/>
      <c r="H414" s="2"/>
      <c r="I414" s="2"/>
      <c r="J414" s="2"/>
      <c r="K414" s="2"/>
      <c r="L414" s="2"/>
      <c r="M414" s="2"/>
      <c r="N414" s="2"/>
      <c r="O414" s="2"/>
      <c r="Q414" s="2"/>
      <c r="R414" s="13"/>
      <c r="S414" s="15"/>
      <c r="T414" s="2"/>
      <c r="U414" s="2"/>
      <c r="V414" s="2"/>
      <c r="W414" s="2"/>
      <c r="X414" s="2"/>
      <c r="Y414" s="2"/>
      <c r="Z414" s="2"/>
      <c r="AA414" s="2"/>
      <c r="AB414" s="18"/>
    </row>
    <row r="415" spans="7:28" x14ac:dyDescent="0.25">
      <c r="G415" s="2"/>
      <c r="H415" s="2"/>
      <c r="I415" s="2"/>
      <c r="J415" s="2"/>
      <c r="K415" s="2"/>
      <c r="L415" s="2"/>
      <c r="M415" s="2"/>
      <c r="N415" s="2"/>
      <c r="O415" s="2"/>
      <c r="Q415" s="2"/>
      <c r="R415" s="13"/>
      <c r="S415" s="15"/>
      <c r="T415" s="2"/>
      <c r="U415" s="2"/>
      <c r="V415" s="2"/>
      <c r="W415" s="2"/>
      <c r="X415" s="2"/>
      <c r="Y415" s="2"/>
      <c r="Z415" s="2"/>
      <c r="AA415" s="2"/>
      <c r="AB415" s="18"/>
    </row>
    <row r="416" spans="7:28" x14ac:dyDescent="0.25">
      <c r="G416" s="2"/>
      <c r="H416" s="2"/>
      <c r="I416" s="2"/>
      <c r="J416" s="2"/>
      <c r="K416" s="2"/>
      <c r="L416" s="2"/>
      <c r="M416" s="2"/>
      <c r="N416" s="2"/>
      <c r="O416" s="2"/>
      <c r="Q416" s="2"/>
      <c r="R416" s="13"/>
      <c r="S416" s="15"/>
      <c r="T416" s="2"/>
      <c r="U416" s="2"/>
      <c r="V416" s="2"/>
      <c r="W416" s="2"/>
      <c r="X416" s="2"/>
      <c r="Y416" s="2"/>
      <c r="Z416" s="2"/>
      <c r="AA416" s="2"/>
      <c r="AB416" s="18"/>
    </row>
    <row r="417" spans="7:28" x14ac:dyDescent="0.25">
      <c r="G417" s="2"/>
      <c r="H417" s="2"/>
      <c r="I417" s="2"/>
      <c r="J417" s="2"/>
      <c r="K417" s="2"/>
      <c r="L417" s="2"/>
      <c r="M417" s="2"/>
      <c r="N417" s="2"/>
      <c r="O417" s="2"/>
      <c r="Q417" s="2"/>
      <c r="R417" s="13"/>
      <c r="S417" s="15"/>
      <c r="T417" s="2"/>
      <c r="U417" s="2"/>
      <c r="V417" s="2"/>
      <c r="W417" s="2"/>
      <c r="X417" s="2"/>
      <c r="Y417" s="2"/>
      <c r="Z417" s="2"/>
      <c r="AA417" s="2"/>
      <c r="AB417" s="18"/>
    </row>
    <row r="418" spans="7:28" x14ac:dyDescent="0.25">
      <c r="G418" s="2"/>
      <c r="H418" s="2"/>
      <c r="I418" s="2"/>
      <c r="J418" s="2"/>
      <c r="K418" s="2"/>
      <c r="L418" s="2"/>
      <c r="M418" s="2"/>
      <c r="N418" s="2"/>
      <c r="O418" s="2"/>
      <c r="Q418" s="2"/>
      <c r="R418" s="13"/>
      <c r="S418" s="15"/>
      <c r="T418" s="2"/>
      <c r="U418" s="2"/>
      <c r="V418" s="2"/>
      <c r="W418" s="2"/>
      <c r="X418" s="2"/>
      <c r="Y418" s="2"/>
      <c r="Z418" s="2"/>
      <c r="AA418" s="2"/>
      <c r="AB418" s="18"/>
    </row>
    <row r="419" spans="7:28" x14ac:dyDescent="0.25">
      <c r="G419" s="2"/>
      <c r="H419" s="2"/>
      <c r="I419" s="2"/>
      <c r="J419" s="2"/>
      <c r="K419" s="2"/>
      <c r="L419" s="2"/>
      <c r="M419" s="2"/>
      <c r="N419" s="2"/>
      <c r="O419" s="2"/>
      <c r="Q419" s="2"/>
      <c r="R419" s="13"/>
      <c r="S419" s="15"/>
      <c r="T419" s="2"/>
      <c r="U419" s="2"/>
      <c r="V419" s="2"/>
      <c r="W419" s="2"/>
      <c r="X419" s="2"/>
      <c r="Y419" s="2"/>
      <c r="Z419" s="2"/>
      <c r="AA419" s="2"/>
      <c r="AB419" s="18"/>
    </row>
    <row r="420" spans="7:28" x14ac:dyDescent="0.25">
      <c r="G420" s="2"/>
      <c r="H420" s="2"/>
      <c r="I420" s="2"/>
      <c r="J420" s="2"/>
      <c r="K420" s="2"/>
      <c r="L420" s="2"/>
      <c r="M420" s="2"/>
      <c r="N420" s="2"/>
      <c r="O420" s="2"/>
      <c r="Q420" s="2"/>
      <c r="R420" s="13"/>
      <c r="S420" s="15"/>
      <c r="T420" s="2"/>
      <c r="U420" s="2"/>
      <c r="V420" s="2"/>
      <c r="W420" s="2"/>
      <c r="X420" s="2"/>
      <c r="Y420" s="2"/>
      <c r="Z420" s="2"/>
      <c r="AA420" s="2"/>
      <c r="AB420" s="18"/>
    </row>
    <row r="421" spans="7:28" x14ac:dyDescent="0.25">
      <c r="G421" s="2"/>
      <c r="H421" s="2"/>
      <c r="I421" s="2"/>
      <c r="J421" s="2"/>
      <c r="K421" s="2"/>
      <c r="L421" s="2"/>
      <c r="M421" s="2"/>
      <c r="N421" s="2"/>
      <c r="O421" s="2"/>
      <c r="Q421" s="2"/>
      <c r="R421" s="13"/>
      <c r="S421" s="15"/>
      <c r="T421" s="2"/>
      <c r="U421" s="2"/>
      <c r="V421" s="2"/>
      <c r="W421" s="2"/>
      <c r="X421" s="2"/>
      <c r="Y421" s="2"/>
      <c r="Z421" s="2"/>
      <c r="AA421" s="2"/>
      <c r="AB421" s="18"/>
    </row>
    <row r="422" spans="7:28" x14ac:dyDescent="0.25">
      <c r="G422" s="2"/>
      <c r="H422" s="2"/>
      <c r="I422" s="2"/>
      <c r="J422" s="2"/>
      <c r="K422" s="2"/>
      <c r="L422" s="2"/>
      <c r="M422" s="2"/>
      <c r="N422" s="2"/>
      <c r="O422" s="2"/>
      <c r="Q422" s="2"/>
      <c r="R422" s="13"/>
      <c r="S422" s="15"/>
      <c r="T422" s="2"/>
      <c r="U422" s="2"/>
      <c r="V422" s="2"/>
      <c r="W422" s="2"/>
      <c r="X422" s="2"/>
      <c r="Y422" s="2"/>
      <c r="Z422" s="2"/>
      <c r="AA422" s="2"/>
      <c r="AB422" s="18"/>
    </row>
    <row r="423" spans="7:28" x14ac:dyDescent="0.25">
      <c r="G423" s="2"/>
      <c r="H423" s="2"/>
      <c r="I423" s="2"/>
      <c r="J423" s="2"/>
      <c r="K423" s="2"/>
      <c r="L423" s="2"/>
      <c r="M423" s="2"/>
      <c r="N423" s="2"/>
      <c r="O423" s="2"/>
      <c r="Q423" s="2"/>
      <c r="R423" s="13"/>
      <c r="S423" s="15"/>
      <c r="T423" s="2"/>
      <c r="U423" s="2"/>
      <c r="V423" s="2"/>
      <c r="W423" s="2"/>
      <c r="X423" s="2"/>
      <c r="Y423" s="2"/>
      <c r="Z423" s="2"/>
      <c r="AA423" s="2"/>
      <c r="AB423" s="18"/>
    </row>
    <row r="424" spans="7:28" x14ac:dyDescent="0.25">
      <c r="G424" s="2"/>
      <c r="H424" s="2"/>
      <c r="I424" s="2"/>
      <c r="J424" s="2"/>
      <c r="K424" s="2"/>
      <c r="L424" s="2"/>
      <c r="M424" s="2"/>
      <c r="N424" s="2"/>
      <c r="O424" s="2"/>
      <c r="Q424" s="2"/>
      <c r="R424" s="13"/>
      <c r="S424" s="15"/>
      <c r="T424" s="2"/>
      <c r="U424" s="2"/>
      <c r="V424" s="2"/>
      <c r="W424" s="2"/>
      <c r="X424" s="2"/>
      <c r="Y424" s="2"/>
      <c r="Z424" s="2"/>
      <c r="AA424" s="2"/>
      <c r="AB424" s="18"/>
    </row>
    <row r="425" spans="7:28" x14ac:dyDescent="0.25">
      <c r="G425" s="2"/>
      <c r="H425" s="2"/>
      <c r="I425" s="2"/>
      <c r="J425" s="2"/>
      <c r="K425" s="2"/>
      <c r="L425" s="2"/>
      <c r="M425" s="2"/>
      <c r="N425" s="2"/>
      <c r="O425" s="2"/>
      <c r="Q425" s="2"/>
      <c r="R425" s="13"/>
      <c r="S425" s="15"/>
      <c r="T425" s="2"/>
      <c r="U425" s="2"/>
      <c r="V425" s="2"/>
      <c r="W425" s="2"/>
      <c r="X425" s="2"/>
      <c r="Y425" s="2"/>
      <c r="Z425" s="2"/>
      <c r="AA425" s="2"/>
      <c r="AB425" s="18"/>
    </row>
    <row r="426" spans="7:28" x14ac:dyDescent="0.25">
      <c r="G426" s="2"/>
      <c r="H426" s="2"/>
      <c r="I426" s="2"/>
      <c r="J426" s="2"/>
      <c r="K426" s="2"/>
      <c r="L426" s="2"/>
      <c r="M426" s="2"/>
      <c r="N426" s="2"/>
      <c r="O426" s="2"/>
      <c r="Q426" s="2"/>
      <c r="R426" s="13"/>
      <c r="S426" s="15"/>
      <c r="T426" s="2"/>
      <c r="U426" s="2"/>
      <c r="V426" s="2"/>
      <c r="W426" s="2"/>
      <c r="X426" s="2"/>
      <c r="Y426" s="2"/>
      <c r="Z426" s="2"/>
      <c r="AA426" s="2"/>
      <c r="AB426" s="18"/>
    </row>
    <row r="427" spans="7:28" x14ac:dyDescent="0.25">
      <c r="G427" s="2"/>
      <c r="H427" s="2"/>
      <c r="I427" s="2"/>
      <c r="J427" s="2"/>
      <c r="K427" s="2"/>
      <c r="L427" s="2"/>
      <c r="M427" s="2"/>
      <c r="N427" s="2"/>
      <c r="O427" s="2"/>
      <c r="Q427" s="2"/>
      <c r="R427" s="13"/>
      <c r="S427" s="15"/>
      <c r="T427" s="2"/>
      <c r="U427" s="2"/>
      <c r="V427" s="2"/>
      <c r="W427" s="2"/>
      <c r="X427" s="2"/>
      <c r="Y427" s="2"/>
      <c r="Z427" s="2"/>
      <c r="AA427" s="2"/>
      <c r="AB427" s="18"/>
    </row>
    <row r="428" spans="7:28" x14ac:dyDescent="0.25">
      <c r="G428" s="2"/>
      <c r="H428" s="2"/>
      <c r="I428" s="2"/>
      <c r="J428" s="2"/>
      <c r="K428" s="2"/>
      <c r="L428" s="2"/>
      <c r="M428" s="2"/>
      <c r="N428" s="2"/>
      <c r="O428" s="2"/>
      <c r="Q428" s="2"/>
      <c r="R428" s="13"/>
      <c r="S428" s="15"/>
      <c r="T428" s="2"/>
      <c r="U428" s="2"/>
      <c r="V428" s="2"/>
      <c r="W428" s="2"/>
      <c r="X428" s="2"/>
      <c r="Y428" s="2"/>
      <c r="Z428" s="2"/>
      <c r="AA428" s="2"/>
      <c r="AB428" s="18"/>
    </row>
    <row r="429" spans="7:28" x14ac:dyDescent="0.25">
      <c r="G429" s="2"/>
      <c r="H429" s="2"/>
      <c r="I429" s="2"/>
      <c r="J429" s="2"/>
      <c r="K429" s="2"/>
      <c r="L429" s="2"/>
      <c r="M429" s="2"/>
      <c r="N429" s="2"/>
      <c r="O429" s="2"/>
      <c r="Q429" s="2"/>
      <c r="R429" s="13"/>
      <c r="S429" s="15"/>
      <c r="T429" s="2"/>
      <c r="U429" s="2"/>
      <c r="V429" s="2"/>
      <c r="W429" s="2"/>
      <c r="X429" s="2"/>
      <c r="Y429" s="2"/>
      <c r="Z429" s="2"/>
      <c r="AA429" s="2"/>
      <c r="AB429" s="18"/>
    </row>
    <row r="430" spans="7:28" x14ac:dyDescent="0.25">
      <c r="G430" s="2"/>
      <c r="H430" s="2"/>
      <c r="I430" s="2"/>
      <c r="J430" s="2"/>
      <c r="K430" s="2"/>
      <c r="L430" s="2"/>
      <c r="M430" s="2"/>
      <c r="N430" s="2"/>
      <c r="O430" s="2"/>
      <c r="Q430" s="2"/>
      <c r="R430" s="13"/>
      <c r="S430" s="15"/>
      <c r="T430" s="2"/>
      <c r="U430" s="2"/>
      <c r="V430" s="2"/>
      <c r="W430" s="2"/>
      <c r="X430" s="2"/>
      <c r="Y430" s="2"/>
      <c r="Z430" s="2"/>
      <c r="AA430" s="2"/>
      <c r="AB430" s="18"/>
    </row>
    <row r="431" spans="7:28" x14ac:dyDescent="0.25">
      <c r="G431" s="2"/>
      <c r="H431" s="2"/>
      <c r="I431" s="2"/>
      <c r="J431" s="2"/>
      <c r="K431" s="2"/>
      <c r="L431" s="2"/>
      <c r="M431" s="2"/>
      <c r="N431" s="2"/>
      <c r="O431" s="2"/>
      <c r="Q431" s="2"/>
      <c r="R431" s="13"/>
      <c r="S431" s="15"/>
      <c r="T431" s="2"/>
      <c r="U431" s="2"/>
      <c r="V431" s="2"/>
      <c r="W431" s="2"/>
      <c r="X431" s="2"/>
      <c r="Y431" s="2"/>
      <c r="Z431" s="2"/>
      <c r="AA431" s="2"/>
      <c r="AB431" s="18"/>
    </row>
    <row r="432" spans="7:28" x14ac:dyDescent="0.25">
      <c r="G432" s="2"/>
      <c r="H432" s="2"/>
      <c r="I432" s="2"/>
      <c r="J432" s="2"/>
      <c r="K432" s="2"/>
      <c r="L432" s="2"/>
      <c r="M432" s="2"/>
      <c r="N432" s="2"/>
      <c r="O432" s="2"/>
      <c r="Q432" s="2"/>
      <c r="R432" s="13"/>
      <c r="S432" s="15"/>
      <c r="T432" s="2"/>
      <c r="U432" s="2"/>
      <c r="V432" s="2"/>
      <c r="W432" s="2"/>
      <c r="X432" s="2"/>
      <c r="Y432" s="2"/>
      <c r="Z432" s="2"/>
      <c r="AA432" s="2"/>
      <c r="AB432" s="18"/>
    </row>
    <row r="433" spans="7:28" x14ac:dyDescent="0.25">
      <c r="G433" s="2"/>
      <c r="H433" s="2"/>
      <c r="I433" s="2"/>
      <c r="J433" s="2"/>
      <c r="K433" s="2"/>
      <c r="L433" s="2"/>
      <c r="M433" s="2"/>
      <c r="N433" s="2"/>
      <c r="O433" s="2"/>
      <c r="Q433" s="2"/>
      <c r="R433" s="13"/>
      <c r="S433" s="15"/>
      <c r="T433" s="2"/>
      <c r="U433" s="2"/>
      <c r="V433" s="2"/>
      <c r="W433" s="2"/>
      <c r="X433" s="2"/>
      <c r="Y433" s="2"/>
      <c r="Z433" s="2"/>
      <c r="AA433" s="2"/>
      <c r="AB433" s="18"/>
    </row>
    <row r="434" spans="7:28" x14ac:dyDescent="0.25">
      <c r="G434" s="2"/>
      <c r="H434" s="2"/>
      <c r="I434" s="2"/>
      <c r="J434" s="2"/>
      <c r="K434" s="2"/>
      <c r="L434" s="2"/>
      <c r="M434" s="2"/>
      <c r="N434" s="2"/>
      <c r="O434" s="2"/>
      <c r="Q434" s="2"/>
      <c r="R434" s="13"/>
      <c r="S434" s="15"/>
      <c r="T434" s="2"/>
      <c r="U434" s="2"/>
      <c r="V434" s="2"/>
      <c r="W434" s="2"/>
      <c r="X434" s="2"/>
      <c r="Y434" s="2"/>
      <c r="Z434" s="2"/>
      <c r="AA434" s="2"/>
      <c r="AB434" s="18"/>
    </row>
    <row r="435" spans="7:28" x14ac:dyDescent="0.25">
      <c r="G435" s="2"/>
      <c r="H435" s="2"/>
      <c r="I435" s="2"/>
      <c r="J435" s="2"/>
      <c r="K435" s="2"/>
      <c r="L435" s="2"/>
      <c r="M435" s="2"/>
      <c r="N435" s="2"/>
      <c r="O435" s="2"/>
      <c r="Q435" s="2"/>
      <c r="R435" s="13"/>
      <c r="S435" s="15"/>
      <c r="T435" s="2"/>
      <c r="U435" s="2"/>
      <c r="V435" s="2"/>
      <c r="W435" s="2"/>
      <c r="X435" s="2"/>
      <c r="Y435" s="2"/>
      <c r="Z435" s="2"/>
      <c r="AA435" s="2"/>
      <c r="AB435" s="18"/>
    </row>
    <row r="436" spans="7:28" x14ac:dyDescent="0.25">
      <c r="G436" s="2"/>
      <c r="H436" s="2"/>
      <c r="I436" s="2"/>
      <c r="J436" s="2"/>
      <c r="K436" s="2"/>
      <c r="L436" s="2"/>
      <c r="M436" s="2"/>
      <c r="N436" s="2"/>
      <c r="O436" s="2"/>
      <c r="Q436" s="2"/>
      <c r="R436" s="13"/>
      <c r="S436" s="15"/>
      <c r="T436" s="2"/>
      <c r="U436" s="2"/>
      <c r="V436" s="2"/>
      <c r="W436" s="2"/>
      <c r="X436" s="2"/>
      <c r="Y436" s="2"/>
      <c r="Z436" s="2"/>
      <c r="AA436" s="2"/>
      <c r="AB436" s="18"/>
    </row>
    <row r="437" spans="7:28" x14ac:dyDescent="0.25">
      <c r="G437" s="2"/>
      <c r="H437" s="2"/>
      <c r="I437" s="2"/>
      <c r="J437" s="2"/>
      <c r="K437" s="2"/>
      <c r="L437" s="2"/>
      <c r="M437" s="2"/>
      <c r="N437" s="2"/>
      <c r="O437" s="2"/>
      <c r="Q437" s="2"/>
      <c r="R437" s="13"/>
      <c r="S437" s="15"/>
      <c r="T437" s="2"/>
      <c r="U437" s="2"/>
      <c r="V437" s="2"/>
      <c r="W437" s="2"/>
      <c r="X437" s="2"/>
      <c r="Y437" s="2"/>
      <c r="Z437" s="2"/>
      <c r="AA437" s="2"/>
      <c r="AB437" s="18"/>
    </row>
    <row r="438" spans="7:28" x14ac:dyDescent="0.25">
      <c r="G438" s="2"/>
      <c r="H438" s="2"/>
      <c r="I438" s="2"/>
      <c r="J438" s="2"/>
      <c r="K438" s="2"/>
      <c r="L438" s="2"/>
      <c r="M438" s="2"/>
      <c r="N438" s="2"/>
      <c r="O438" s="2"/>
      <c r="Q438" s="2"/>
      <c r="R438" s="13"/>
      <c r="S438" s="15"/>
      <c r="T438" s="2"/>
      <c r="U438" s="2"/>
      <c r="V438" s="2"/>
      <c r="W438" s="2"/>
      <c r="X438" s="2"/>
      <c r="Y438" s="2"/>
      <c r="Z438" s="2"/>
      <c r="AA438" s="2"/>
      <c r="AB438" s="18"/>
    </row>
    <row r="439" spans="7:28" x14ac:dyDescent="0.25">
      <c r="G439" s="2"/>
      <c r="H439" s="2"/>
      <c r="I439" s="2"/>
      <c r="J439" s="2"/>
      <c r="K439" s="2"/>
      <c r="L439" s="2"/>
      <c r="M439" s="2"/>
      <c r="N439" s="2"/>
      <c r="O439" s="2"/>
      <c r="Q439" s="2"/>
      <c r="R439" s="13"/>
      <c r="S439" s="15"/>
      <c r="T439" s="2"/>
      <c r="U439" s="2"/>
      <c r="V439" s="2"/>
      <c r="W439" s="2"/>
      <c r="X439" s="2"/>
      <c r="Y439" s="2"/>
      <c r="Z439" s="2"/>
      <c r="AA439" s="2"/>
      <c r="AB439" s="18"/>
    </row>
    <row r="440" spans="7:28" x14ac:dyDescent="0.25">
      <c r="G440" s="2"/>
      <c r="H440" s="2"/>
      <c r="I440" s="2"/>
      <c r="J440" s="2"/>
      <c r="K440" s="2"/>
      <c r="L440" s="2"/>
      <c r="M440" s="2"/>
      <c r="N440" s="2"/>
      <c r="O440" s="2"/>
      <c r="Q440" s="2"/>
      <c r="R440" s="13"/>
      <c r="S440" s="15"/>
      <c r="T440" s="2"/>
      <c r="U440" s="2"/>
      <c r="V440" s="2"/>
      <c r="W440" s="2"/>
      <c r="X440" s="2"/>
      <c r="Y440" s="2"/>
      <c r="Z440" s="2"/>
      <c r="AA440" s="2"/>
      <c r="AB440" s="18"/>
    </row>
    <row r="441" spans="7:28" x14ac:dyDescent="0.25">
      <c r="G441" s="2"/>
      <c r="H441" s="2"/>
      <c r="I441" s="2"/>
      <c r="J441" s="2"/>
      <c r="K441" s="2"/>
      <c r="L441" s="2"/>
      <c r="M441" s="2"/>
      <c r="N441" s="2"/>
      <c r="O441" s="2"/>
      <c r="Q441" s="2"/>
      <c r="R441" s="13"/>
      <c r="S441" s="15"/>
      <c r="T441" s="2"/>
      <c r="U441" s="2"/>
      <c r="V441" s="2"/>
      <c r="W441" s="2"/>
      <c r="X441" s="2"/>
      <c r="Y441" s="2"/>
      <c r="Z441" s="2"/>
      <c r="AA441" s="2"/>
      <c r="AB441" s="18"/>
    </row>
  </sheetData>
  <autoFilter ref="A1:AD383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6"/>
  <sheetViews>
    <sheetView workbookViewId="0">
      <pane ySplit="1" topLeftCell="A74" activePane="bottomLeft" state="frozen"/>
      <selection activeCell="G1" sqref="G1"/>
      <selection pane="bottomLeft" activeCell="AC90" sqref="AC90"/>
    </sheetView>
  </sheetViews>
  <sheetFormatPr defaultRowHeight="15" x14ac:dyDescent="0.25"/>
  <cols>
    <col min="1" max="1" width="9.140625" style="20" customWidth="1"/>
    <col min="2" max="2" width="11.5703125" customWidth="1"/>
    <col min="3" max="3" width="21.85546875" customWidth="1"/>
    <col min="4" max="4" width="25" customWidth="1"/>
    <col min="5" max="5" width="17.85546875" customWidth="1"/>
    <col min="6" max="6" width="19.28515625" customWidth="1"/>
    <col min="7" max="7" width="18" customWidth="1"/>
    <col min="8" max="8" width="20.140625" customWidth="1"/>
    <col min="9" max="9" width="26.140625" customWidth="1"/>
    <col min="10" max="10" width="18.7109375" customWidth="1"/>
    <col min="11" max="11" width="16.42578125" customWidth="1"/>
    <col min="12" max="12" width="15.140625" customWidth="1"/>
    <col min="13" max="13" width="25" customWidth="1"/>
    <col min="14" max="14" width="16" customWidth="1"/>
    <col min="15" max="15" width="14.28515625" customWidth="1"/>
    <col min="16" max="16" width="22.85546875" customWidth="1"/>
    <col min="17" max="17" width="29.140625" customWidth="1"/>
    <col min="18" max="18" width="40.5703125" customWidth="1"/>
    <col min="19" max="19" width="37" style="4" customWidth="1"/>
    <col min="20" max="20" width="22.140625" style="4" customWidth="1"/>
    <col min="21" max="21" width="21.7109375" style="4" hidden="1" customWidth="1"/>
    <col min="22" max="25" width="26.42578125" style="4" hidden="1" customWidth="1"/>
    <col min="26" max="26" width="20.85546875" style="4" customWidth="1"/>
    <col min="27" max="37" width="26.42578125" style="4" customWidth="1"/>
    <col min="38" max="39" width="28.28515625" style="4" customWidth="1"/>
    <col min="40" max="40" width="22.5703125" customWidth="1"/>
    <col min="41" max="53" width="9.140625" style="30"/>
  </cols>
  <sheetData>
    <row r="1" spans="1:53" x14ac:dyDescent="0.25">
      <c r="A1" s="19" t="s">
        <v>151</v>
      </c>
      <c r="B1" s="5" t="s">
        <v>119</v>
      </c>
      <c r="C1" s="5" t="s">
        <v>120</v>
      </c>
      <c r="D1" s="5" t="s">
        <v>155</v>
      </c>
      <c r="E1" s="5" t="s">
        <v>121</v>
      </c>
      <c r="F1" s="5" t="s">
        <v>122</v>
      </c>
      <c r="G1" s="5" t="s">
        <v>123</v>
      </c>
      <c r="H1" s="5" t="s">
        <v>124</v>
      </c>
      <c r="I1" s="5" t="s">
        <v>157</v>
      </c>
      <c r="J1" s="5" t="s">
        <v>125</v>
      </c>
      <c r="K1" s="5" t="s">
        <v>126</v>
      </c>
      <c r="L1" s="5" t="s">
        <v>127</v>
      </c>
      <c r="M1" s="5" t="s">
        <v>128</v>
      </c>
      <c r="N1" s="5" t="s">
        <v>129</v>
      </c>
      <c r="O1" s="21" t="s">
        <v>158</v>
      </c>
      <c r="P1" s="5" t="s">
        <v>159</v>
      </c>
      <c r="Q1" s="9" t="s">
        <v>160</v>
      </c>
      <c r="R1" s="14" t="s">
        <v>208</v>
      </c>
      <c r="S1" s="5" t="s">
        <v>161</v>
      </c>
      <c r="T1" s="5" t="s">
        <v>130</v>
      </c>
      <c r="U1" s="5" t="s">
        <v>131</v>
      </c>
      <c r="V1" s="5" t="s">
        <v>132</v>
      </c>
      <c r="W1" s="5" t="s">
        <v>133</v>
      </c>
      <c r="X1" s="5" t="s">
        <v>134</v>
      </c>
      <c r="Y1" s="5" t="s">
        <v>135</v>
      </c>
      <c r="Z1" s="5" t="s">
        <v>136</v>
      </c>
      <c r="AA1" s="17" t="s">
        <v>162</v>
      </c>
      <c r="AB1" s="17" t="s">
        <v>152</v>
      </c>
      <c r="AC1" s="17" t="s">
        <v>285</v>
      </c>
      <c r="AD1" s="17" t="s">
        <v>194</v>
      </c>
      <c r="AE1" s="5" t="s">
        <v>137</v>
      </c>
      <c r="AF1"/>
      <c r="AG1"/>
      <c r="AH1"/>
      <c r="AI1"/>
      <c r="AJ1"/>
      <c r="AK1"/>
      <c r="AL1"/>
      <c r="AM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20">
        <v>17</v>
      </c>
      <c r="B2" t="s">
        <v>282</v>
      </c>
      <c r="C2" t="s">
        <v>2</v>
      </c>
      <c r="D2" t="s">
        <v>4</v>
      </c>
      <c r="E2" t="s">
        <v>5</v>
      </c>
      <c r="F2" s="2">
        <v>52213959000</v>
      </c>
      <c r="G2" s="2">
        <v>25075834000</v>
      </c>
      <c r="H2" s="2">
        <v>27138125000</v>
      </c>
      <c r="I2" s="2">
        <v>95220160</v>
      </c>
      <c r="J2" s="2">
        <v>48894478</v>
      </c>
      <c r="K2" s="2">
        <v>46325682</v>
      </c>
      <c r="L2" s="2">
        <v>74334576.400000006</v>
      </c>
      <c r="M2" s="2">
        <v>38864144.399999999</v>
      </c>
      <c r="N2" s="2">
        <v>35470432</v>
      </c>
      <c r="O2" s="15">
        <v>0.1</v>
      </c>
      <c r="P2" s="2">
        <v>3886414.44</v>
      </c>
      <c r="Q2" s="13">
        <v>0.2</v>
      </c>
      <c r="R2" s="15">
        <v>0</v>
      </c>
      <c r="S2" s="2">
        <v>7094086.4000000004</v>
      </c>
      <c r="T2" s="2">
        <v>4000000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14980500.84</v>
      </c>
      <c r="AD2" s="4">
        <f>AB2+AC2</f>
        <v>14980500.84</v>
      </c>
      <c r="AE2" t="s">
        <v>43</v>
      </c>
      <c r="AF2"/>
      <c r="AG2"/>
      <c r="AH2"/>
      <c r="AI2"/>
      <c r="AJ2"/>
      <c r="AK2"/>
      <c r="AL2"/>
      <c r="AM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x14ac:dyDescent="0.25">
      <c r="A3" s="20">
        <v>23</v>
      </c>
      <c r="B3" t="s">
        <v>282</v>
      </c>
      <c r="C3" t="s">
        <v>2</v>
      </c>
      <c r="D3" t="s">
        <v>4</v>
      </c>
      <c r="E3" t="s">
        <v>7</v>
      </c>
      <c r="F3" s="2">
        <v>10177079000</v>
      </c>
      <c r="G3" s="2">
        <v>9409305000</v>
      </c>
      <c r="H3" s="2">
        <v>767774000</v>
      </c>
      <c r="I3" s="2">
        <v>26456850</v>
      </c>
      <c r="J3" s="2">
        <v>24345203</v>
      </c>
      <c r="K3" s="2">
        <v>2111647</v>
      </c>
      <c r="L3" s="2">
        <v>22386018.399999999</v>
      </c>
      <c r="M3" s="2">
        <v>20581481</v>
      </c>
      <c r="N3" s="2">
        <v>1804537.4</v>
      </c>
      <c r="O3" s="15">
        <v>0.1</v>
      </c>
      <c r="P3" s="2">
        <v>2058148.1</v>
      </c>
      <c r="Q3" s="13">
        <v>0.1</v>
      </c>
      <c r="R3" s="15">
        <v>0</v>
      </c>
      <c r="S3" s="2">
        <v>180453.74</v>
      </c>
      <c r="T3" s="2">
        <v>2000000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4238601.84</v>
      </c>
      <c r="AD3" s="4">
        <f t="shared" ref="AD3:AD66" si="0">AB3+AC3</f>
        <v>4238601.84</v>
      </c>
      <c r="AE3" t="s">
        <v>6</v>
      </c>
      <c r="AF3"/>
      <c r="AG3"/>
      <c r="AH3"/>
      <c r="AI3"/>
      <c r="AJ3"/>
      <c r="AK3"/>
      <c r="AL3"/>
      <c r="AM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x14ac:dyDescent="0.25">
      <c r="A4" s="20">
        <v>30</v>
      </c>
      <c r="B4" t="s">
        <v>281</v>
      </c>
      <c r="C4" t="s">
        <v>9</v>
      </c>
      <c r="D4" t="s">
        <v>449</v>
      </c>
      <c r="E4" t="s">
        <v>11</v>
      </c>
      <c r="F4" s="2">
        <v>5579357000</v>
      </c>
      <c r="G4" s="2">
        <v>0</v>
      </c>
      <c r="H4" s="2">
        <v>5579357000</v>
      </c>
      <c r="I4" s="2">
        <v>16024887</v>
      </c>
      <c r="J4" s="2">
        <v>0</v>
      </c>
      <c r="K4" s="2">
        <v>16024887</v>
      </c>
      <c r="L4" s="2">
        <v>13793144.199999999</v>
      </c>
      <c r="M4" s="2">
        <v>0</v>
      </c>
      <c r="N4" s="2">
        <v>13793144.199999999</v>
      </c>
      <c r="O4" s="15">
        <v>0.1</v>
      </c>
      <c r="P4" s="2">
        <v>0</v>
      </c>
      <c r="Q4" s="13">
        <v>0.3</v>
      </c>
      <c r="R4" s="15">
        <v>0</v>
      </c>
      <c r="S4" s="2">
        <v>4137943.26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4137943.26</v>
      </c>
      <c r="AD4" s="4">
        <f t="shared" si="0"/>
        <v>4137943.26</v>
      </c>
      <c r="AE4" t="s">
        <v>12</v>
      </c>
      <c r="AF4"/>
      <c r="AG4"/>
      <c r="AH4"/>
      <c r="AI4"/>
      <c r="AJ4"/>
      <c r="AK4"/>
      <c r="AL4"/>
      <c r="AM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x14ac:dyDescent="0.25">
      <c r="A5" s="20">
        <v>58</v>
      </c>
      <c r="B5" t="s">
        <v>282</v>
      </c>
      <c r="C5" t="s">
        <v>9</v>
      </c>
      <c r="D5" t="s">
        <v>16</v>
      </c>
      <c r="E5" t="s">
        <v>19</v>
      </c>
      <c r="F5" s="2">
        <v>48407709000</v>
      </c>
      <c r="G5" s="2">
        <v>0</v>
      </c>
      <c r="H5" s="2">
        <v>48407709000</v>
      </c>
      <c r="I5" s="2">
        <v>104909049</v>
      </c>
      <c r="J5" s="2">
        <v>0</v>
      </c>
      <c r="K5" s="2">
        <v>104909049</v>
      </c>
      <c r="L5" s="2">
        <v>85545965.400000006</v>
      </c>
      <c r="M5" s="2">
        <v>0</v>
      </c>
      <c r="N5" s="2">
        <v>85545965.400000006</v>
      </c>
      <c r="O5" s="15">
        <v>0.1</v>
      </c>
      <c r="P5" s="2">
        <v>0</v>
      </c>
      <c r="Q5" s="13">
        <v>0.2</v>
      </c>
      <c r="R5" s="15">
        <v>0</v>
      </c>
      <c r="S5" s="2">
        <v>17109193.079999998</v>
      </c>
      <c r="T5" s="2">
        <v>4000000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21109193.079999998</v>
      </c>
      <c r="AD5" s="4">
        <f t="shared" si="0"/>
        <v>21109193.079999998</v>
      </c>
      <c r="AE5" t="s">
        <v>20</v>
      </c>
      <c r="AF5"/>
      <c r="AG5"/>
      <c r="AH5"/>
      <c r="AI5"/>
      <c r="AJ5"/>
      <c r="AK5"/>
      <c r="AL5"/>
      <c r="AM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x14ac:dyDescent="0.25">
      <c r="A6" s="20">
        <v>62</v>
      </c>
      <c r="B6" t="s">
        <v>281</v>
      </c>
      <c r="C6" t="s">
        <v>9</v>
      </c>
      <c r="D6" t="s">
        <v>16</v>
      </c>
      <c r="E6" t="s">
        <v>21</v>
      </c>
      <c r="F6" s="2">
        <v>8465100000</v>
      </c>
      <c r="G6" s="2">
        <v>0</v>
      </c>
      <c r="H6" s="2">
        <v>8465100000</v>
      </c>
      <c r="I6" s="2">
        <v>15757951</v>
      </c>
      <c r="J6" s="2">
        <v>0</v>
      </c>
      <c r="K6" s="2">
        <v>15757951</v>
      </c>
      <c r="L6" s="2">
        <v>12371911</v>
      </c>
      <c r="M6" s="2">
        <v>0</v>
      </c>
      <c r="N6" s="2">
        <v>12371911</v>
      </c>
      <c r="O6" s="15">
        <v>0.1</v>
      </c>
      <c r="P6" s="2">
        <v>0</v>
      </c>
      <c r="Q6" s="13">
        <v>0.3</v>
      </c>
      <c r="R6" s="15">
        <v>0</v>
      </c>
      <c r="S6" s="2">
        <v>3711573.3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3711573.3</v>
      </c>
      <c r="AD6" s="4">
        <f t="shared" si="0"/>
        <v>3711573.3</v>
      </c>
      <c r="AE6" t="s">
        <v>25</v>
      </c>
      <c r="AF6"/>
      <c r="AG6"/>
      <c r="AH6"/>
      <c r="AI6"/>
      <c r="AJ6"/>
      <c r="AK6"/>
      <c r="AL6"/>
      <c r="AM6"/>
      <c r="AO6"/>
      <c r="AP6"/>
      <c r="AQ6"/>
      <c r="AR6"/>
      <c r="AS6"/>
      <c r="AT6"/>
      <c r="AU6"/>
      <c r="AV6"/>
      <c r="AW6"/>
      <c r="AX6"/>
      <c r="AY6"/>
      <c r="AZ6"/>
      <c r="BA6"/>
    </row>
    <row r="7" spans="1:53" x14ac:dyDescent="0.25">
      <c r="A7" s="20">
        <v>66</v>
      </c>
      <c r="B7" t="s">
        <v>282</v>
      </c>
      <c r="C7" t="s">
        <v>2</v>
      </c>
      <c r="D7" t="s">
        <v>4</v>
      </c>
      <c r="E7" t="s">
        <v>23</v>
      </c>
      <c r="F7" s="2">
        <v>14559707200</v>
      </c>
      <c r="G7" s="2">
        <v>4934360000</v>
      </c>
      <c r="H7" s="2">
        <v>9625347200</v>
      </c>
      <c r="I7" s="2">
        <v>38469773</v>
      </c>
      <c r="J7" s="2">
        <v>14721569</v>
      </c>
      <c r="K7" s="2">
        <v>23748204</v>
      </c>
      <c r="L7" s="2">
        <v>32645890.120000001</v>
      </c>
      <c r="M7" s="2">
        <v>12747825</v>
      </c>
      <c r="N7" s="2">
        <v>19898065.120000001</v>
      </c>
      <c r="O7" s="15">
        <v>0.1</v>
      </c>
      <c r="P7" s="2">
        <v>1274782.5</v>
      </c>
      <c r="Q7" s="13">
        <v>0.15</v>
      </c>
      <c r="R7" s="15">
        <v>0</v>
      </c>
      <c r="S7" s="2">
        <v>2984709.7680000002</v>
      </c>
      <c r="T7" s="2">
        <v>3000000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7259492.2680000002</v>
      </c>
      <c r="AD7" s="4">
        <f t="shared" si="0"/>
        <v>7259492.2680000002</v>
      </c>
      <c r="AE7" t="s">
        <v>6</v>
      </c>
      <c r="AF7"/>
      <c r="AG7"/>
      <c r="AH7"/>
      <c r="AI7"/>
      <c r="AJ7"/>
      <c r="AK7"/>
      <c r="AL7"/>
      <c r="AM7"/>
      <c r="AO7"/>
      <c r="AP7"/>
      <c r="AQ7"/>
      <c r="AR7"/>
      <c r="AS7"/>
      <c r="AT7"/>
      <c r="AU7"/>
      <c r="AV7"/>
      <c r="AW7"/>
      <c r="AX7"/>
      <c r="AY7"/>
      <c r="AZ7"/>
      <c r="BA7"/>
    </row>
    <row r="8" spans="1:53" x14ac:dyDescent="0.25">
      <c r="A8" s="20">
        <v>69</v>
      </c>
      <c r="B8" t="s">
        <v>282</v>
      </c>
      <c r="C8" t="s">
        <v>2</v>
      </c>
      <c r="D8" t="s">
        <v>4</v>
      </c>
      <c r="E8" t="s">
        <v>307</v>
      </c>
      <c r="F8" s="2">
        <v>88906096000</v>
      </c>
      <c r="G8" s="2">
        <v>24462384000</v>
      </c>
      <c r="H8" s="2">
        <v>64443712000</v>
      </c>
      <c r="I8" s="2">
        <v>165074518</v>
      </c>
      <c r="J8" s="2">
        <v>47344048</v>
      </c>
      <c r="K8" s="2">
        <v>117730470</v>
      </c>
      <c r="L8" s="2">
        <v>129512079.59999999</v>
      </c>
      <c r="M8" s="2">
        <v>37559094.399999999</v>
      </c>
      <c r="N8" s="2">
        <v>91952985.200000003</v>
      </c>
      <c r="O8" s="15">
        <v>0.1</v>
      </c>
      <c r="P8" s="2">
        <v>3755909.44</v>
      </c>
      <c r="Q8" s="13">
        <v>0.25</v>
      </c>
      <c r="R8" s="15">
        <v>0</v>
      </c>
      <c r="S8" s="2">
        <v>22988246.300000001</v>
      </c>
      <c r="T8" s="2">
        <v>5000000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31744155.739999998</v>
      </c>
      <c r="AD8" s="4">
        <f t="shared" si="0"/>
        <v>31744155.739999998</v>
      </c>
      <c r="AE8" t="s">
        <v>225</v>
      </c>
      <c r="AF8"/>
      <c r="AG8"/>
      <c r="AH8"/>
      <c r="AI8"/>
      <c r="AJ8"/>
      <c r="AK8"/>
      <c r="AL8"/>
      <c r="AM8"/>
      <c r="AO8"/>
      <c r="AP8"/>
      <c r="AQ8"/>
      <c r="AR8"/>
      <c r="AS8"/>
      <c r="AT8"/>
      <c r="AU8"/>
      <c r="AV8"/>
      <c r="AW8"/>
      <c r="AX8"/>
      <c r="AY8"/>
      <c r="AZ8"/>
      <c r="BA8"/>
    </row>
    <row r="9" spans="1:53" x14ac:dyDescent="0.25">
      <c r="A9" s="20">
        <v>116</v>
      </c>
      <c r="B9" t="s">
        <v>282</v>
      </c>
      <c r="C9" t="s">
        <v>2</v>
      </c>
      <c r="D9" t="s">
        <v>8</v>
      </c>
      <c r="E9" t="s">
        <v>26</v>
      </c>
      <c r="F9" s="2">
        <v>53419682000</v>
      </c>
      <c r="G9" s="2">
        <v>2350685000</v>
      </c>
      <c r="H9" s="2">
        <v>51068997000</v>
      </c>
      <c r="I9" s="2">
        <v>97911721</v>
      </c>
      <c r="J9" s="2">
        <v>7757364</v>
      </c>
      <c r="K9" s="2">
        <v>90154357</v>
      </c>
      <c r="L9" s="2">
        <v>76543848.200000003</v>
      </c>
      <c r="M9" s="2">
        <v>6817090</v>
      </c>
      <c r="N9" s="2">
        <v>69726758.200000003</v>
      </c>
      <c r="O9" s="15">
        <v>0.1</v>
      </c>
      <c r="P9" s="2">
        <v>681709</v>
      </c>
      <c r="Q9" s="13">
        <v>0.2</v>
      </c>
      <c r="R9" s="15">
        <v>0</v>
      </c>
      <c r="S9" s="2">
        <v>13945351.640000001</v>
      </c>
      <c r="T9" s="2">
        <v>4000000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18627060.640000001</v>
      </c>
      <c r="AD9" s="4">
        <f t="shared" si="0"/>
        <v>18627060.640000001</v>
      </c>
      <c r="AE9" t="s">
        <v>44</v>
      </c>
      <c r="AF9"/>
      <c r="AG9"/>
      <c r="AH9"/>
      <c r="AI9"/>
      <c r="AJ9"/>
      <c r="AK9"/>
      <c r="AL9"/>
      <c r="AM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x14ac:dyDescent="0.25">
      <c r="A10" s="20">
        <v>123</v>
      </c>
      <c r="B10" t="s">
        <v>282</v>
      </c>
      <c r="C10" t="s">
        <v>9</v>
      </c>
      <c r="D10" t="s">
        <v>16</v>
      </c>
      <c r="E10" t="s">
        <v>27</v>
      </c>
      <c r="F10" s="2">
        <v>58009929500</v>
      </c>
      <c r="G10" s="2">
        <v>0</v>
      </c>
      <c r="H10" s="2">
        <v>58009929500</v>
      </c>
      <c r="I10" s="2">
        <v>139533649</v>
      </c>
      <c r="J10" s="2">
        <v>0</v>
      </c>
      <c r="K10" s="2">
        <v>139533649</v>
      </c>
      <c r="L10" s="2">
        <v>116329677.2</v>
      </c>
      <c r="M10" s="2">
        <v>0</v>
      </c>
      <c r="N10" s="2">
        <v>116329677.2</v>
      </c>
      <c r="O10" s="15">
        <v>0.1</v>
      </c>
      <c r="P10" s="2">
        <v>0</v>
      </c>
      <c r="Q10" s="13">
        <v>0.25</v>
      </c>
      <c r="R10" s="15">
        <v>0</v>
      </c>
      <c r="S10" s="2">
        <v>29082419.300000001</v>
      </c>
      <c r="T10" s="2">
        <v>5000000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34082419.299999997</v>
      </c>
      <c r="AD10" s="4">
        <f t="shared" si="0"/>
        <v>34082419.299999997</v>
      </c>
      <c r="AE10" t="s">
        <v>20</v>
      </c>
      <c r="AF10"/>
      <c r="AG10"/>
      <c r="AH10"/>
      <c r="AI10"/>
      <c r="AJ10"/>
      <c r="AK10"/>
      <c r="AL10"/>
      <c r="AM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x14ac:dyDescent="0.25">
      <c r="A11" s="20">
        <v>158</v>
      </c>
      <c r="B11" t="s">
        <v>281</v>
      </c>
      <c r="C11" t="s">
        <v>9</v>
      </c>
      <c r="D11" t="s">
        <v>449</v>
      </c>
      <c r="E11" t="s">
        <v>32</v>
      </c>
      <c r="F11" s="2">
        <v>3434320000</v>
      </c>
      <c r="G11" s="2">
        <v>0</v>
      </c>
      <c r="H11" s="2">
        <v>3434320000</v>
      </c>
      <c r="I11" s="2">
        <v>5585240</v>
      </c>
      <c r="J11" s="2">
        <v>0</v>
      </c>
      <c r="K11" s="2">
        <v>5585240</v>
      </c>
      <c r="L11" s="2">
        <v>4211512</v>
      </c>
      <c r="M11" s="2">
        <v>0</v>
      </c>
      <c r="N11" s="2">
        <v>4211512</v>
      </c>
      <c r="O11" s="15">
        <v>0.1</v>
      </c>
      <c r="P11" s="2">
        <v>0</v>
      </c>
      <c r="Q11" s="13">
        <v>0.3</v>
      </c>
      <c r="R11" s="15">
        <v>0</v>
      </c>
      <c r="S11" s="2">
        <v>1263453.6000000001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1263453.6000000001</v>
      </c>
      <c r="AD11" s="4">
        <f t="shared" si="0"/>
        <v>1263453.6000000001</v>
      </c>
      <c r="AE11" t="s">
        <v>12</v>
      </c>
      <c r="AF11"/>
      <c r="AG11"/>
      <c r="AH11"/>
      <c r="AI11"/>
      <c r="AJ11"/>
      <c r="AK11"/>
      <c r="AL11"/>
      <c r="AM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x14ac:dyDescent="0.25">
      <c r="A12" s="20">
        <v>168</v>
      </c>
      <c r="B12" t="s">
        <v>282</v>
      </c>
      <c r="C12" t="s">
        <v>9</v>
      </c>
      <c r="D12" t="s">
        <v>449</v>
      </c>
      <c r="E12" t="s">
        <v>36</v>
      </c>
      <c r="F12" s="2">
        <v>14155902000</v>
      </c>
      <c r="G12" s="2">
        <v>0</v>
      </c>
      <c r="H12" s="2">
        <v>14155902000</v>
      </c>
      <c r="I12" s="2">
        <v>33650007</v>
      </c>
      <c r="J12" s="2">
        <v>0</v>
      </c>
      <c r="K12" s="2">
        <v>33650007</v>
      </c>
      <c r="L12" s="2">
        <v>27987646.199999999</v>
      </c>
      <c r="M12" s="2">
        <v>0</v>
      </c>
      <c r="N12" s="2">
        <v>27987646.199999999</v>
      </c>
      <c r="O12" s="15">
        <v>0.1</v>
      </c>
      <c r="P12" s="2">
        <v>0</v>
      </c>
      <c r="Q12" s="13">
        <v>0.1</v>
      </c>
      <c r="R12" s="15">
        <v>0</v>
      </c>
      <c r="S12" s="2">
        <v>2798764.62</v>
      </c>
      <c r="T12" s="2">
        <v>2000000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4798764.62</v>
      </c>
      <c r="AD12" s="4">
        <f t="shared" si="0"/>
        <v>4798764.62</v>
      </c>
      <c r="AE12" t="s">
        <v>37</v>
      </c>
      <c r="AF12"/>
      <c r="AG12"/>
      <c r="AH12"/>
      <c r="AI12"/>
      <c r="AJ12"/>
      <c r="AK12"/>
      <c r="AL12"/>
      <c r="AM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x14ac:dyDescent="0.25">
      <c r="A13" s="20">
        <v>172</v>
      </c>
      <c r="B13" t="s">
        <v>282</v>
      </c>
      <c r="C13" t="s">
        <v>9</v>
      </c>
      <c r="D13" t="s">
        <v>16</v>
      </c>
      <c r="E13" t="s">
        <v>38</v>
      </c>
      <c r="F13" s="2">
        <v>18450938000</v>
      </c>
      <c r="G13" s="2">
        <v>0</v>
      </c>
      <c r="H13" s="2">
        <v>18450938000</v>
      </c>
      <c r="I13" s="2">
        <v>50027159</v>
      </c>
      <c r="J13" s="2">
        <v>0</v>
      </c>
      <c r="K13" s="2">
        <v>50027159</v>
      </c>
      <c r="L13" s="2">
        <v>42646783.799999997</v>
      </c>
      <c r="M13" s="2">
        <v>0</v>
      </c>
      <c r="N13" s="2">
        <v>42646783.799999997</v>
      </c>
      <c r="O13" s="15">
        <v>0.1</v>
      </c>
      <c r="P13" s="2">
        <v>0</v>
      </c>
      <c r="Q13" s="13">
        <v>0.15</v>
      </c>
      <c r="R13" s="15">
        <v>0</v>
      </c>
      <c r="S13" s="2">
        <v>6397017.5700000003</v>
      </c>
      <c r="T13" s="2">
        <v>3000000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9397017.5700000003</v>
      </c>
      <c r="AD13" s="4">
        <f t="shared" si="0"/>
        <v>9397017.5700000003</v>
      </c>
      <c r="AE13" t="s">
        <v>18</v>
      </c>
      <c r="AF13"/>
      <c r="AG13"/>
      <c r="AH13"/>
      <c r="AI13"/>
      <c r="AJ13"/>
      <c r="AK13"/>
      <c r="AL13"/>
      <c r="AM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x14ac:dyDescent="0.25">
      <c r="A14" s="20">
        <v>207</v>
      </c>
      <c r="B14" t="s">
        <v>282</v>
      </c>
      <c r="C14" t="s">
        <v>2</v>
      </c>
      <c r="D14" t="s">
        <v>8</v>
      </c>
      <c r="E14" t="s">
        <v>39</v>
      </c>
      <c r="F14" s="2">
        <v>28423100600</v>
      </c>
      <c r="G14" s="2">
        <v>5524654600</v>
      </c>
      <c r="H14" s="2">
        <v>22898446000</v>
      </c>
      <c r="I14" s="2">
        <v>79076075</v>
      </c>
      <c r="J14" s="2">
        <v>14453802</v>
      </c>
      <c r="K14" s="2">
        <v>64622273</v>
      </c>
      <c r="L14" s="2">
        <v>67706834.760000005</v>
      </c>
      <c r="M14" s="2">
        <v>12243940.16</v>
      </c>
      <c r="N14" s="2">
        <v>55462894.600000001</v>
      </c>
      <c r="O14" s="15">
        <v>0.1</v>
      </c>
      <c r="P14" s="2">
        <v>1224394.0160000001</v>
      </c>
      <c r="Q14" s="13">
        <v>0.2</v>
      </c>
      <c r="R14" s="15">
        <v>0</v>
      </c>
      <c r="S14" s="2">
        <v>11092578.92</v>
      </c>
      <c r="T14" s="2">
        <v>4000000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16316972.936000001</v>
      </c>
      <c r="AD14" s="4">
        <f t="shared" si="0"/>
        <v>16316972.936000001</v>
      </c>
      <c r="AE14" t="s">
        <v>40</v>
      </c>
      <c r="AF14"/>
      <c r="AG14"/>
      <c r="AH14"/>
      <c r="AI14"/>
      <c r="AJ14"/>
      <c r="AK14"/>
      <c r="AL14"/>
      <c r="AM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x14ac:dyDescent="0.25">
      <c r="A15" s="20">
        <v>219</v>
      </c>
      <c r="B15" t="s">
        <v>282</v>
      </c>
      <c r="C15" t="s">
        <v>2</v>
      </c>
      <c r="D15" t="s">
        <v>4</v>
      </c>
      <c r="E15" t="s">
        <v>42</v>
      </c>
      <c r="F15" s="2">
        <v>21835520000</v>
      </c>
      <c r="G15" s="2">
        <v>4193183000</v>
      </c>
      <c r="H15" s="2">
        <v>17642337000</v>
      </c>
      <c r="I15" s="2">
        <v>50870334</v>
      </c>
      <c r="J15" s="2">
        <v>12576878</v>
      </c>
      <c r="K15" s="2">
        <v>38293456</v>
      </c>
      <c r="L15" s="2">
        <v>42136126</v>
      </c>
      <c r="M15" s="2">
        <v>10899604.800000001</v>
      </c>
      <c r="N15" s="2">
        <v>31236521.199999999</v>
      </c>
      <c r="O15" s="15">
        <v>0.1</v>
      </c>
      <c r="P15" s="2">
        <v>1089960.48</v>
      </c>
      <c r="Q15" s="13">
        <v>0.15</v>
      </c>
      <c r="R15" s="15">
        <v>0</v>
      </c>
      <c r="S15" s="2">
        <v>4685478.18</v>
      </c>
      <c r="T15" s="2">
        <v>3000000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8775438.6600000001</v>
      </c>
      <c r="AD15" s="4">
        <f t="shared" si="0"/>
        <v>8775438.6600000001</v>
      </c>
      <c r="AE15" t="s">
        <v>6</v>
      </c>
      <c r="AF15"/>
      <c r="AG15"/>
      <c r="AH15"/>
      <c r="AI15"/>
      <c r="AJ15"/>
      <c r="AK15"/>
      <c r="AL15"/>
      <c r="AM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x14ac:dyDescent="0.25">
      <c r="A16" s="20">
        <v>280</v>
      </c>
      <c r="B16" t="s">
        <v>282</v>
      </c>
      <c r="C16" t="s">
        <v>2</v>
      </c>
      <c r="D16" t="s">
        <v>321</v>
      </c>
      <c r="E16" t="s">
        <v>46</v>
      </c>
      <c r="F16" s="2">
        <v>6092135000</v>
      </c>
      <c r="G16" s="2">
        <v>25840000</v>
      </c>
      <c r="H16" s="2">
        <v>6066295000</v>
      </c>
      <c r="I16" s="2">
        <v>14189341</v>
      </c>
      <c r="J16" s="2">
        <v>90440</v>
      </c>
      <c r="K16" s="2">
        <v>14098901</v>
      </c>
      <c r="L16" s="2">
        <v>11752487</v>
      </c>
      <c r="M16" s="2">
        <v>80104</v>
      </c>
      <c r="N16" s="2">
        <v>11672383</v>
      </c>
      <c r="O16" s="15">
        <v>0</v>
      </c>
      <c r="P16" s="2">
        <v>0</v>
      </c>
      <c r="Q16" s="13">
        <v>0</v>
      </c>
      <c r="R16" s="15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0</v>
      </c>
      <c r="AD16" s="4">
        <f t="shared" si="0"/>
        <v>0</v>
      </c>
      <c r="AE16" t="s">
        <v>92</v>
      </c>
      <c r="AF16"/>
      <c r="AG16"/>
      <c r="AH16"/>
      <c r="AI16"/>
      <c r="AJ16"/>
      <c r="AK16"/>
      <c r="AL16"/>
      <c r="AM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x14ac:dyDescent="0.25">
      <c r="A17" s="20">
        <v>296</v>
      </c>
      <c r="B17" t="s">
        <v>282</v>
      </c>
      <c r="C17" t="s">
        <v>2</v>
      </c>
      <c r="D17" t="s">
        <v>8</v>
      </c>
      <c r="E17" t="s">
        <v>51</v>
      </c>
      <c r="F17" s="2">
        <v>27967702000</v>
      </c>
      <c r="G17" s="2">
        <v>1180685000</v>
      </c>
      <c r="H17" s="2">
        <v>26787017000</v>
      </c>
      <c r="I17" s="2">
        <v>74584349</v>
      </c>
      <c r="J17" s="2">
        <v>3414396</v>
      </c>
      <c r="K17" s="2">
        <v>71169953</v>
      </c>
      <c r="L17" s="2">
        <v>63397268.200000003</v>
      </c>
      <c r="M17" s="2">
        <v>2942122</v>
      </c>
      <c r="N17" s="2">
        <v>60455146.200000003</v>
      </c>
      <c r="O17" s="15">
        <v>0.1</v>
      </c>
      <c r="P17" s="2">
        <v>294212.2</v>
      </c>
      <c r="Q17" s="13">
        <v>0.2</v>
      </c>
      <c r="R17" s="15">
        <v>0</v>
      </c>
      <c r="S17" s="2">
        <v>12091029.24</v>
      </c>
      <c r="T17" s="2">
        <v>4000000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16385241.439999999</v>
      </c>
      <c r="AD17" s="4">
        <f t="shared" si="0"/>
        <v>16385241.439999999</v>
      </c>
      <c r="AE17" t="s">
        <v>48</v>
      </c>
      <c r="AF17"/>
      <c r="AG17"/>
      <c r="AH17"/>
      <c r="AI17"/>
      <c r="AJ17"/>
      <c r="AK17"/>
      <c r="AL17"/>
      <c r="AM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x14ac:dyDescent="0.25">
      <c r="A18" s="20">
        <v>322</v>
      </c>
      <c r="B18" t="s">
        <v>282</v>
      </c>
      <c r="C18" t="s">
        <v>2</v>
      </c>
      <c r="D18" t="s">
        <v>8</v>
      </c>
      <c r="E18" t="s">
        <v>54</v>
      </c>
      <c r="F18" s="2">
        <v>5531420000</v>
      </c>
      <c r="G18" s="2">
        <v>0</v>
      </c>
      <c r="H18" s="2">
        <v>5531420000</v>
      </c>
      <c r="I18" s="2">
        <v>14006804</v>
      </c>
      <c r="J18" s="2">
        <v>0</v>
      </c>
      <c r="K18" s="2">
        <v>14006804</v>
      </c>
      <c r="L18" s="2">
        <v>11794236</v>
      </c>
      <c r="M18" s="2">
        <v>0</v>
      </c>
      <c r="N18" s="2">
        <v>11794236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0</v>
      </c>
      <c r="AD18" s="4">
        <f t="shared" si="0"/>
        <v>0</v>
      </c>
      <c r="AE18" t="s">
        <v>35</v>
      </c>
      <c r="AF18"/>
      <c r="AG18"/>
      <c r="AH18"/>
      <c r="AI18"/>
      <c r="AJ18"/>
      <c r="AK18"/>
      <c r="AL18"/>
      <c r="AM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x14ac:dyDescent="0.25">
      <c r="A19" s="20">
        <v>333</v>
      </c>
      <c r="B19" t="s">
        <v>282</v>
      </c>
      <c r="C19" t="s">
        <v>2</v>
      </c>
      <c r="D19" t="s">
        <v>8</v>
      </c>
      <c r="E19" t="s">
        <v>55</v>
      </c>
      <c r="F19" s="2">
        <v>6487403000</v>
      </c>
      <c r="G19" s="2">
        <v>1216566000</v>
      </c>
      <c r="H19" s="2">
        <v>5270837000</v>
      </c>
      <c r="I19" s="2">
        <v>17844385</v>
      </c>
      <c r="J19" s="2">
        <v>4009132</v>
      </c>
      <c r="K19" s="2">
        <v>13835253</v>
      </c>
      <c r="L19" s="2">
        <v>15249423.800000001</v>
      </c>
      <c r="M19" s="2">
        <v>3522505.6</v>
      </c>
      <c r="N19" s="2">
        <v>11726918.199999999</v>
      </c>
      <c r="O19" s="15">
        <v>0.1</v>
      </c>
      <c r="P19" s="2">
        <v>352250.56</v>
      </c>
      <c r="Q19" s="13">
        <v>0.1</v>
      </c>
      <c r="R19" s="15">
        <v>0</v>
      </c>
      <c r="S19" s="2">
        <v>1172691.82</v>
      </c>
      <c r="T19" s="2">
        <v>1000000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2524942.38</v>
      </c>
      <c r="AD19" s="4">
        <f t="shared" si="0"/>
        <v>2524942.38</v>
      </c>
      <c r="AE19" t="s">
        <v>35</v>
      </c>
      <c r="AF19"/>
      <c r="AG19"/>
      <c r="AH19"/>
      <c r="AI19"/>
      <c r="AJ19"/>
      <c r="AK19"/>
      <c r="AL19"/>
      <c r="AM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x14ac:dyDescent="0.25">
      <c r="A20" s="20">
        <v>339</v>
      </c>
      <c r="B20" t="s">
        <v>282</v>
      </c>
      <c r="C20" t="s">
        <v>9</v>
      </c>
      <c r="D20" t="s">
        <v>28</v>
      </c>
      <c r="E20" t="s">
        <v>56</v>
      </c>
      <c r="F20" s="2">
        <v>3866400000</v>
      </c>
      <c r="G20" s="2">
        <v>0</v>
      </c>
      <c r="H20" s="2">
        <v>3866400000</v>
      </c>
      <c r="I20" s="2">
        <v>9221003</v>
      </c>
      <c r="J20" s="2">
        <v>0</v>
      </c>
      <c r="K20" s="2">
        <v>9221003</v>
      </c>
      <c r="L20" s="2">
        <v>7674443</v>
      </c>
      <c r="M20" s="2">
        <v>0</v>
      </c>
      <c r="N20" s="2">
        <v>7674443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0</v>
      </c>
      <c r="AD20" s="4">
        <f t="shared" si="0"/>
        <v>0</v>
      </c>
      <c r="AE20" t="s">
        <v>80</v>
      </c>
      <c r="AF20"/>
      <c r="AG20"/>
      <c r="AH20"/>
      <c r="AI20"/>
      <c r="AJ20"/>
      <c r="AK20"/>
      <c r="AL20"/>
      <c r="AM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x14ac:dyDescent="0.25">
      <c r="A21" s="20">
        <v>340</v>
      </c>
      <c r="B21" t="s">
        <v>282</v>
      </c>
      <c r="C21" t="s">
        <v>9</v>
      </c>
      <c r="D21" t="s">
        <v>16</v>
      </c>
      <c r="E21" t="s">
        <v>57</v>
      </c>
      <c r="F21" s="2">
        <v>47996554200</v>
      </c>
      <c r="G21" s="2">
        <v>0</v>
      </c>
      <c r="H21" s="2">
        <v>47996554200</v>
      </c>
      <c r="I21" s="2">
        <v>115248179</v>
      </c>
      <c r="J21" s="2">
        <v>0</v>
      </c>
      <c r="K21" s="2">
        <v>115248179</v>
      </c>
      <c r="L21" s="2">
        <v>96049557.319999993</v>
      </c>
      <c r="M21" s="2">
        <v>0</v>
      </c>
      <c r="N21" s="2">
        <v>96049557.319999993</v>
      </c>
      <c r="O21" s="15">
        <v>0.1</v>
      </c>
      <c r="P21" s="2">
        <v>0</v>
      </c>
      <c r="Q21" s="13">
        <v>0.2</v>
      </c>
      <c r="R21" s="15">
        <v>0</v>
      </c>
      <c r="S21" s="2">
        <v>19209911.464000002</v>
      </c>
      <c r="T21" s="2">
        <v>4000000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23209911.464000002</v>
      </c>
      <c r="AD21" s="4">
        <f t="shared" si="0"/>
        <v>23209911.464000002</v>
      </c>
      <c r="AE21" t="s">
        <v>33</v>
      </c>
      <c r="AF21"/>
      <c r="AG21"/>
      <c r="AH21"/>
      <c r="AI21"/>
      <c r="AJ21"/>
      <c r="AK21"/>
      <c r="AL21"/>
      <c r="AM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x14ac:dyDescent="0.25">
      <c r="A22" s="20">
        <v>344</v>
      </c>
      <c r="B22" t="s">
        <v>282</v>
      </c>
      <c r="C22" t="s">
        <v>9</v>
      </c>
      <c r="D22" t="s">
        <v>28</v>
      </c>
      <c r="E22" t="s">
        <v>58</v>
      </c>
      <c r="F22" s="2">
        <v>160282000</v>
      </c>
      <c r="G22" s="2">
        <v>0</v>
      </c>
      <c r="H22" s="2">
        <v>160282000</v>
      </c>
      <c r="I22" s="2">
        <v>560988</v>
      </c>
      <c r="J22" s="2">
        <v>0</v>
      </c>
      <c r="K22" s="2">
        <v>560988</v>
      </c>
      <c r="L22" s="2">
        <v>496875.2</v>
      </c>
      <c r="M22" s="2">
        <v>0</v>
      </c>
      <c r="N22" s="2">
        <v>496875.2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0</v>
      </c>
      <c r="AD22" s="4">
        <f t="shared" si="0"/>
        <v>0</v>
      </c>
      <c r="AE22" t="s">
        <v>29</v>
      </c>
      <c r="AF22"/>
      <c r="AG22"/>
      <c r="AH22"/>
      <c r="AI22"/>
      <c r="AJ22"/>
      <c r="AK22"/>
      <c r="AL22"/>
      <c r="AM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x14ac:dyDescent="0.25">
      <c r="A23" s="20">
        <v>349</v>
      </c>
      <c r="B23" t="s">
        <v>282</v>
      </c>
      <c r="C23" t="s">
        <v>9</v>
      </c>
      <c r="D23" t="s">
        <v>28</v>
      </c>
      <c r="E23" t="s">
        <v>59</v>
      </c>
      <c r="F23" s="2">
        <v>13914893000</v>
      </c>
      <c r="G23" s="2">
        <v>0</v>
      </c>
      <c r="H23" s="2">
        <v>13914893000</v>
      </c>
      <c r="I23" s="2">
        <v>24480679</v>
      </c>
      <c r="J23" s="2">
        <v>0</v>
      </c>
      <c r="K23" s="2">
        <v>24480679</v>
      </c>
      <c r="L23" s="2">
        <v>18914721.800000001</v>
      </c>
      <c r="M23" s="2">
        <v>0</v>
      </c>
      <c r="N23" s="2">
        <v>18914721.800000001</v>
      </c>
      <c r="O23" s="15">
        <v>0.1</v>
      </c>
      <c r="P23" s="2">
        <v>0</v>
      </c>
      <c r="Q23" s="13">
        <v>0.1</v>
      </c>
      <c r="R23" s="15">
        <v>0</v>
      </c>
      <c r="S23" s="2">
        <v>1891472.18</v>
      </c>
      <c r="T23" s="2">
        <v>1000000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2891472.18</v>
      </c>
      <c r="AD23" s="4">
        <f t="shared" si="0"/>
        <v>2891472.18</v>
      </c>
      <c r="AE23" t="s">
        <v>34</v>
      </c>
      <c r="AF23"/>
      <c r="AG23"/>
      <c r="AH23"/>
      <c r="AI23"/>
      <c r="AJ23"/>
      <c r="AK23"/>
      <c r="AL23"/>
      <c r="AM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x14ac:dyDescent="0.25">
      <c r="A24" s="20">
        <v>352</v>
      </c>
      <c r="B24" t="s">
        <v>281</v>
      </c>
      <c r="C24" t="s">
        <v>9</v>
      </c>
      <c r="D24" t="s">
        <v>28</v>
      </c>
      <c r="E24" t="s">
        <v>60</v>
      </c>
      <c r="F24" s="2">
        <v>20420161900</v>
      </c>
      <c r="G24" s="2">
        <v>0</v>
      </c>
      <c r="H24" s="2">
        <v>20420161900</v>
      </c>
      <c r="I24" s="2">
        <v>45904699</v>
      </c>
      <c r="J24" s="2">
        <v>0</v>
      </c>
      <c r="K24" s="2">
        <v>45904699</v>
      </c>
      <c r="L24" s="2">
        <v>37736634.240000002</v>
      </c>
      <c r="M24" s="2">
        <v>0</v>
      </c>
      <c r="N24" s="2">
        <v>37736634.240000002</v>
      </c>
      <c r="O24" s="15">
        <v>0.1</v>
      </c>
      <c r="P24" s="2">
        <v>0</v>
      </c>
      <c r="Q24" s="13">
        <v>0.3</v>
      </c>
      <c r="R24" s="15">
        <v>0</v>
      </c>
      <c r="S24" s="2">
        <v>11320990.272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11320990.272</v>
      </c>
      <c r="AD24" s="4">
        <f t="shared" si="0"/>
        <v>11320990.272</v>
      </c>
      <c r="AE24" t="s">
        <v>34</v>
      </c>
      <c r="AF24"/>
      <c r="AG24"/>
      <c r="AH24"/>
      <c r="AI24"/>
      <c r="AJ24"/>
      <c r="AK24"/>
      <c r="AL24"/>
      <c r="AM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x14ac:dyDescent="0.25">
      <c r="A25" s="20">
        <v>359</v>
      </c>
      <c r="B25" t="s">
        <v>282</v>
      </c>
      <c r="C25" t="s">
        <v>9</v>
      </c>
      <c r="D25" t="s">
        <v>450</v>
      </c>
      <c r="E25" t="s">
        <v>61</v>
      </c>
      <c r="F25" s="2">
        <v>3562448000</v>
      </c>
      <c r="G25" s="2">
        <v>0</v>
      </c>
      <c r="H25" s="2">
        <v>3562448000</v>
      </c>
      <c r="I25" s="2">
        <v>9044465</v>
      </c>
      <c r="J25" s="2">
        <v>0</v>
      </c>
      <c r="K25" s="2">
        <v>9044465</v>
      </c>
      <c r="L25" s="2">
        <v>7619485.7999999998</v>
      </c>
      <c r="M25" s="2">
        <v>0</v>
      </c>
      <c r="N25" s="2">
        <v>7619485.7999999998</v>
      </c>
      <c r="O25" s="15">
        <v>0</v>
      </c>
      <c r="P25" s="2">
        <v>0</v>
      </c>
      <c r="Q25" s="13">
        <v>0</v>
      </c>
      <c r="R25" s="15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0</v>
      </c>
      <c r="AD25" s="4">
        <f t="shared" si="0"/>
        <v>0</v>
      </c>
      <c r="AE25" t="s">
        <v>84</v>
      </c>
      <c r="AF25"/>
      <c r="AG25"/>
      <c r="AH25"/>
      <c r="AI25"/>
      <c r="AJ25"/>
      <c r="AK25"/>
      <c r="AL25"/>
      <c r="AM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x14ac:dyDescent="0.25">
      <c r="A26" s="20">
        <v>366</v>
      </c>
      <c r="B26" t="s">
        <v>282</v>
      </c>
      <c r="C26" t="s">
        <v>9</v>
      </c>
      <c r="D26" t="s">
        <v>16</v>
      </c>
      <c r="E26" t="s">
        <v>62</v>
      </c>
      <c r="F26" s="2">
        <v>13986787000</v>
      </c>
      <c r="G26" s="2">
        <v>0</v>
      </c>
      <c r="H26" s="2">
        <v>13986787000</v>
      </c>
      <c r="I26" s="2">
        <v>32158484</v>
      </c>
      <c r="J26" s="2">
        <v>0</v>
      </c>
      <c r="K26" s="2">
        <v>32158484</v>
      </c>
      <c r="L26" s="2">
        <v>26563769.199999999</v>
      </c>
      <c r="M26" s="2">
        <v>0</v>
      </c>
      <c r="N26" s="2">
        <v>26563769.199999999</v>
      </c>
      <c r="O26" s="15">
        <v>0.1</v>
      </c>
      <c r="P26" s="2">
        <v>0</v>
      </c>
      <c r="Q26" s="13">
        <v>0.1</v>
      </c>
      <c r="R26" s="15">
        <v>0</v>
      </c>
      <c r="S26" s="2">
        <v>2656376.92</v>
      </c>
      <c r="T26" s="2">
        <v>2000000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4656376.92</v>
      </c>
      <c r="AD26" s="4">
        <f t="shared" si="0"/>
        <v>4656376.92</v>
      </c>
      <c r="AE26" t="s">
        <v>25</v>
      </c>
      <c r="AF26"/>
      <c r="AG26"/>
      <c r="AH26"/>
      <c r="AI26"/>
      <c r="AJ26"/>
      <c r="AK26"/>
      <c r="AL26"/>
      <c r="AM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x14ac:dyDescent="0.25">
      <c r="A27" s="20">
        <v>371</v>
      </c>
      <c r="B27" t="s">
        <v>282</v>
      </c>
      <c r="C27" t="s">
        <v>9</v>
      </c>
      <c r="D27" t="s">
        <v>450</v>
      </c>
      <c r="E27" t="s">
        <v>63</v>
      </c>
      <c r="F27" s="2">
        <v>133315614200</v>
      </c>
      <c r="G27" s="2">
        <v>0</v>
      </c>
      <c r="H27" s="2">
        <v>133315614200</v>
      </c>
      <c r="I27" s="2">
        <v>214688807</v>
      </c>
      <c r="J27" s="2">
        <v>0</v>
      </c>
      <c r="K27" s="2">
        <v>214688807</v>
      </c>
      <c r="L27" s="2">
        <v>161362561.31999999</v>
      </c>
      <c r="M27" s="2">
        <v>0</v>
      </c>
      <c r="N27" s="2">
        <v>161362561.31999999</v>
      </c>
      <c r="O27" s="15">
        <v>0.1</v>
      </c>
      <c r="P27" s="2">
        <v>0</v>
      </c>
      <c r="Q27" s="13">
        <v>0.25</v>
      </c>
      <c r="R27" s="15">
        <v>0.4</v>
      </c>
      <c r="S27" s="2">
        <v>42045024.527999997</v>
      </c>
      <c r="T27" s="2">
        <v>6000000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48045024.527999997</v>
      </c>
      <c r="AD27" s="4">
        <f t="shared" si="0"/>
        <v>48045024.527999997</v>
      </c>
      <c r="AE27" t="s">
        <v>41</v>
      </c>
      <c r="AF27"/>
      <c r="AG27"/>
      <c r="AH27"/>
      <c r="AI27"/>
      <c r="AJ27"/>
      <c r="AK27"/>
      <c r="AL27"/>
      <c r="AM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x14ac:dyDescent="0.25">
      <c r="A28" s="20">
        <v>374</v>
      </c>
      <c r="B28" t="s">
        <v>282</v>
      </c>
      <c r="C28" t="s">
        <v>9</v>
      </c>
      <c r="D28" t="s">
        <v>28</v>
      </c>
      <c r="E28" t="s">
        <v>64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15">
        <v>0</v>
      </c>
      <c r="P28" s="2">
        <v>0</v>
      </c>
      <c r="Q28" s="13">
        <v>0</v>
      </c>
      <c r="R28" s="15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0</v>
      </c>
      <c r="AD28" s="4">
        <f t="shared" si="0"/>
        <v>0</v>
      </c>
      <c r="AE28" t="s">
        <v>80</v>
      </c>
      <c r="AF28"/>
      <c r="AG28"/>
      <c r="AH28"/>
      <c r="AI28"/>
      <c r="AJ28"/>
      <c r="AK28"/>
      <c r="AL28"/>
      <c r="AM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x14ac:dyDescent="0.25">
      <c r="A29" s="20">
        <v>381</v>
      </c>
      <c r="B29" t="s">
        <v>282</v>
      </c>
      <c r="C29" t="s">
        <v>9</v>
      </c>
      <c r="D29" t="s">
        <v>449</v>
      </c>
      <c r="E29" t="s">
        <v>67</v>
      </c>
      <c r="F29" s="2">
        <v>5861144000</v>
      </c>
      <c r="G29" s="2">
        <v>0</v>
      </c>
      <c r="H29" s="2">
        <v>5861144000</v>
      </c>
      <c r="I29" s="2">
        <v>14113518</v>
      </c>
      <c r="J29" s="2">
        <v>0</v>
      </c>
      <c r="K29" s="2">
        <v>14113518</v>
      </c>
      <c r="L29" s="2">
        <v>11769060.4</v>
      </c>
      <c r="M29" s="2">
        <v>0</v>
      </c>
      <c r="N29" s="2">
        <v>11769060.4</v>
      </c>
      <c r="O29" s="15">
        <v>0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0</v>
      </c>
      <c r="AD29" s="4">
        <f t="shared" si="0"/>
        <v>0</v>
      </c>
      <c r="AE29" t="s">
        <v>196</v>
      </c>
      <c r="AF29"/>
      <c r="AG29"/>
      <c r="AH29"/>
      <c r="AI29"/>
      <c r="AJ29"/>
      <c r="AK29"/>
      <c r="AL29"/>
      <c r="AM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x14ac:dyDescent="0.25">
      <c r="A30" s="20">
        <v>388</v>
      </c>
      <c r="B30" t="s">
        <v>282</v>
      </c>
      <c r="C30" t="s">
        <v>9</v>
      </c>
      <c r="D30" t="s">
        <v>16</v>
      </c>
      <c r="E30" t="s">
        <v>69</v>
      </c>
      <c r="F30" s="2">
        <v>5226034000</v>
      </c>
      <c r="G30" s="2">
        <v>0</v>
      </c>
      <c r="H30" s="2">
        <v>5226034000</v>
      </c>
      <c r="I30" s="2">
        <v>15240256</v>
      </c>
      <c r="J30" s="2">
        <v>0</v>
      </c>
      <c r="K30" s="2">
        <v>15240256</v>
      </c>
      <c r="L30" s="2">
        <v>13149842.4</v>
      </c>
      <c r="M30" s="2">
        <v>0</v>
      </c>
      <c r="N30" s="2">
        <v>13149842.4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0</v>
      </c>
      <c r="AD30" s="4">
        <f t="shared" si="0"/>
        <v>0</v>
      </c>
      <c r="AE30" t="s">
        <v>25</v>
      </c>
      <c r="AF30"/>
      <c r="AG30"/>
      <c r="AH30"/>
      <c r="AI30"/>
      <c r="AJ30"/>
      <c r="AK30"/>
      <c r="AL30"/>
      <c r="AM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x14ac:dyDescent="0.25">
      <c r="A31" s="20">
        <v>389</v>
      </c>
      <c r="B31" t="s">
        <v>281</v>
      </c>
      <c r="C31" t="s">
        <v>9</v>
      </c>
      <c r="D31" t="s">
        <v>16</v>
      </c>
      <c r="E31" t="s">
        <v>70</v>
      </c>
      <c r="F31" s="2">
        <v>6006919000</v>
      </c>
      <c r="G31" s="2">
        <v>0</v>
      </c>
      <c r="H31" s="2">
        <v>6006919000</v>
      </c>
      <c r="I31" s="2">
        <v>14929848</v>
      </c>
      <c r="J31" s="2">
        <v>0</v>
      </c>
      <c r="K31" s="2">
        <v>14929848</v>
      </c>
      <c r="L31" s="2">
        <v>12527080.4</v>
      </c>
      <c r="M31" s="2">
        <v>0</v>
      </c>
      <c r="N31" s="2">
        <v>12527080.4</v>
      </c>
      <c r="O31" s="15">
        <v>0.1</v>
      </c>
      <c r="P31" s="2">
        <v>0</v>
      </c>
      <c r="Q31" s="13">
        <v>0.3</v>
      </c>
      <c r="R31" s="15">
        <v>0</v>
      </c>
      <c r="S31" s="2">
        <v>3758124.12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3758124.12</v>
      </c>
      <c r="AD31" s="4">
        <f t="shared" si="0"/>
        <v>3758124.12</v>
      </c>
      <c r="AE31" t="s">
        <v>25</v>
      </c>
      <c r="AF31"/>
      <c r="AG31"/>
      <c r="AH31"/>
      <c r="AI31"/>
      <c r="AJ31"/>
      <c r="AK31"/>
      <c r="AL31"/>
      <c r="AM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x14ac:dyDescent="0.25">
      <c r="A32" s="20">
        <v>391</v>
      </c>
      <c r="B32" t="s">
        <v>282</v>
      </c>
      <c r="C32" t="s">
        <v>9</v>
      </c>
      <c r="D32" t="s">
        <v>28</v>
      </c>
      <c r="E32" t="s">
        <v>27</v>
      </c>
      <c r="F32" s="2">
        <v>24836533000</v>
      </c>
      <c r="G32" s="2">
        <v>0</v>
      </c>
      <c r="H32" s="2">
        <v>24836533000</v>
      </c>
      <c r="I32" s="2">
        <v>49136695</v>
      </c>
      <c r="J32" s="2">
        <v>0</v>
      </c>
      <c r="K32" s="2">
        <v>49136695</v>
      </c>
      <c r="L32" s="2">
        <v>39202081.799999997</v>
      </c>
      <c r="M32" s="2">
        <v>0</v>
      </c>
      <c r="N32" s="2">
        <v>39202081.799999997</v>
      </c>
      <c r="O32" s="15">
        <v>0.1</v>
      </c>
      <c r="P32" s="2">
        <v>0</v>
      </c>
      <c r="Q32" s="13">
        <v>0.15</v>
      </c>
      <c r="R32" s="15">
        <v>0</v>
      </c>
      <c r="S32" s="2">
        <v>5880312.2699999996</v>
      </c>
      <c r="T32" s="2">
        <v>3000000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8880312.2699999996</v>
      </c>
      <c r="AD32" s="4">
        <f t="shared" si="0"/>
        <v>8880312.2699999996</v>
      </c>
      <c r="AE32" t="s">
        <v>34</v>
      </c>
      <c r="AF32"/>
      <c r="AG32"/>
      <c r="AH32"/>
      <c r="AI32"/>
      <c r="AJ32"/>
      <c r="AK32"/>
      <c r="AL32"/>
      <c r="AM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x14ac:dyDescent="0.25">
      <c r="A33" s="20">
        <v>397</v>
      </c>
      <c r="B33" t="s">
        <v>282</v>
      </c>
      <c r="C33" t="s">
        <v>9</v>
      </c>
      <c r="D33" t="s">
        <v>449</v>
      </c>
      <c r="E33" t="s">
        <v>71</v>
      </c>
      <c r="F33" s="2">
        <v>8427446400</v>
      </c>
      <c r="G33" s="2">
        <v>0</v>
      </c>
      <c r="H33" s="2">
        <v>8427446400</v>
      </c>
      <c r="I33" s="2">
        <v>25888687</v>
      </c>
      <c r="J33" s="2">
        <v>0</v>
      </c>
      <c r="K33" s="2">
        <v>25888687</v>
      </c>
      <c r="L33" s="2">
        <v>22517708.440000001</v>
      </c>
      <c r="M33" s="2">
        <v>0</v>
      </c>
      <c r="N33" s="2">
        <v>22517708.440000001</v>
      </c>
      <c r="O33" s="15">
        <v>0.1</v>
      </c>
      <c r="P33" s="2">
        <v>0</v>
      </c>
      <c r="Q33" s="13">
        <v>0.1</v>
      </c>
      <c r="R33" s="15">
        <v>0</v>
      </c>
      <c r="S33" s="2">
        <v>2251770.844</v>
      </c>
      <c r="T33" s="2">
        <v>2000000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4251770.8439999996</v>
      </c>
      <c r="AD33" s="4">
        <f t="shared" si="0"/>
        <v>4251770.8439999996</v>
      </c>
      <c r="AE33" t="s">
        <v>12</v>
      </c>
      <c r="AF33"/>
      <c r="AG33"/>
      <c r="AH33"/>
      <c r="AI33"/>
      <c r="AJ33"/>
      <c r="AK33"/>
      <c r="AL33"/>
      <c r="AM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x14ac:dyDescent="0.25">
      <c r="A34" s="20">
        <v>399</v>
      </c>
      <c r="B34" t="s">
        <v>282</v>
      </c>
      <c r="C34" t="s">
        <v>9</v>
      </c>
      <c r="D34" t="s">
        <v>449</v>
      </c>
      <c r="E34" t="s">
        <v>72</v>
      </c>
      <c r="F34" s="2">
        <v>30621546000</v>
      </c>
      <c r="G34" s="2">
        <v>0</v>
      </c>
      <c r="H34" s="2">
        <v>30621546000</v>
      </c>
      <c r="I34" s="2">
        <v>65620871</v>
      </c>
      <c r="J34" s="2">
        <v>0</v>
      </c>
      <c r="K34" s="2">
        <v>65620871</v>
      </c>
      <c r="L34" s="2">
        <v>53372252.600000001</v>
      </c>
      <c r="M34" s="2">
        <v>0</v>
      </c>
      <c r="N34" s="2">
        <v>53372252.600000001</v>
      </c>
      <c r="O34" s="15">
        <v>0.1</v>
      </c>
      <c r="P34" s="2">
        <v>0</v>
      </c>
      <c r="Q34" s="13">
        <v>0.15</v>
      </c>
      <c r="R34" s="15">
        <v>0</v>
      </c>
      <c r="S34" s="2">
        <v>8005837.8899999997</v>
      </c>
      <c r="T34" s="2">
        <v>3000000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11005837.890000001</v>
      </c>
      <c r="AD34" s="4">
        <f t="shared" si="0"/>
        <v>11005837.890000001</v>
      </c>
      <c r="AE34" t="s">
        <v>66</v>
      </c>
      <c r="AF34"/>
      <c r="AG34"/>
      <c r="AH34"/>
      <c r="AI34"/>
      <c r="AJ34"/>
      <c r="AK34"/>
      <c r="AL34"/>
      <c r="AM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x14ac:dyDescent="0.25">
      <c r="A35" s="20">
        <v>402</v>
      </c>
      <c r="B35" t="s">
        <v>282</v>
      </c>
      <c r="C35" t="s">
        <v>9</v>
      </c>
      <c r="D35" t="s">
        <v>449</v>
      </c>
      <c r="E35" t="s">
        <v>74</v>
      </c>
      <c r="F35" s="2">
        <v>13774481000</v>
      </c>
      <c r="G35" s="2">
        <v>0</v>
      </c>
      <c r="H35" s="2">
        <v>13774481000</v>
      </c>
      <c r="I35" s="2">
        <v>37795858</v>
      </c>
      <c r="J35" s="2">
        <v>0</v>
      </c>
      <c r="K35" s="2">
        <v>37795858</v>
      </c>
      <c r="L35" s="2">
        <v>32286065.600000001</v>
      </c>
      <c r="M35" s="2">
        <v>0</v>
      </c>
      <c r="N35" s="2">
        <v>32286065.600000001</v>
      </c>
      <c r="O35" s="15">
        <v>0.1</v>
      </c>
      <c r="P35" s="2">
        <v>0</v>
      </c>
      <c r="Q35" s="13">
        <v>0.15</v>
      </c>
      <c r="R35" s="15">
        <v>0</v>
      </c>
      <c r="S35" s="2">
        <v>4842909.84</v>
      </c>
      <c r="T35" s="2">
        <v>3000000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7842909.8399999999</v>
      </c>
      <c r="AD35" s="4">
        <f t="shared" si="0"/>
        <v>7842909.8399999999</v>
      </c>
      <c r="AE35" t="s">
        <v>37</v>
      </c>
      <c r="AF35"/>
      <c r="AG35"/>
      <c r="AH35"/>
      <c r="AI35"/>
      <c r="AJ35"/>
      <c r="AK35"/>
      <c r="AL35"/>
      <c r="AM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x14ac:dyDescent="0.25">
      <c r="A36" s="20">
        <v>407</v>
      </c>
      <c r="B36" t="s">
        <v>282</v>
      </c>
      <c r="C36" t="s">
        <v>9</v>
      </c>
      <c r="D36" t="s">
        <v>449</v>
      </c>
      <c r="E36" t="s">
        <v>75</v>
      </c>
      <c r="F36" s="2">
        <v>21145955000</v>
      </c>
      <c r="G36" s="2">
        <v>0</v>
      </c>
      <c r="H36" s="2">
        <v>21145955000</v>
      </c>
      <c r="I36" s="2">
        <v>54149197</v>
      </c>
      <c r="J36" s="2">
        <v>0</v>
      </c>
      <c r="K36" s="2">
        <v>54149197</v>
      </c>
      <c r="L36" s="2">
        <v>45690815</v>
      </c>
      <c r="M36" s="2">
        <v>0</v>
      </c>
      <c r="N36" s="2">
        <v>45690815</v>
      </c>
      <c r="O36" s="15">
        <v>0.1</v>
      </c>
      <c r="P36" s="2">
        <v>0</v>
      </c>
      <c r="Q36" s="13">
        <v>0.15</v>
      </c>
      <c r="R36" s="15">
        <v>0</v>
      </c>
      <c r="S36" s="2">
        <v>6853622.25</v>
      </c>
      <c r="T36" s="2">
        <v>3000000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9853622.25</v>
      </c>
      <c r="AD36" s="4">
        <f t="shared" si="0"/>
        <v>9853622.25</v>
      </c>
      <c r="AE36" t="s">
        <v>37</v>
      </c>
      <c r="AF36"/>
      <c r="AG36"/>
      <c r="AH36"/>
      <c r="AI36"/>
      <c r="AJ36"/>
      <c r="AK36"/>
      <c r="AL36"/>
      <c r="AM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x14ac:dyDescent="0.25">
      <c r="A37" s="20">
        <v>409</v>
      </c>
      <c r="B37" t="s">
        <v>282</v>
      </c>
      <c r="C37" t="s">
        <v>9</v>
      </c>
      <c r="D37" t="s">
        <v>16</v>
      </c>
      <c r="E37" t="s">
        <v>68</v>
      </c>
      <c r="F37" s="2">
        <v>26461456000</v>
      </c>
      <c r="G37" s="2">
        <v>0</v>
      </c>
      <c r="H37" s="2">
        <v>26461456000</v>
      </c>
      <c r="I37" s="2">
        <v>53221648</v>
      </c>
      <c r="J37" s="2">
        <v>0</v>
      </c>
      <c r="K37" s="2">
        <v>53221648</v>
      </c>
      <c r="L37" s="2">
        <v>42637065.600000001</v>
      </c>
      <c r="M37" s="2">
        <v>0</v>
      </c>
      <c r="N37" s="2">
        <v>42637065.600000001</v>
      </c>
      <c r="O37" s="15">
        <v>0.1</v>
      </c>
      <c r="P37" s="2">
        <v>0</v>
      </c>
      <c r="Q37" s="13">
        <v>0.15</v>
      </c>
      <c r="R37" s="15">
        <v>0</v>
      </c>
      <c r="S37" s="2">
        <v>6395559.8399999999</v>
      </c>
      <c r="T37" s="2">
        <v>3000000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9395559.8399999999</v>
      </c>
      <c r="AD37" s="4">
        <f t="shared" si="0"/>
        <v>9395559.8399999999</v>
      </c>
      <c r="AE37" t="s">
        <v>25</v>
      </c>
      <c r="AF37"/>
      <c r="AG37"/>
      <c r="AH37"/>
      <c r="AI37"/>
      <c r="AJ37"/>
      <c r="AK37"/>
      <c r="AL37"/>
      <c r="AM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x14ac:dyDescent="0.25">
      <c r="A38" s="20">
        <v>410</v>
      </c>
      <c r="B38" t="s">
        <v>282</v>
      </c>
      <c r="C38" t="s">
        <v>9</v>
      </c>
      <c r="D38" t="s">
        <v>449</v>
      </c>
      <c r="E38" t="s">
        <v>76</v>
      </c>
      <c r="F38" s="2">
        <v>30674015000</v>
      </c>
      <c r="G38" s="2">
        <v>0</v>
      </c>
      <c r="H38" s="2">
        <v>30674015000</v>
      </c>
      <c r="I38" s="2">
        <v>72853513</v>
      </c>
      <c r="J38" s="2">
        <v>0</v>
      </c>
      <c r="K38" s="2">
        <v>72853513</v>
      </c>
      <c r="L38" s="2">
        <v>60583907</v>
      </c>
      <c r="M38" s="2">
        <v>0</v>
      </c>
      <c r="N38" s="2">
        <v>60583907</v>
      </c>
      <c r="O38" s="15">
        <v>0.1</v>
      </c>
      <c r="P38" s="2">
        <v>0</v>
      </c>
      <c r="Q38" s="13">
        <v>0.2</v>
      </c>
      <c r="R38" s="15">
        <v>0</v>
      </c>
      <c r="S38" s="2">
        <v>12116781.4</v>
      </c>
      <c r="T38" s="2">
        <v>4000000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16116781.4</v>
      </c>
      <c r="AD38" s="4">
        <f t="shared" si="0"/>
        <v>16116781.4</v>
      </c>
      <c r="AE38" t="s">
        <v>37</v>
      </c>
      <c r="AF38"/>
      <c r="AG38"/>
      <c r="AH38"/>
      <c r="AI38"/>
      <c r="AJ38"/>
      <c r="AK38"/>
      <c r="AL38"/>
      <c r="AM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x14ac:dyDescent="0.25">
      <c r="A39" s="20">
        <v>411</v>
      </c>
      <c r="B39" t="s">
        <v>282</v>
      </c>
      <c r="C39" t="s">
        <v>9</v>
      </c>
      <c r="D39" t="s">
        <v>449</v>
      </c>
      <c r="E39" t="s">
        <v>77</v>
      </c>
      <c r="F39" s="2">
        <v>6886001000</v>
      </c>
      <c r="G39" s="2">
        <v>0</v>
      </c>
      <c r="H39" s="2">
        <v>6886001000</v>
      </c>
      <c r="I39" s="2">
        <v>18535873</v>
      </c>
      <c r="J39" s="2">
        <v>0</v>
      </c>
      <c r="K39" s="2">
        <v>18535873</v>
      </c>
      <c r="L39" s="2">
        <v>15781472.6</v>
      </c>
      <c r="M39" s="2">
        <v>0</v>
      </c>
      <c r="N39" s="2">
        <v>15781472.6</v>
      </c>
      <c r="O39" s="15">
        <v>0.1</v>
      </c>
      <c r="P39" s="2">
        <v>0</v>
      </c>
      <c r="Q39" s="13">
        <v>0.1</v>
      </c>
      <c r="R39" s="15">
        <v>0</v>
      </c>
      <c r="S39" s="2">
        <v>1578147.26</v>
      </c>
      <c r="T39" s="2">
        <v>1000000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2578147.2599999998</v>
      </c>
      <c r="AD39" s="4">
        <f t="shared" si="0"/>
        <v>2578147.2599999998</v>
      </c>
      <c r="AE39" t="s">
        <v>37</v>
      </c>
      <c r="AF39"/>
      <c r="AG39"/>
      <c r="AH39"/>
      <c r="AI39"/>
      <c r="AJ39"/>
      <c r="AK39"/>
      <c r="AL39"/>
      <c r="AM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x14ac:dyDescent="0.25">
      <c r="A40" s="20">
        <v>414</v>
      </c>
      <c r="B40" t="s">
        <v>282</v>
      </c>
      <c r="C40" t="s">
        <v>9</v>
      </c>
      <c r="D40" t="s">
        <v>449</v>
      </c>
      <c r="E40" t="s">
        <v>78</v>
      </c>
      <c r="F40" s="2">
        <v>23037769000</v>
      </c>
      <c r="G40" s="2">
        <v>0</v>
      </c>
      <c r="H40" s="2">
        <v>23037769000</v>
      </c>
      <c r="I40" s="2">
        <v>44240603</v>
      </c>
      <c r="J40" s="2">
        <v>0</v>
      </c>
      <c r="K40" s="2">
        <v>44240603</v>
      </c>
      <c r="L40" s="2">
        <v>35025495.399999999</v>
      </c>
      <c r="M40" s="2">
        <v>0</v>
      </c>
      <c r="N40" s="2">
        <v>35025495.399999999</v>
      </c>
      <c r="O40" s="15">
        <v>0.1</v>
      </c>
      <c r="P40" s="2">
        <v>0</v>
      </c>
      <c r="Q40" s="13">
        <v>0.15</v>
      </c>
      <c r="R40" s="15">
        <v>0</v>
      </c>
      <c r="S40" s="2">
        <v>5253824.3099999996</v>
      </c>
      <c r="T40" s="2">
        <v>3000000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8253824.3099999996</v>
      </c>
      <c r="AD40" s="4">
        <f t="shared" si="0"/>
        <v>8253824.3099999996</v>
      </c>
      <c r="AE40" t="s">
        <v>37</v>
      </c>
      <c r="AF40"/>
      <c r="AG40"/>
      <c r="AH40"/>
      <c r="AI40"/>
      <c r="AJ40"/>
      <c r="AK40"/>
      <c r="AL40"/>
      <c r="AM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x14ac:dyDescent="0.25">
      <c r="A41" s="20">
        <v>416</v>
      </c>
      <c r="B41" t="s">
        <v>282</v>
      </c>
      <c r="C41" t="s">
        <v>9</v>
      </c>
      <c r="D41" t="s">
        <v>450</v>
      </c>
      <c r="E41" t="s">
        <v>79</v>
      </c>
      <c r="F41" s="2">
        <v>38474003000</v>
      </c>
      <c r="G41" s="2">
        <v>0</v>
      </c>
      <c r="H41" s="2">
        <v>38474003000</v>
      </c>
      <c r="I41" s="2">
        <v>72565222</v>
      </c>
      <c r="J41" s="2">
        <v>0</v>
      </c>
      <c r="K41" s="2">
        <v>72565222</v>
      </c>
      <c r="L41" s="2">
        <v>57175620.799999997</v>
      </c>
      <c r="M41" s="2">
        <v>0</v>
      </c>
      <c r="N41" s="2">
        <v>57175620.799999997</v>
      </c>
      <c r="O41" s="15">
        <v>0.1</v>
      </c>
      <c r="P41" s="2">
        <v>0</v>
      </c>
      <c r="Q41" s="13">
        <v>0.15</v>
      </c>
      <c r="R41" s="15">
        <v>0</v>
      </c>
      <c r="S41" s="2">
        <v>8576343.1199999992</v>
      </c>
      <c r="T41" s="2">
        <v>3000000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11576343.119999999</v>
      </c>
      <c r="AD41" s="4">
        <f t="shared" si="0"/>
        <v>11576343.119999999</v>
      </c>
      <c r="AE41" t="s">
        <v>84</v>
      </c>
      <c r="AF41"/>
      <c r="AG41"/>
      <c r="AH41"/>
      <c r="AI41"/>
      <c r="AJ41"/>
      <c r="AK41"/>
      <c r="AL41"/>
      <c r="AM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x14ac:dyDescent="0.25">
      <c r="A42" s="20">
        <v>426</v>
      </c>
      <c r="B42" t="s">
        <v>282</v>
      </c>
      <c r="C42" t="s">
        <v>9</v>
      </c>
      <c r="D42" t="s">
        <v>28</v>
      </c>
      <c r="E42" t="s">
        <v>81</v>
      </c>
      <c r="F42" s="2">
        <v>39869055000</v>
      </c>
      <c r="G42" s="2">
        <v>0</v>
      </c>
      <c r="H42" s="2">
        <v>39869055000</v>
      </c>
      <c r="I42" s="2">
        <v>78229845</v>
      </c>
      <c r="J42" s="2">
        <v>0</v>
      </c>
      <c r="K42" s="2">
        <v>78229845</v>
      </c>
      <c r="L42" s="2">
        <v>62282223</v>
      </c>
      <c r="M42" s="2">
        <v>0</v>
      </c>
      <c r="N42" s="2">
        <v>62282223</v>
      </c>
      <c r="O42" s="15">
        <v>0.1</v>
      </c>
      <c r="P42" s="2">
        <v>0</v>
      </c>
      <c r="Q42" s="13">
        <v>0.2</v>
      </c>
      <c r="R42" s="15">
        <v>0</v>
      </c>
      <c r="S42" s="2">
        <v>12456444.6</v>
      </c>
      <c r="T42" s="2">
        <v>4000000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16456444.6</v>
      </c>
      <c r="AD42" s="4">
        <f t="shared" si="0"/>
        <v>16456444.6</v>
      </c>
      <c r="AE42" t="s">
        <v>80</v>
      </c>
      <c r="AF42"/>
      <c r="AG42"/>
      <c r="AH42"/>
      <c r="AI42"/>
      <c r="AJ42"/>
      <c r="AK42"/>
      <c r="AL42"/>
      <c r="AM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x14ac:dyDescent="0.25">
      <c r="A43" s="20">
        <v>428</v>
      </c>
      <c r="B43" t="s">
        <v>282</v>
      </c>
      <c r="C43" t="s">
        <v>9</v>
      </c>
      <c r="D43" t="s">
        <v>16</v>
      </c>
      <c r="E43" t="s">
        <v>82</v>
      </c>
      <c r="F43" s="2">
        <v>989086000</v>
      </c>
      <c r="G43" s="2">
        <v>0</v>
      </c>
      <c r="H43" s="2">
        <v>989086000</v>
      </c>
      <c r="I43" s="2">
        <v>2850307</v>
      </c>
      <c r="J43" s="2">
        <v>0</v>
      </c>
      <c r="K43" s="2">
        <v>2850307</v>
      </c>
      <c r="L43" s="2">
        <v>2454672.6</v>
      </c>
      <c r="M43" s="2">
        <v>0</v>
      </c>
      <c r="N43" s="2">
        <v>2454672.6</v>
      </c>
      <c r="O43" s="15">
        <v>0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D43" s="4">
        <f t="shared" si="0"/>
        <v>0</v>
      </c>
      <c r="AE43" t="s">
        <v>18</v>
      </c>
      <c r="AF43"/>
      <c r="AG43"/>
      <c r="AH43"/>
      <c r="AI43"/>
      <c r="AJ43"/>
      <c r="AK43"/>
      <c r="AL43"/>
      <c r="AM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x14ac:dyDescent="0.25">
      <c r="A44" s="20">
        <v>429</v>
      </c>
      <c r="B44" t="s">
        <v>282</v>
      </c>
      <c r="C44" t="s">
        <v>9</v>
      </c>
      <c r="D44" t="s">
        <v>16</v>
      </c>
      <c r="E44" t="s">
        <v>83</v>
      </c>
      <c r="F44" s="2">
        <v>12308712000</v>
      </c>
      <c r="G44" s="2">
        <v>0</v>
      </c>
      <c r="H44" s="2">
        <v>12308712000</v>
      </c>
      <c r="I44" s="2">
        <v>28819977</v>
      </c>
      <c r="J44" s="2">
        <v>0</v>
      </c>
      <c r="K44" s="2">
        <v>28819977</v>
      </c>
      <c r="L44" s="2">
        <v>23896492.199999999</v>
      </c>
      <c r="M44" s="2">
        <v>0</v>
      </c>
      <c r="N44" s="2">
        <v>23896492.199999999</v>
      </c>
      <c r="O44" s="15">
        <v>0.1</v>
      </c>
      <c r="P44" s="2">
        <v>0</v>
      </c>
      <c r="Q44" s="13">
        <v>0.1</v>
      </c>
      <c r="R44" s="15">
        <v>0</v>
      </c>
      <c r="S44" s="2">
        <v>2389649.2200000002</v>
      </c>
      <c r="T44" s="2">
        <v>2000000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4389649.22</v>
      </c>
      <c r="AD44" s="4">
        <f t="shared" si="0"/>
        <v>4389649.22</v>
      </c>
      <c r="AE44" t="s">
        <v>18</v>
      </c>
      <c r="AF44"/>
      <c r="AG44"/>
      <c r="AH44"/>
      <c r="AI44"/>
      <c r="AJ44"/>
      <c r="AK44"/>
      <c r="AL44"/>
      <c r="AM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x14ac:dyDescent="0.25">
      <c r="A45" s="20">
        <v>435</v>
      </c>
      <c r="B45" t="s">
        <v>281</v>
      </c>
      <c r="C45" t="s">
        <v>9</v>
      </c>
      <c r="D45" t="s">
        <v>16</v>
      </c>
      <c r="E45" t="s">
        <v>85</v>
      </c>
      <c r="F45" s="2">
        <v>2596626000</v>
      </c>
      <c r="G45" s="2">
        <v>0</v>
      </c>
      <c r="H45" s="2">
        <v>2596626000</v>
      </c>
      <c r="I45" s="2">
        <v>7169617</v>
      </c>
      <c r="J45" s="2">
        <v>0</v>
      </c>
      <c r="K45" s="2">
        <v>7169617</v>
      </c>
      <c r="L45" s="2">
        <v>6130966.5999999996</v>
      </c>
      <c r="M45" s="2">
        <v>0</v>
      </c>
      <c r="N45" s="2">
        <v>6130966.5999999996</v>
      </c>
      <c r="O45" s="15">
        <v>0.1</v>
      </c>
      <c r="P45" s="2">
        <v>0</v>
      </c>
      <c r="Q45" s="13">
        <v>0.3</v>
      </c>
      <c r="R45" s="15">
        <v>0</v>
      </c>
      <c r="S45" s="2">
        <v>1839289.98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1839289.98</v>
      </c>
      <c r="AD45" s="4">
        <f t="shared" si="0"/>
        <v>1839289.98</v>
      </c>
      <c r="AE45" t="s">
        <v>25</v>
      </c>
      <c r="AF45"/>
      <c r="AG45"/>
      <c r="AH45"/>
      <c r="AI45"/>
      <c r="AJ45"/>
      <c r="AK45"/>
      <c r="AL45"/>
      <c r="AM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x14ac:dyDescent="0.25">
      <c r="A46" s="20">
        <v>437</v>
      </c>
      <c r="B46" t="s">
        <v>281</v>
      </c>
      <c r="C46" t="s">
        <v>9</v>
      </c>
      <c r="D46" t="s">
        <v>16</v>
      </c>
      <c r="E46" t="s">
        <v>86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15">
        <v>0.1</v>
      </c>
      <c r="P46" s="2">
        <v>0</v>
      </c>
      <c r="Q46" s="13">
        <v>0.3</v>
      </c>
      <c r="R46" s="15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0</v>
      </c>
      <c r="AD46" s="4">
        <f t="shared" si="0"/>
        <v>0</v>
      </c>
      <c r="AE46" t="s">
        <v>18</v>
      </c>
      <c r="AF46"/>
      <c r="AG46"/>
      <c r="AH46"/>
      <c r="AI46"/>
      <c r="AJ46"/>
      <c r="AK46"/>
      <c r="AL46"/>
      <c r="AM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x14ac:dyDescent="0.25">
      <c r="A47" s="20">
        <v>440</v>
      </c>
      <c r="B47" t="s">
        <v>282</v>
      </c>
      <c r="C47" t="s">
        <v>9</v>
      </c>
      <c r="D47" t="s">
        <v>16</v>
      </c>
      <c r="E47" t="s">
        <v>87</v>
      </c>
      <c r="F47" s="2">
        <v>7622685000</v>
      </c>
      <c r="G47" s="2">
        <v>0</v>
      </c>
      <c r="H47" s="2">
        <v>7622685000</v>
      </c>
      <c r="I47" s="2">
        <v>16802720</v>
      </c>
      <c r="J47" s="2">
        <v>0</v>
      </c>
      <c r="K47" s="2">
        <v>16802720</v>
      </c>
      <c r="L47" s="2">
        <v>13753646</v>
      </c>
      <c r="M47" s="2">
        <v>0</v>
      </c>
      <c r="N47" s="2">
        <v>13753646</v>
      </c>
      <c r="O47" s="15">
        <v>0</v>
      </c>
      <c r="P47" s="2">
        <v>0</v>
      </c>
      <c r="Q47" s="13">
        <v>0</v>
      </c>
      <c r="R47" s="15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0</v>
      </c>
      <c r="AD47" s="4">
        <f t="shared" si="0"/>
        <v>0</v>
      </c>
      <c r="AE47" t="s">
        <v>33</v>
      </c>
      <c r="AF47"/>
      <c r="AG47"/>
      <c r="AH47"/>
      <c r="AI47"/>
      <c r="AJ47"/>
      <c r="AK47"/>
      <c r="AL47"/>
      <c r="AM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x14ac:dyDescent="0.25">
      <c r="A48" s="20">
        <v>447</v>
      </c>
      <c r="B48" t="s">
        <v>282</v>
      </c>
      <c r="C48" t="s">
        <v>2</v>
      </c>
      <c r="D48" t="s">
        <v>8</v>
      </c>
      <c r="E48" t="s">
        <v>88</v>
      </c>
      <c r="F48" s="2">
        <v>22844708800</v>
      </c>
      <c r="G48" s="2">
        <v>1863863000</v>
      </c>
      <c r="H48" s="2">
        <v>20980845800</v>
      </c>
      <c r="I48" s="2">
        <v>62292361</v>
      </c>
      <c r="J48" s="2">
        <v>6122548</v>
      </c>
      <c r="K48" s="2">
        <v>56169813</v>
      </c>
      <c r="L48" s="2">
        <v>53154477.479999997</v>
      </c>
      <c r="M48" s="2">
        <v>5377002.7999999998</v>
      </c>
      <c r="N48" s="2">
        <v>47777474.68</v>
      </c>
      <c r="O48" s="15">
        <v>0.1</v>
      </c>
      <c r="P48" s="2">
        <v>537700.28</v>
      </c>
      <c r="Q48" s="13">
        <v>0.15</v>
      </c>
      <c r="R48" s="15">
        <v>0</v>
      </c>
      <c r="S48" s="2">
        <v>7166621.2019999996</v>
      </c>
      <c r="T48" s="2">
        <v>3000000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10704321.482000001</v>
      </c>
      <c r="AD48" s="4">
        <f t="shared" si="0"/>
        <v>10704321.482000001</v>
      </c>
      <c r="AE48" t="s">
        <v>40</v>
      </c>
      <c r="AF48"/>
      <c r="AG48"/>
      <c r="AH48"/>
      <c r="AI48"/>
      <c r="AJ48"/>
      <c r="AK48"/>
      <c r="AL48"/>
      <c r="AM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x14ac:dyDescent="0.25">
      <c r="A49" s="20">
        <v>456</v>
      </c>
      <c r="B49" t="s">
        <v>282</v>
      </c>
      <c r="C49" t="s">
        <v>2</v>
      </c>
      <c r="D49" t="s">
        <v>8</v>
      </c>
      <c r="E49" t="s">
        <v>89</v>
      </c>
      <c r="F49" s="2">
        <v>4613188000</v>
      </c>
      <c r="G49" s="2">
        <v>54928000</v>
      </c>
      <c r="H49" s="2">
        <v>4558260000</v>
      </c>
      <c r="I49" s="2">
        <v>11327431</v>
      </c>
      <c r="J49" s="2">
        <v>192248</v>
      </c>
      <c r="K49" s="2">
        <v>11135183</v>
      </c>
      <c r="L49" s="2">
        <v>9482155.8000000007</v>
      </c>
      <c r="M49" s="2">
        <v>170276.8</v>
      </c>
      <c r="N49" s="2">
        <v>9311879</v>
      </c>
      <c r="O49" s="15">
        <v>0</v>
      </c>
      <c r="P49" s="2">
        <v>0</v>
      </c>
      <c r="Q49" s="13">
        <v>0</v>
      </c>
      <c r="R49" s="15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0</v>
      </c>
      <c r="AD49" s="4">
        <f t="shared" si="0"/>
        <v>0</v>
      </c>
      <c r="AE49" t="s">
        <v>44</v>
      </c>
      <c r="AF49"/>
      <c r="AG49"/>
      <c r="AH49"/>
      <c r="AI49"/>
      <c r="AJ49"/>
      <c r="AK49"/>
      <c r="AL49"/>
      <c r="AM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x14ac:dyDescent="0.25">
      <c r="A50" s="20">
        <v>460</v>
      </c>
      <c r="B50" t="s">
        <v>282</v>
      </c>
      <c r="C50" t="s">
        <v>9</v>
      </c>
      <c r="D50" t="s">
        <v>16</v>
      </c>
      <c r="E50" t="s">
        <v>90</v>
      </c>
      <c r="F50" s="2">
        <v>41949311000</v>
      </c>
      <c r="G50" s="2">
        <v>0</v>
      </c>
      <c r="H50" s="2">
        <v>41949311000</v>
      </c>
      <c r="I50" s="2">
        <v>75415413</v>
      </c>
      <c r="J50" s="2">
        <v>0</v>
      </c>
      <c r="K50" s="2">
        <v>75415413</v>
      </c>
      <c r="L50" s="2">
        <v>58635688.600000001</v>
      </c>
      <c r="M50" s="2">
        <v>0</v>
      </c>
      <c r="N50" s="2">
        <v>58635688.600000001</v>
      </c>
      <c r="O50" s="15">
        <v>0.1</v>
      </c>
      <c r="P50" s="2">
        <v>0</v>
      </c>
      <c r="Q50" s="13">
        <v>0.15</v>
      </c>
      <c r="R50" s="15">
        <v>0</v>
      </c>
      <c r="S50" s="2">
        <v>8795353.2899999991</v>
      </c>
      <c r="T50" s="2">
        <v>3000000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11795353.289999999</v>
      </c>
      <c r="AD50" s="4">
        <f t="shared" si="0"/>
        <v>11795353.289999999</v>
      </c>
      <c r="AE50" t="s">
        <v>25</v>
      </c>
      <c r="AF50"/>
      <c r="AG50"/>
      <c r="AH50"/>
      <c r="AI50"/>
      <c r="AJ50"/>
      <c r="AK50"/>
      <c r="AL50"/>
      <c r="AM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x14ac:dyDescent="0.25">
      <c r="A51" s="20">
        <v>467</v>
      </c>
      <c r="B51" t="s">
        <v>282</v>
      </c>
      <c r="C51" t="s">
        <v>2</v>
      </c>
      <c r="D51" t="s">
        <v>4</v>
      </c>
      <c r="E51" t="s">
        <v>91</v>
      </c>
      <c r="F51" s="2">
        <v>8998573000</v>
      </c>
      <c r="G51" s="2">
        <v>1234228000</v>
      </c>
      <c r="H51" s="2">
        <v>7764345000</v>
      </c>
      <c r="I51" s="2">
        <v>20914288</v>
      </c>
      <c r="J51" s="2">
        <v>4149805</v>
      </c>
      <c r="K51" s="2">
        <v>16764483</v>
      </c>
      <c r="L51" s="2">
        <v>17314858.800000001</v>
      </c>
      <c r="M51" s="2">
        <v>3656113.8</v>
      </c>
      <c r="N51" s="2">
        <v>13658745</v>
      </c>
      <c r="O51" s="15">
        <v>0.1</v>
      </c>
      <c r="P51" s="2">
        <v>365611.38</v>
      </c>
      <c r="Q51" s="13">
        <v>0.1</v>
      </c>
      <c r="R51" s="15">
        <v>0</v>
      </c>
      <c r="S51" s="2">
        <v>1365874.5</v>
      </c>
      <c r="T51" s="2">
        <v>1000000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2731485.88</v>
      </c>
      <c r="AD51" s="4">
        <f t="shared" si="0"/>
        <v>2731485.88</v>
      </c>
      <c r="AE51" t="s">
        <v>43</v>
      </c>
      <c r="AF51"/>
      <c r="AG51"/>
      <c r="AH51"/>
      <c r="AI51"/>
      <c r="AJ51"/>
      <c r="AK51"/>
      <c r="AL51"/>
      <c r="AM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x14ac:dyDescent="0.25">
      <c r="A52" s="20">
        <v>485</v>
      </c>
      <c r="B52" t="s">
        <v>282</v>
      </c>
      <c r="C52" t="s">
        <v>2</v>
      </c>
      <c r="D52" t="s">
        <v>207</v>
      </c>
      <c r="E52" t="s">
        <v>201</v>
      </c>
      <c r="F52" s="2">
        <v>10946312000</v>
      </c>
      <c r="G52" s="2">
        <v>0</v>
      </c>
      <c r="H52" s="2">
        <v>10946312000</v>
      </c>
      <c r="I52" s="2">
        <v>24516673</v>
      </c>
      <c r="J52" s="2">
        <v>0</v>
      </c>
      <c r="K52" s="2">
        <v>24516673</v>
      </c>
      <c r="L52" s="2">
        <v>20138148.199999999</v>
      </c>
      <c r="M52" s="2">
        <v>0</v>
      </c>
      <c r="N52" s="2">
        <v>20138148.199999999</v>
      </c>
      <c r="O52" s="15">
        <v>0.1</v>
      </c>
      <c r="P52" s="2">
        <v>0</v>
      </c>
      <c r="Q52" s="13">
        <v>0.1</v>
      </c>
      <c r="R52" s="15">
        <v>0</v>
      </c>
      <c r="S52" s="2">
        <v>2013814.82</v>
      </c>
      <c r="T52" s="2">
        <v>2000000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4013814.82</v>
      </c>
      <c r="AD52" s="4">
        <f t="shared" si="0"/>
        <v>4013814.82</v>
      </c>
      <c r="AE52" t="s">
        <v>190</v>
      </c>
      <c r="AF52"/>
      <c r="AG52"/>
      <c r="AH52"/>
      <c r="AI52"/>
      <c r="AJ52"/>
      <c r="AK52"/>
      <c r="AL52"/>
      <c r="AM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x14ac:dyDescent="0.25">
      <c r="A53" s="20">
        <v>510</v>
      </c>
      <c r="B53" t="s">
        <v>282</v>
      </c>
      <c r="C53" t="s">
        <v>9</v>
      </c>
      <c r="D53" t="s">
        <v>28</v>
      </c>
      <c r="E53" t="s">
        <v>93</v>
      </c>
      <c r="F53" s="2">
        <v>7589455000</v>
      </c>
      <c r="G53" s="2">
        <v>0</v>
      </c>
      <c r="H53" s="2">
        <v>7589455000</v>
      </c>
      <c r="I53" s="2">
        <v>13894827</v>
      </c>
      <c r="J53" s="2">
        <v>0</v>
      </c>
      <c r="K53" s="2">
        <v>13894827</v>
      </c>
      <c r="L53" s="2">
        <v>10859045</v>
      </c>
      <c r="M53" s="2">
        <v>0</v>
      </c>
      <c r="N53" s="2">
        <v>10859045</v>
      </c>
      <c r="O53" s="15">
        <v>0</v>
      </c>
      <c r="P53" s="2">
        <v>0</v>
      </c>
      <c r="Q53" s="13">
        <v>0</v>
      </c>
      <c r="R53" s="15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0</v>
      </c>
      <c r="AD53" s="4">
        <f t="shared" si="0"/>
        <v>0</v>
      </c>
      <c r="AE53" t="s">
        <v>34</v>
      </c>
      <c r="AF53"/>
      <c r="AG53"/>
      <c r="AH53"/>
      <c r="AI53"/>
      <c r="AJ53"/>
      <c r="AK53"/>
      <c r="AL53"/>
      <c r="AM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x14ac:dyDescent="0.25">
      <c r="A54" s="20">
        <v>513</v>
      </c>
      <c r="B54" t="s">
        <v>282</v>
      </c>
      <c r="C54" t="s">
        <v>9</v>
      </c>
      <c r="D54" t="s">
        <v>16</v>
      </c>
      <c r="E54" t="s">
        <v>94</v>
      </c>
      <c r="F54" s="2">
        <v>1792850000</v>
      </c>
      <c r="G54" s="2">
        <v>0</v>
      </c>
      <c r="H54" s="2">
        <v>1792850000</v>
      </c>
      <c r="I54" s="2">
        <v>5872831</v>
      </c>
      <c r="J54" s="2">
        <v>0</v>
      </c>
      <c r="K54" s="2">
        <v>5872831</v>
      </c>
      <c r="L54" s="2">
        <v>5155691</v>
      </c>
      <c r="M54" s="2">
        <v>0</v>
      </c>
      <c r="N54" s="2">
        <v>5155691</v>
      </c>
      <c r="O54" s="15">
        <v>0</v>
      </c>
      <c r="P54" s="2">
        <v>0</v>
      </c>
      <c r="Q54" s="13">
        <v>0</v>
      </c>
      <c r="R54" s="15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0</v>
      </c>
      <c r="AD54" s="4">
        <f t="shared" si="0"/>
        <v>0</v>
      </c>
      <c r="AE54" t="s">
        <v>25</v>
      </c>
      <c r="AF54"/>
      <c r="AG54"/>
      <c r="AH54"/>
      <c r="AI54"/>
      <c r="AJ54"/>
      <c r="AK54"/>
      <c r="AL54"/>
      <c r="AM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x14ac:dyDescent="0.25">
      <c r="A55" s="20">
        <v>514</v>
      </c>
      <c r="B55" t="s">
        <v>282</v>
      </c>
      <c r="C55" t="s">
        <v>9</v>
      </c>
      <c r="D55" t="s">
        <v>449</v>
      </c>
      <c r="E55" t="s">
        <v>95</v>
      </c>
      <c r="F55" s="2">
        <v>24300097000</v>
      </c>
      <c r="G55" s="2">
        <v>0</v>
      </c>
      <c r="H55" s="2">
        <v>24300097000</v>
      </c>
      <c r="I55" s="2">
        <v>63434214</v>
      </c>
      <c r="J55" s="2">
        <v>0</v>
      </c>
      <c r="K55" s="2">
        <v>63434214</v>
      </c>
      <c r="L55" s="2">
        <v>53714175.200000003</v>
      </c>
      <c r="M55" s="2">
        <v>0</v>
      </c>
      <c r="N55" s="2">
        <v>53714175.200000003</v>
      </c>
      <c r="O55" s="15">
        <v>0.1</v>
      </c>
      <c r="P55" s="2">
        <v>0</v>
      </c>
      <c r="Q55" s="13">
        <v>0.15</v>
      </c>
      <c r="R55" s="15">
        <v>0</v>
      </c>
      <c r="S55" s="2">
        <v>8057126.2800000003</v>
      </c>
      <c r="T55" s="2">
        <v>3000000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18">
        <v>11057126.279999999</v>
      </c>
      <c r="AC55" s="18"/>
      <c r="AD55" s="4">
        <f t="shared" si="0"/>
        <v>11057126.279999999</v>
      </c>
      <c r="AE55" t="s">
        <v>66</v>
      </c>
      <c r="AF55"/>
      <c r="AG55"/>
      <c r="AH55"/>
      <c r="AI55"/>
      <c r="AJ55"/>
      <c r="AK55"/>
      <c r="AL55"/>
      <c r="AM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x14ac:dyDescent="0.25">
      <c r="A56" s="20">
        <v>546</v>
      </c>
      <c r="B56" t="s">
        <v>282</v>
      </c>
      <c r="C56" t="s">
        <v>9</v>
      </c>
      <c r="D56" t="s">
        <v>449</v>
      </c>
      <c r="E56" t="s">
        <v>96</v>
      </c>
      <c r="F56" s="2">
        <v>24293372000</v>
      </c>
      <c r="G56" s="2">
        <v>0</v>
      </c>
      <c r="H56" s="2">
        <v>24293372000</v>
      </c>
      <c r="I56" s="2">
        <v>58342795</v>
      </c>
      <c r="J56" s="2">
        <v>0</v>
      </c>
      <c r="K56" s="2">
        <v>58342795</v>
      </c>
      <c r="L56" s="2">
        <v>48625446.200000003</v>
      </c>
      <c r="M56" s="2">
        <v>0</v>
      </c>
      <c r="N56" s="2">
        <v>48625446.200000003</v>
      </c>
      <c r="O56" s="15">
        <v>0.1</v>
      </c>
      <c r="P56" s="2">
        <v>0</v>
      </c>
      <c r="Q56" s="13">
        <v>0.15</v>
      </c>
      <c r="R56" s="15">
        <v>0</v>
      </c>
      <c r="S56" s="2">
        <v>7293816.9299999997</v>
      </c>
      <c r="T56" s="2">
        <v>3000000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10293816.93</v>
      </c>
      <c r="AD56" s="4">
        <f t="shared" si="0"/>
        <v>10293816.93</v>
      </c>
      <c r="AE56" t="s">
        <v>73</v>
      </c>
      <c r="AF56"/>
      <c r="AG56"/>
      <c r="AH56"/>
      <c r="AI56"/>
      <c r="AJ56"/>
      <c r="AK56"/>
      <c r="AL56"/>
      <c r="AM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x14ac:dyDescent="0.25">
      <c r="A57" s="20">
        <v>570</v>
      </c>
      <c r="B57" t="s">
        <v>282</v>
      </c>
      <c r="C57" t="s">
        <v>2</v>
      </c>
      <c r="D57" t="s">
        <v>321</v>
      </c>
      <c r="E57" t="s">
        <v>97</v>
      </c>
      <c r="F57" s="2">
        <v>24043391000</v>
      </c>
      <c r="G57" s="2">
        <v>2925560000</v>
      </c>
      <c r="H57" s="2">
        <v>21117831000</v>
      </c>
      <c r="I57" s="2">
        <v>57430392</v>
      </c>
      <c r="J57" s="2">
        <v>7412883</v>
      </c>
      <c r="K57" s="2">
        <v>50017509</v>
      </c>
      <c r="L57" s="2">
        <v>47813035.600000001</v>
      </c>
      <c r="M57" s="2">
        <v>6242659</v>
      </c>
      <c r="N57" s="2">
        <v>41570376.600000001</v>
      </c>
      <c r="O57" s="15">
        <v>0.1</v>
      </c>
      <c r="P57" s="2">
        <v>624265.9</v>
      </c>
      <c r="Q57" s="13">
        <v>0.15</v>
      </c>
      <c r="R57" s="15">
        <v>0</v>
      </c>
      <c r="S57" s="2">
        <v>6235556.4900000002</v>
      </c>
      <c r="T57" s="2">
        <v>3000000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9859822.3900000006</v>
      </c>
      <c r="AD57" s="4">
        <f t="shared" si="0"/>
        <v>9859822.3900000006</v>
      </c>
      <c r="AE57" t="s">
        <v>92</v>
      </c>
      <c r="AF57"/>
      <c r="AG57"/>
      <c r="AH57"/>
      <c r="AI57"/>
      <c r="AJ57"/>
      <c r="AK57"/>
      <c r="AL57"/>
      <c r="AM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x14ac:dyDescent="0.25">
      <c r="A58" s="20">
        <v>575</v>
      </c>
      <c r="B58" t="s">
        <v>281</v>
      </c>
      <c r="C58" t="s">
        <v>9</v>
      </c>
      <c r="D58" t="s">
        <v>28</v>
      </c>
      <c r="E58" t="s">
        <v>98</v>
      </c>
      <c r="F58" s="2">
        <v>7895243000</v>
      </c>
      <c r="G58" s="2">
        <v>0</v>
      </c>
      <c r="H58" s="2">
        <v>7895243000</v>
      </c>
      <c r="I58" s="2">
        <v>20203943</v>
      </c>
      <c r="J58" s="2">
        <v>0</v>
      </c>
      <c r="K58" s="2">
        <v>20203943</v>
      </c>
      <c r="L58" s="2">
        <v>17045845.800000001</v>
      </c>
      <c r="M58" s="2">
        <v>0</v>
      </c>
      <c r="N58" s="2">
        <v>17045845.800000001</v>
      </c>
      <c r="O58" s="15">
        <v>0.1</v>
      </c>
      <c r="P58" s="2">
        <v>0</v>
      </c>
      <c r="Q58" s="13">
        <v>0.3</v>
      </c>
      <c r="R58" s="15">
        <v>0</v>
      </c>
      <c r="S58" s="2">
        <v>5113753.74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5113753.74</v>
      </c>
      <c r="AD58" s="4">
        <f t="shared" si="0"/>
        <v>5113753.74</v>
      </c>
      <c r="AE58" t="s">
        <v>29</v>
      </c>
      <c r="AF58"/>
      <c r="AG58"/>
      <c r="AH58"/>
      <c r="AI58"/>
      <c r="AJ58"/>
      <c r="AK58"/>
      <c r="AL58"/>
      <c r="AM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x14ac:dyDescent="0.25">
      <c r="A59" s="20">
        <v>590</v>
      </c>
      <c r="B59" t="s">
        <v>282</v>
      </c>
      <c r="C59" t="s">
        <v>2</v>
      </c>
      <c r="D59" t="s">
        <v>320</v>
      </c>
      <c r="E59" t="s">
        <v>99</v>
      </c>
      <c r="F59" s="2">
        <v>98685748000</v>
      </c>
      <c r="G59" s="2">
        <v>9117491000</v>
      </c>
      <c r="H59" s="2">
        <v>89568257000</v>
      </c>
      <c r="I59" s="2">
        <v>168747949</v>
      </c>
      <c r="J59" s="2">
        <v>16118257</v>
      </c>
      <c r="K59" s="2">
        <v>152629692</v>
      </c>
      <c r="L59" s="2">
        <v>129273649.8</v>
      </c>
      <c r="M59" s="2">
        <v>12471260.6</v>
      </c>
      <c r="N59" s="2">
        <v>116802389.2</v>
      </c>
      <c r="O59" s="15">
        <v>0.1</v>
      </c>
      <c r="P59" s="2">
        <v>1247126.06</v>
      </c>
      <c r="Q59" s="13">
        <v>0.25</v>
      </c>
      <c r="R59" s="15">
        <v>0</v>
      </c>
      <c r="S59" s="2">
        <v>29200597.300000001</v>
      </c>
      <c r="T59" s="2">
        <v>5000000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35447723.359999999</v>
      </c>
      <c r="AD59" s="4">
        <f t="shared" si="0"/>
        <v>35447723.359999999</v>
      </c>
      <c r="AE59" t="s">
        <v>45</v>
      </c>
      <c r="AF59"/>
      <c r="AG59"/>
      <c r="AH59"/>
      <c r="AI59"/>
      <c r="AJ59"/>
      <c r="AK59"/>
      <c r="AL59"/>
      <c r="AM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x14ac:dyDescent="0.25">
      <c r="A60" s="20">
        <v>602</v>
      </c>
      <c r="B60" t="s">
        <v>282</v>
      </c>
      <c r="C60" t="s">
        <v>2</v>
      </c>
      <c r="D60" t="s">
        <v>8</v>
      </c>
      <c r="E60" t="s">
        <v>101</v>
      </c>
      <c r="F60" s="2">
        <v>18735383000</v>
      </c>
      <c r="G60" s="2">
        <v>270252000</v>
      </c>
      <c r="H60" s="2">
        <v>18465131000</v>
      </c>
      <c r="I60" s="2">
        <v>43116039</v>
      </c>
      <c r="J60" s="2">
        <v>890283</v>
      </c>
      <c r="K60" s="2">
        <v>42225756</v>
      </c>
      <c r="L60" s="2">
        <v>35621885.799999997</v>
      </c>
      <c r="M60" s="2">
        <v>782182.2</v>
      </c>
      <c r="N60" s="2">
        <v>34839703.600000001</v>
      </c>
      <c r="O60" s="15">
        <v>0.1</v>
      </c>
      <c r="P60" s="2">
        <v>78218.22</v>
      </c>
      <c r="Q60" s="13">
        <v>0.15</v>
      </c>
      <c r="R60" s="15">
        <v>0</v>
      </c>
      <c r="S60" s="2">
        <v>5225955.54</v>
      </c>
      <c r="T60" s="2">
        <v>3000000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8304173.7599999998</v>
      </c>
      <c r="AD60" s="4">
        <f t="shared" si="0"/>
        <v>8304173.7599999998</v>
      </c>
      <c r="AE60" t="s">
        <v>40</v>
      </c>
      <c r="AF60"/>
      <c r="AG60"/>
      <c r="AH60"/>
      <c r="AI60"/>
      <c r="AJ60"/>
      <c r="AK60"/>
      <c r="AL60"/>
      <c r="AM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x14ac:dyDescent="0.25">
      <c r="A61" s="20">
        <v>603</v>
      </c>
      <c r="B61" t="s">
        <v>282</v>
      </c>
      <c r="C61" t="s">
        <v>2</v>
      </c>
      <c r="D61" t="s">
        <v>8</v>
      </c>
      <c r="E61" t="s">
        <v>102</v>
      </c>
      <c r="F61" s="2">
        <v>64369637000</v>
      </c>
      <c r="G61" s="2">
        <v>32608699000</v>
      </c>
      <c r="H61" s="2">
        <v>31760938000</v>
      </c>
      <c r="I61" s="2">
        <v>110356344</v>
      </c>
      <c r="J61" s="2">
        <v>54062002</v>
      </c>
      <c r="K61" s="2">
        <v>56294342</v>
      </c>
      <c r="L61" s="2">
        <v>84608489.200000003</v>
      </c>
      <c r="M61" s="2">
        <v>41018522.399999999</v>
      </c>
      <c r="N61" s="2">
        <v>43589966.799999997</v>
      </c>
      <c r="O61" s="15">
        <v>0.1</v>
      </c>
      <c r="P61" s="2">
        <v>4101852.24</v>
      </c>
      <c r="Q61" s="13">
        <v>0.2</v>
      </c>
      <c r="R61" s="15">
        <v>0</v>
      </c>
      <c r="S61" s="2">
        <v>8717993.3599999994</v>
      </c>
      <c r="T61" s="2">
        <v>4000000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16819845.600000001</v>
      </c>
      <c r="AD61" s="4">
        <f t="shared" si="0"/>
        <v>16819845.600000001</v>
      </c>
      <c r="AE61" t="s">
        <v>35</v>
      </c>
      <c r="AF61"/>
      <c r="AG61"/>
      <c r="AH61"/>
      <c r="AI61"/>
      <c r="AJ61"/>
      <c r="AK61"/>
      <c r="AL61"/>
      <c r="AM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x14ac:dyDescent="0.25">
      <c r="A62" s="20">
        <v>609</v>
      </c>
      <c r="B62" t="s">
        <v>282</v>
      </c>
      <c r="C62" t="s">
        <v>9</v>
      </c>
      <c r="D62" t="s">
        <v>449</v>
      </c>
      <c r="E62" t="s">
        <v>103</v>
      </c>
      <c r="F62" s="2">
        <v>29823822000</v>
      </c>
      <c r="G62" s="2">
        <v>0</v>
      </c>
      <c r="H62" s="2">
        <v>29823822000</v>
      </c>
      <c r="I62" s="2">
        <v>65448587</v>
      </c>
      <c r="J62" s="2">
        <v>0</v>
      </c>
      <c r="K62" s="2">
        <v>65448587</v>
      </c>
      <c r="L62" s="2">
        <v>53519058.200000003</v>
      </c>
      <c r="M62" s="2">
        <v>0</v>
      </c>
      <c r="N62" s="2">
        <v>53519058.200000003</v>
      </c>
      <c r="O62" s="15">
        <v>0.1</v>
      </c>
      <c r="P62" s="2">
        <v>0</v>
      </c>
      <c r="Q62" s="13">
        <v>0.15</v>
      </c>
      <c r="R62" s="15">
        <v>0</v>
      </c>
      <c r="S62" s="2">
        <v>8027858.7300000004</v>
      </c>
      <c r="T62" s="2">
        <v>3000000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11027858.73</v>
      </c>
      <c r="AD62" s="4">
        <f t="shared" si="0"/>
        <v>11027858.73</v>
      </c>
      <c r="AE62" t="s">
        <v>66</v>
      </c>
      <c r="AF62"/>
      <c r="AG62"/>
      <c r="AH62"/>
      <c r="AI62"/>
      <c r="AJ62"/>
      <c r="AK62"/>
      <c r="AL62"/>
      <c r="AM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x14ac:dyDescent="0.25">
      <c r="A63" s="20">
        <v>612</v>
      </c>
      <c r="B63" t="s">
        <v>282</v>
      </c>
      <c r="C63" t="s">
        <v>9</v>
      </c>
      <c r="D63" t="s">
        <v>28</v>
      </c>
      <c r="E63" t="s">
        <v>104</v>
      </c>
      <c r="F63" s="2">
        <v>3217998000</v>
      </c>
      <c r="G63" s="2">
        <v>0</v>
      </c>
      <c r="H63" s="2">
        <v>3217998000</v>
      </c>
      <c r="I63" s="2">
        <v>9397721</v>
      </c>
      <c r="J63" s="2">
        <v>0</v>
      </c>
      <c r="K63" s="2">
        <v>9397721</v>
      </c>
      <c r="L63" s="2">
        <v>8110521.7999999998</v>
      </c>
      <c r="M63" s="2">
        <v>0</v>
      </c>
      <c r="N63" s="2">
        <v>8110521.7999999998</v>
      </c>
      <c r="O63" s="15">
        <v>0</v>
      </c>
      <c r="P63" s="2">
        <v>0</v>
      </c>
      <c r="Q63" s="13">
        <v>0</v>
      </c>
      <c r="R63" s="15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0</v>
      </c>
      <c r="AD63" s="4">
        <f t="shared" si="0"/>
        <v>0</v>
      </c>
      <c r="AE63" t="s">
        <v>34</v>
      </c>
      <c r="AF63"/>
      <c r="AG63"/>
      <c r="AH63"/>
      <c r="AI63"/>
      <c r="AJ63"/>
      <c r="AK63"/>
      <c r="AL63"/>
      <c r="AM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x14ac:dyDescent="0.25">
      <c r="A64" s="20">
        <v>618</v>
      </c>
      <c r="B64" t="s">
        <v>282</v>
      </c>
      <c r="C64" t="s">
        <v>2</v>
      </c>
      <c r="D64" t="s">
        <v>8</v>
      </c>
      <c r="E64" t="s">
        <v>105</v>
      </c>
      <c r="F64" s="2">
        <v>110749989000</v>
      </c>
      <c r="G64" s="2">
        <v>2200000</v>
      </c>
      <c r="H64" s="2">
        <v>110747789000</v>
      </c>
      <c r="I64" s="2">
        <v>166397013</v>
      </c>
      <c r="J64" s="2">
        <v>7700</v>
      </c>
      <c r="K64" s="2">
        <v>166389313</v>
      </c>
      <c r="L64" s="2">
        <v>122097017.40000001</v>
      </c>
      <c r="M64" s="2">
        <v>6820</v>
      </c>
      <c r="N64" s="2">
        <v>122090197.40000001</v>
      </c>
      <c r="O64" s="15">
        <v>0.1</v>
      </c>
      <c r="P64" s="2">
        <v>682</v>
      </c>
      <c r="Q64" s="13">
        <v>0.25</v>
      </c>
      <c r="R64" s="15">
        <v>0</v>
      </c>
      <c r="S64" s="2">
        <v>30522549.350000001</v>
      </c>
      <c r="T64" s="2">
        <v>5000000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35523231.350000001</v>
      </c>
      <c r="AD64" s="4">
        <f t="shared" si="0"/>
        <v>35523231.350000001</v>
      </c>
      <c r="AE64" t="s">
        <v>35</v>
      </c>
      <c r="AF64"/>
      <c r="AG64"/>
      <c r="AH64"/>
      <c r="AI64"/>
      <c r="AJ64"/>
      <c r="AK64"/>
      <c r="AL64"/>
      <c r="AM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x14ac:dyDescent="0.25">
      <c r="A65" s="20">
        <v>631</v>
      </c>
      <c r="B65" t="s">
        <v>282</v>
      </c>
      <c r="C65" t="s">
        <v>2</v>
      </c>
      <c r="D65" t="s">
        <v>8</v>
      </c>
      <c r="E65" t="s">
        <v>106</v>
      </c>
      <c r="F65" s="2">
        <v>13585992000</v>
      </c>
      <c r="G65" s="2">
        <v>541846000</v>
      </c>
      <c r="H65" s="2">
        <v>13044146000</v>
      </c>
      <c r="I65" s="2">
        <v>34702493</v>
      </c>
      <c r="J65" s="2">
        <v>1500565</v>
      </c>
      <c r="K65" s="2">
        <v>33201928</v>
      </c>
      <c r="L65" s="2">
        <v>29268096.199999999</v>
      </c>
      <c r="M65" s="2">
        <v>1283826.6000000001</v>
      </c>
      <c r="N65" s="2">
        <v>27984269.600000001</v>
      </c>
      <c r="O65" s="15">
        <v>0.1</v>
      </c>
      <c r="P65" s="2">
        <v>128382.66</v>
      </c>
      <c r="Q65" s="13">
        <v>0.1</v>
      </c>
      <c r="R65" s="15">
        <v>0</v>
      </c>
      <c r="S65" s="2">
        <v>2798426.96</v>
      </c>
      <c r="T65" s="2">
        <v>2000000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4926809.62</v>
      </c>
      <c r="AD65" s="4">
        <f t="shared" si="0"/>
        <v>4926809.62</v>
      </c>
      <c r="AE65" t="s">
        <v>44</v>
      </c>
      <c r="AF65"/>
      <c r="AG65"/>
      <c r="AH65"/>
      <c r="AI65"/>
      <c r="AJ65"/>
      <c r="AK65"/>
      <c r="AL65"/>
      <c r="AM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x14ac:dyDescent="0.25">
      <c r="A66" s="20">
        <v>634</v>
      </c>
      <c r="B66" t="s">
        <v>282</v>
      </c>
      <c r="C66" t="s">
        <v>9</v>
      </c>
      <c r="D66" t="s">
        <v>449</v>
      </c>
      <c r="E66" t="s">
        <v>107</v>
      </c>
      <c r="F66" s="2">
        <v>21714946000</v>
      </c>
      <c r="G66" s="2">
        <v>0</v>
      </c>
      <c r="H66" s="2">
        <v>21714946000</v>
      </c>
      <c r="I66" s="2">
        <v>44935366</v>
      </c>
      <c r="J66" s="2">
        <v>0</v>
      </c>
      <c r="K66" s="2">
        <v>44935366</v>
      </c>
      <c r="L66" s="2">
        <v>36249387.600000001</v>
      </c>
      <c r="M66" s="2">
        <v>0</v>
      </c>
      <c r="N66" s="2">
        <v>36249387.600000001</v>
      </c>
      <c r="O66" s="15">
        <v>0.1</v>
      </c>
      <c r="P66" s="2">
        <v>0</v>
      </c>
      <c r="Q66" s="13">
        <v>0.15</v>
      </c>
      <c r="R66" s="15">
        <v>0</v>
      </c>
      <c r="S66" s="2">
        <v>5437408.1399999997</v>
      </c>
      <c r="T66" s="2">
        <v>3000000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8437408.1400000006</v>
      </c>
      <c r="AD66" s="4">
        <f t="shared" si="0"/>
        <v>8437408.1400000006</v>
      </c>
      <c r="AE66" t="s">
        <v>37</v>
      </c>
      <c r="AF66"/>
      <c r="AG66"/>
      <c r="AH66"/>
      <c r="AI66"/>
      <c r="AJ66"/>
      <c r="AK66"/>
      <c r="AL66"/>
      <c r="AM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x14ac:dyDescent="0.25">
      <c r="A67" s="20">
        <v>642</v>
      </c>
      <c r="B67" t="s">
        <v>281</v>
      </c>
      <c r="C67" t="s">
        <v>9</v>
      </c>
      <c r="D67" t="s">
        <v>449</v>
      </c>
      <c r="E67" t="s">
        <v>109</v>
      </c>
      <c r="F67" s="2">
        <v>7243835000</v>
      </c>
      <c r="G67" s="2">
        <v>0</v>
      </c>
      <c r="H67" s="2">
        <v>7243835000</v>
      </c>
      <c r="I67" s="2">
        <v>18782615</v>
      </c>
      <c r="J67" s="2">
        <v>0</v>
      </c>
      <c r="K67" s="2">
        <v>18782615</v>
      </c>
      <c r="L67" s="2">
        <v>15885081</v>
      </c>
      <c r="M67" s="2">
        <v>0</v>
      </c>
      <c r="N67" s="2">
        <v>15885081</v>
      </c>
      <c r="O67" s="15">
        <v>0.1</v>
      </c>
      <c r="P67" s="2">
        <v>0</v>
      </c>
      <c r="Q67" s="13">
        <v>0.3</v>
      </c>
      <c r="R67" s="15">
        <v>0</v>
      </c>
      <c r="S67" s="2">
        <v>4765524.3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4765524.3</v>
      </c>
      <c r="AD67" s="4">
        <f t="shared" ref="AD67:AD130" si="1">AB67+AC67</f>
        <v>4765524.3</v>
      </c>
      <c r="AE67" t="s">
        <v>66</v>
      </c>
      <c r="AF67"/>
      <c r="AG67"/>
      <c r="AH67"/>
      <c r="AI67"/>
      <c r="AJ67"/>
      <c r="AK67"/>
      <c r="AL67"/>
      <c r="AM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x14ac:dyDescent="0.25">
      <c r="A68" s="20">
        <v>645</v>
      </c>
      <c r="B68" t="s">
        <v>282</v>
      </c>
      <c r="C68" t="s">
        <v>9</v>
      </c>
      <c r="D68" t="s">
        <v>450</v>
      </c>
      <c r="E68" t="s">
        <v>110</v>
      </c>
      <c r="F68" s="2">
        <v>18189721000</v>
      </c>
      <c r="G68" s="2">
        <v>0</v>
      </c>
      <c r="H68" s="2">
        <v>18189721000</v>
      </c>
      <c r="I68" s="2">
        <v>45180489</v>
      </c>
      <c r="J68" s="2">
        <v>0</v>
      </c>
      <c r="K68" s="2">
        <v>45180489</v>
      </c>
      <c r="L68" s="2">
        <v>37904600.600000001</v>
      </c>
      <c r="M68" s="2">
        <v>0</v>
      </c>
      <c r="N68" s="2">
        <v>37904600.600000001</v>
      </c>
      <c r="O68" s="15">
        <v>0.1</v>
      </c>
      <c r="P68" s="2">
        <v>0</v>
      </c>
      <c r="Q68" s="13">
        <v>0.15</v>
      </c>
      <c r="R68" s="15">
        <v>0</v>
      </c>
      <c r="S68" s="2">
        <v>5685690.0899999999</v>
      </c>
      <c r="T68" s="2">
        <v>3000000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8685690.0899999999</v>
      </c>
      <c r="AD68" s="4">
        <f t="shared" si="1"/>
        <v>8685690.0899999999</v>
      </c>
      <c r="AE68" t="s">
        <v>41</v>
      </c>
      <c r="AF68"/>
      <c r="AG68"/>
      <c r="AH68"/>
      <c r="AI68"/>
      <c r="AJ68"/>
      <c r="AK68"/>
      <c r="AL68"/>
      <c r="AM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x14ac:dyDescent="0.25">
      <c r="A69" s="20">
        <v>646</v>
      </c>
      <c r="B69" t="s">
        <v>281</v>
      </c>
      <c r="C69" t="s">
        <v>2</v>
      </c>
      <c r="D69" t="s">
        <v>321</v>
      </c>
      <c r="E69" t="s">
        <v>111</v>
      </c>
      <c r="F69" s="2">
        <v>1886600000</v>
      </c>
      <c r="G69" s="2">
        <v>0</v>
      </c>
      <c r="H69" s="2">
        <v>1886600000</v>
      </c>
      <c r="I69" s="2">
        <v>3552606</v>
      </c>
      <c r="J69" s="2">
        <v>0</v>
      </c>
      <c r="K69" s="2">
        <v>3552606</v>
      </c>
      <c r="L69" s="2">
        <v>2797966</v>
      </c>
      <c r="M69" s="2">
        <v>0</v>
      </c>
      <c r="N69" s="2">
        <v>2797966</v>
      </c>
      <c r="O69" s="15">
        <v>0.1</v>
      </c>
      <c r="P69" s="2">
        <v>0</v>
      </c>
      <c r="Q69" s="13">
        <v>0.3</v>
      </c>
      <c r="R69" s="15">
        <v>0</v>
      </c>
      <c r="S69" s="2">
        <v>839389.8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839389.8</v>
      </c>
      <c r="AD69" s="4">
        <f t="shared" si="1"/>
        <v>839389.8</v>
      </c>
      <c r="AE69" t="s">
        <v>92</v>
      </c>
      <c r="AF69"/>
      <c r="AG69"/>
      <c r="AH69"/>
      <c r="AI69"/>
      <c r="AJ69"/>
      <c r="AK69"/>
      <c r="AL69"/>
      <c r="AM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x14ac:dyDescent="0.25">
      <c r="A70" s="20">
        <v>651</v>
      </c>
      <c r="B70" t="s">
        <v>282</v>
      </c>
      <c r="C70" t="s">
        <v>2</v>
      </c>
      <c r="D70" t="s">
        <v>320</v>
      </c>
      <c r="E70" t="s">
        <v>112</v>
      </c>
      <c r="F70" s="2">
        <v>21159510000</v>
      </c>
      <c r="G70" s="2">
        <v>0</v>
      </c>
      <c r="H70" s="2">
        <v>21159510000</v>
      </c>
      <c r="I70" s="2">
        <v>33944367</v>
      </c>
      <c r="J70" s="2">
        <v>0</v>
      </c>
      <c r="K70" s="2">
        <v>33944367</v>
      </c>
      <c r="L70" s="2">
        <v>25480563</v>
      </c>
      <c r="M70" s="2">
        <v>0</v>
      </c>
      <c r="N70" s="2">
        <v>25480563</v>
      </c>
      <c r="O70" s="15">
        <v>0.1</v>
      </c>
      <c r="P70" s="2">
        <v>0</v>
      </c>
      <c r="Q70" s="13">
        <v>0.1</v>
      </c>
      <c r="R70" s="15">
        <v>0</v>
      </c>
      <c r="S70" s="2">
        <v>2548056.2999999998</v>
      </c>
      <c r="T70" s="2">
        <v>2000000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4548056.3</v>
      </c>
      <c r="AD70" s="4">
        <f t="shared" si="1"/>
        <v>4548056.3</v>
      </c>
      <c r="AE70" t="s">
        <v>47</v>
      </c>
      <c r="AF70"/>
      <c r="AG70"/>
      <c r="AH70"/>
      <c r="AI70"/>
      <c r="AJ70"/>
      <c r="AK70"/>
      <c r="AL70"/>
      <c r="AM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x14ac:dyDescent="0.25">
      <c r="A71" s="20">
        <v>681</v>
      </c>
      <c r="B71" t="s">
        <v>282</v>
      </c>
      <c r="C71" t="s">
        <v>2</v>
      </c>
      <c r="D71" t="s">
        <v>320</v>
      </c>
      <c r="E71" t="s">
        <v>113</v>
      </c>
      <c r="F71" s="2">
        <v>35776687000</v>
      </c>
      <c r="G71" s="2">
        <v>11294683000</v>
      </c>
      <c r="H71" s="2">
        <v>24482004000</v>
      </c>
      <c r="I71" s="2">
        <v>83437483</v>
      </c>
      <c r="J71" s="2">
        <v>28366628</v>
      </c>
      <c r="K71" s="2">
        <v>55070855</v>
      </c>
      <c r="L71" s="2">
        <v>69126808.200000003</v>
      </c>
      <c r="M71" s="2">
        <v>23848754.800000001</v>
      </c>
      <c r="N71" s="2">
        <v>45278053.399999999</v>
      </c>
      <c r="O71" s="15">
        <v>0.1</v>
      </c>
      <c r="P71" s="2">
        <v>2384875.48</v>
      </c>
      <c r="Q71" s="13">
        <v>0.2</v>
      </c>
      <c r="R71" s="15">
        <v>0</v>
      </c>
      <c r="S71" s="2">
        <v>9055610.6799999997</v>
      </c>
      <c r="T71" s="2">
        <v>4000000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15440486.16</v>
      </c>
      <c r="AD71" s="4">
        <f t="shared" si="1"/>
        <v>15440486.16</v>
      </c>
      <c r="AE71" t="s">
        <v>47</v>
      </c>
      <c r="AF71"/>
      <c r="AG71"/>
      <c r="AH71"/>
      <c r="AI71"/>
      <c r="AJ71"/>
      <c r="AK71"/>
      <c r="AL71"/>
      <c r="AM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x14ac:dyDescent="0.25">
      <c r="A72" s="20">
        <v>682</v>
      </c>
      <c r="B72" t="s">
        <v>282</v>
      </c>
      <c r="C72" t="s">
        <v>2</v>
      </c>
      <c r="D72" t="s">
        <v>320</v>
      </c>
      <c r="E72" t="s">
        <v>114</v>
      </c>
      <c r="F72" s="2">
        <v>13722839000</v>
      </c>
      <c r="G72" s="2">
        <v>7273525000</v>
      </c>
      <c r="H72" s="2">
        <v>6449314000</v>
      </c>
      <c r="I72" s="2">
        <v>44008393</v>
      </c>
      <c r="J72" s="2">
        <v>23447395</v>
      </c>
      <c r="K72" s="2">
        <v>20560998</v>
      </c>
      <c r="L72" s="2">
        <v>38519257.399999999</v>
      </c>
      <c r="M72" s="2">
        <v>20537985</v>
      </c>
      <c r="N72" s="2">
        <v>17981272.399999999</v>
      </c>
      <c r="O72" s="15">
        <v>0.1</v>
      </c>
      <c r="P72" s="2">
        <v>2053798.5</v>
      </c>
      <c r="Q72" s="13">
        <v>0.15</v>
      </c>
      <c r="R72" s="15">
        <v>0</v>
      </c>
      <c r="S72" s="2">
        <v>2697190.86</v>
      </c>
      <c r="T72" s="2">
        <v>3000000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7750989.3600000003</v>
      </c>
      <c r="AD72" s="4">
        <f t="shared" si="1"/>
        <v>7750989.3600000003</v>
      </c>
      <c r="AE72" t="s">
        <v>100</v>
      </c>
      <c r="AF72"/>
      <c r="AG72"/>
      <c r="AH72"/>
      <c r="AI72"/>
      <c r="AJ72"/>
      <c r="AK72"/>
      <c r="AL72"/>
      <c r="AM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x14ac:dyDescent="0.25">
      <c r="A73" s="20">
        <v>684</v>
      </c>
      <c r="B73" t="s">
        <v>281</v>
      </c>
      <c r="C73" t="s">
        <v>9</v>
      </c>
      <c r="D73" t="s">
        <v>28</v>
      </c>
      <c r="E73" t="s">
        <v>115</v>
      </c>
      <c r="F73" s="2">
        <v>3907700000</v>
      </c>
      <c r="G73" s="2">
        <v>0</v>
      </c>
      <c r="H73" s="2">
        <v>3907700000</v>
      </c>
      <c r="I73" s="2">
        <v>7275952</v>
      </c>
      <c r="J73" s="2">
        <v>0</v>
      </c>
      <c r="K73" s="2">
        <v>7275952</v>
      </c>
      <c r="L73" s="2">
        <v>5712872</v>
      </c>
      <c r="M73" s="2">
        <v>0</v>
      </c>
      <c r="N73" s="2">
        <v>5712872</v>
      </c>
      <c r="O73" s="15">
        <v>0.1</v>
      </c>
      <c r="P73" s="2">
        <v>0</v>
      </c>
      <c r="Q73" s="13">
        <v>0.3</v>
      </c>
      <c r="R73" s="15">
        <v>0</v>
      </c>
      <c r="S73" s="2">
        <v>1713861.6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1713861.6</v>
      </c>
      <c r="AD73" s="4">
        <f t="shared" si="1"/>
        <v>1713861.6</v>
      </c>
      <c r="AE73" t="s">
        <v>34</v>
      </c>
      <c r="AF73"/>
      <c r="AG73"/>
      <c r="AH73"/>
      <c r="AI73"/>
      <c r="AJ73"/>
      <c r="AK73"/>
      <c r="AL73"/>
      <c r="AM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x14ac:dyDescent="0.25">
      <c r="A74" s="20">
        <v>685</v>
      </c>
      <c r="B74" t="s">
        <v>282</v>
      </c>
      <c r="C74" t="s">
        <v>9</v>
      </c>
      <c r="D74" t="s">
        <v>28</v>
      </c>
      <c r="E74" t="s">
        <v>116</v>
      </c>
      <c r="F74" s="2">
        <v>4178568000</v>
      </c>
      <c r="G74" s="2">
        <v>0</v>
      </c>
      <c r="H74" s="2">
        <v>4178568000</v>
      </c>
      <c r="I74" s="2">
        <v>12038062</v>
      </c>
      <c r="J74" s="2">
        <v>0</v>
      </c>
      <c r="K74" s="2">
        <v>12038062</v>
      </c>
      <c r="L74" s="2">
        <v>10366634.800000001</v>
      </c>
      <c r="M74" s="2">
        <v>0</v>
      </c>
      <c r="N74" s="2">
        <v>10366634.800000001</v>
      </c>
      <c r="O74" s="15">
        <v>0</v>
      </c>
      <c r="P74" s="2">
        <v>0</v>
      </c>
      <c r="Q74" s="13">
        <v>0</v>
      </c>
      <c r="R74" s="15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0</v>
      </c>
      <c r="AD74" s="4">
        <f t="shared" si="1"/>
        <v>0</v>
      </c>
      <c r="AE74" t="s">
        <v>80</v>
      </c>
      <c r="AF74"/>
      <c r="AG74"/>
      <c r="AH74"/>
      <c r="AI74"/>
      <c r="AJ74"/>
      <c r="AK74"/>
      <c r="AL74"/>
      <c r="AM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x14ac:dyDescent="0.25">
      <c r="A75" s="20">
        <v>730</v>
      </c>
      <c r="B75" t="s">
        <v>282</v>
      </c>
      <c r="C75" t="s">
        <v>2</v>
      </c>
      <c r="D75" t="s">
        <v>320</v>
      </c>
      <c r="E75" t="s">
        <v>156</v>
      </c>
      <c r="F75" s="2">
        <v>94825709000</v>
      </c>
      <c r="G75" s="2">
        <v>2622590000</v>
      </c>
      <c r="H75" s="2">
        <v>92203119000</v>
      </c>
      <c r="I75" s="2">
        <v>156267629</v>
      </c>
      <c r="J75" s="2">
        <v>5338555</v>
      </c>
      <c r="K75" s="2">
        <v>150929074</v>
      </c>
      <c r="L75" s="2">
        <v>118337345.40000001</v>
      </c>
      <c r="M75" s="2">
        <v>4289519</v>
      </c>
      <c r="N75" s="2">
        <v>114047826.40000001</v>
      </c>
      <c r="O75" s="15">
        <v>0.1</v>
      </c>
      <c r="P75" s="2">
        <v>428951.9</v>
      </c>
      <c r="Q75" s="13">
        <v>0.25</v>
      </c>
      <c r="R75" s="15">
        <v>0</v>
      </c>
      <c r="S75" s="2">
        <v>28511956.600000001</v>
      </c>
      <c r="T75" s="2">
        <v>5000000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33940908.5</v>
      </c>
      <c r="AD75" s="4">
        <f t="shared" si="1"/>
        <v>33940908.5</v>
      </c>
      <c r="AE75" t="s">
        <v>47</v>
      </c>
      <c r="AF75"/>
      <c r="AG75"/>
      <c r="AH75"/>
      <c r="AI75"/>
      <c r="AJ75"/>
      <c r="AK75"/>
      <c r="AL75"/>
      <c r="AM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x14ac:dyDescent="0.25">
      <c r="A76" s="20">
        <v>747</v>
      </c>
      <c r="B76" t="s">
        <v>282</v>
      </c>
      <c r="C76" t="s">
        <v>2</v>
      </c>
      <c r="D76" t="s">
        <v>8</v>
      </c>
      <c r="E76" t="s">
        <v>163</v>
      </c>
      <c r="F76" s="2">
        <v>834780000</v>
      </c>
      <c r="G76" s="2">
        <v>0</v>
      </c>
      <c r="H76" s="2">
        <v>834780000</v>
      </c>
      <c r="I76" s="2">
        <v>2777931</v>
      </c>
      <c r="J76" s="2">
        <v>0</v>
      </c>
      <c r="K76" s="2">
        <v>2777931</v>
      </c>
      <c r="L76" s="2">
        <v>2444019</v>
      </c>
      <c r="M76" s="2">
        <v>0</v>
      </c>
      <c r="N76" s="2">
        <v>2444019</v>
      </c>
      <c r="O76" s="15">
        <v>0</v>
      </c>
      <c r="P76" s="2">
        <v>0</v>
      </c>
      <c r="Q76" s="13">
        <v>0</v>
      </c>
      <c r="R76" s="15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0</v>
      </c>
      <c r="AD76" s="4">
        <f t="shared" si="1"/>
        <v>0</v>
      </c>
      <c r="AE76" t="s">
        <v>35</v>
      </c>
      <c r="AF76"/>
      <c r="AG76"/>
      <c r="AH76"/>
      <c r="AI76"/>
      <c r="AJ76"/>
      <c r="AK76"/>
      <c r="AL76"/>
      <c r="AM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x14ac:dyDescent="0.25">
      <c r="A77" s="20">
        <v>757</v>
      </c>
      <c r="B77" t="s">
        <v>282</v>
      </c>
      <c r="C77" t="s">
        <v>9</v>
      </c>
      <c r="D77" t="s">
        <v>449</v>
      </c>
      <c r="E77" t="s">
        <v>164</v>
      </c>
      <c r="F77" s="2">
        <v>1645581000</v>
      </c>
      <c r="G77" s="2">
        <v>0</v>
      </c>
      <c r="H77" s="2">
        <v>1645581000</v>
      </c>
      <c r="I77" s="2">
        <v>5197252</v>
      </c>
      <c r="J77" s="2">
        <v>0</v>
      </c>
      <c r="K77" s="2">
        <v>5197252</v>
      </c>
      <c r="L77" s="2">
        <v>4539019.5999999996</v>
      </c>
      <c r="M77" s="2">
        <v>0</v>
      </c>
      <c r="N77" s="2">
        <v>4539019.5999999996</v>
      </c>
      <c r="O77" s="15">
        <v>0</v>
      </c>
      <c r="P77" s="2">
        <v>0</v>
      </c>
      <c r="Q77" s="13">
        <v>0</v>
      </c>
      <c r="R77" s="15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0</v>
      </c>
      <c r="AD77" s="4">
        <f t="shared" si="1"/>
        <v>0</v>
      </c>
      <c r="AE77" t="s">
        <v>73</v>
      </c>
      <c r="AF77"/>
      <c r="AG77"/>
      <c r="AH77"/>
      <c r="AI77"/>
      <c r="AJ77"/>
      <c r="AK77"/>
      <c r="AL77"/>
      <c r="AM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x14ac:dyDescent="0.25">
      <c r="A78" s="20">
        <v>760</v>
      </c>
      <c r="B78" t="s">
        <v>282</v>
      </c>
      <c r="C78" t="s">
        <v>9</v>
      </c>
      <c r="D78" t="s">
        <v>450</v>
      </c>
      <c r="E78" t="s">
        <v>165</v>
      </c>
      <c r="F78" s="2">
        <v>10841778000</v>
      </c>
      <c r="G78" s="2">
        <v>0</v>
      </c>
      <c r="H78" s="2">
        <v>10841778000</v>
      </c>
      <c r="I78" s="2">
        <v>28533308</v>
      </c>
      <c r="J78" s="2">
        <v>0</v>
      </c>
      <c r="K78" s="2">
        <v>28533308</v>
      </c>
      <c r="L78" s="2">
        <v>24196596.800000001</v>
      </c>
      <c r="M78" s="2">
        <v>0</v>
      </c>
      <c r="N78" s="2">
        <v>24196596.800000001</v>
      </c>
      <c r="O78" s="15">
        <v>0.1</v>
      </c>
      <c r="P78" s="2">
        <v>0</v>
      </c>
      <c r="Q78" s="13">
        <v>0.1</v>
      </c>
      <c r="R78" s="15">
        <v>0</v>
      </c>
      <c r="S78" s="2">
        <v>2419659.6800000002</v>
      </c>
      <c r="T78" s="2">
        <v>2000000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4419659.68</v>
      </c>
      <c r="AD78" s="4">
        <f t="shared" si="1"/>
        <v>4419659.68</v>
      </c>
      <c r="AE78" t="s">
        <v>41</v>
      </c>
      <c r="AF78"/>
      <c r="AG78"/>
      <c r="AH78"/>
      <c r="AI78"/>
      <c r="AJ78"/>
      <c r="AK78"/>
      <c r="AL78"/>
      <c r="AM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x14ac:dyDescent="0.25">
      <c r="A79" s="20">
        <v>785</v>
      </c>
      <c r="B79" t="s">
        <v>282</v>
      </c>
      <c r="C79" t="s">
        <v>9</v>
      </c>
      <c r="D79" t="s">
        <v>449</v>
      </c>
      <c r="E79" t="s">
        <v>166</v>
      </c>
      <c r="F79" s="2">
        <v>18424273000</v>
      </c>
      <c r="G79" s="2">
        <v>0</v>
      </c>
      <c r="H79" s="2">
        <v>18424273000</v>
      </c>
      <c r="I79" s="2">
        <v>41167414</v>
      </c>
      <c r="J79" s="2">
        <v>0</v>
      </c>
      <c r="K79" s="2">
        <v>41167414</v>
      </c>
      <c r="L79" s="2">
        <v>33797704.799999997</v>
      </c>
      <c r="M79" s="2">
        <v>0</v>
      </c>
      <c r="N79" s="2">
        <v>33797704.799999997</v>
      </c>
      <c r="O79" s="15">
        <v>0.1</v>
      </c>
      <c r="P79" s="2">
        <v>0</v>
      </c>
      <c r="Q79" s="13">
        <v>0.15</v>
      </c>
      <c r="R79" s="15">
        <v>0</v>
      </c>
      <c r="S79" s="2">
        <v>5069655.72</v>
      </c>
      <c r="T79" s="2">
        <v>3000000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8069655.7199999997</v>
      </c>
      <c r="AD79" s="4">
        <f t="shared" si="1"/>
        <v>8069655.7199999997</v>
      </c>
      <c r="AE79" t="s">
        <v>37</v>
      </c>
      <c r="AF79"/>
      <c r="AG79"/>
      <c r="AH79"/>
      <c r="AI79"/>
      <c r="AJ79"/>
      <c r="AK79"/>
      <c r="AL79"/>
      <c r="AM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x14ac:dyDescent="0.25">
      <c r="A80" s="20">
        <v>790</v>
      </c>
      <c r="B80" t="s">
        <v>282</v>
      </c>
      <c r="C80" t="s">
        <v>9</v>
      </c>
      <c r="D80" t="s">
        <v>16</v>
      </c>
      <c r="E80" t="s">
        <v>31</v>
      </c>
      <c r="F80" s="2">
        <v>17064863000</v>
      </c>
      <c r="G80" s="2">
        <v>0</v>
      </c>
      <c r="H80" s="2">
        <v>17064863000</v>
      </c>
      <c r="I80" s="2">
        <v>37223675</v>
      </c>
      <c r="J80" s="2">
        <v>0</v>
      </c>
      <c r="K80" s="2">
        <v>37223675</v>
      </c>
      <c r="L80" s="2">
        <v>30397729.800000001</v>
      </c>
      <c r="M80" s="2">
        <v>0</v>
      </c>
      <c r="N80" s="2">
        <v>30397729.800000001</v>
      </c>
      <c r="O80" s="15">
        <v>0.1</v>
      </c>
      <c r="P80" s="2">
        <v>0</v>
      </c>
      <c r="Q80" s="13">
        <v>0.15</v>
      </c>
      <c r="R80" s="15">
        <v>0</v>
      </c>
      <c r="S80" s="2">
        <v>4559659.47</v>
      </c>
      <c r="T80" s="2">
        <v>3000000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7559659.4699999997</v>
      </c>
      <c r="AD80" s="4">
        <f t="shared" si="1"/>
        <v>7559659.4699999997</v>
      </c>
      <c r="AE80" t="s">
        <v>18</v>
      </c>
      <c r="AF80"/>
      <c r="AG80"/>
      <c r="AH80"/>
      <c r="AI80"/>
      <c r="AJ80"/>
      <c r="AK80"/>
      <c r="AL80"/>
      <c r="AM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x14ac:dyDescent="0.25">
      <c r="A81" s="20">
        <v>803</v>
      </c>
      <c r="B81" t="s">
        <v>282</v>
      </c>
      <c r="C81" t="s">
        <v>9</v>
      </c>
      <c r="D81" t="s">
        <v>28</v>
      </c>
      <c r="E81" t="s">
        <v>167</v>
      </c>
      <c r="F81" s="2">
        <v>21552969000</v>
      </c>
      <c r="G81" s="2">
        <v>0</v>
      </c>
      <c r="H81" s="2">
        <v>21552969000</v>
      </c>
      <c r="I81" s="2">
        <v>33555285</v>
      </c>
      <c r="J81" s="2">
        <v>0</v>
      </c>
      <c r="K81" s="2">
        <v>33555285</v>
      </c>
      <c r="L81" s="2">
        <v>24934097.399999999</v>
      </c>
      <c r="M81" s="2">
        <v>0</v>
      </c>
      <c r="N81" s="2">
        <v>24934097.399999999</v>
      </c>
      <c r="O81" s="15">
        <v>0.1</v>
      </c>
      <c r="P81" s="2">
        <v>0</v>
      </c>
      <c r="Q81" s="13">
        <v>0.1</v>
      </c>
      <c r="R81" s="15">
        <v>0</v>
      </c>
      <c r="S81" s="2">
        <v>2493409.7400000002</v>
      </c>
      <c r="T81" s="2">
        <v>2000000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4493409.74</v>
      </c>
      <c r="AD81" s="4">
        <f t="shared" si="1"/>
        <v>4493409.74</v>
      </c>
      <c r="AE81" t="s">
        <v>34</v>
      </c>
      <c r="AF81"/>
      <c r="AG81"/>
      <c r="AH81"/>
      <c r="AI81"/>
      <c r="AJ81"/>
      <c r="AK81"/>
      <c r="AL81"/>
      <c r="AM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x14ac:dyDescent="0.25">
      <c r="A82" s="20">
        <v>805</v>
      </c>
      <c r="B82" t="s">
        <v>282</v>
      </c>
      <c r="C82" t="s">
        <v>9</v>
      </c>
      <c r="D82" t="s">
        <v>28</v>
      </c>
      <c r="E82" t="s">
        <v>168</v>
      </c>
      <c r="F82" s="2">
        <v>41718690000</v>
      </c>
      <c r="G82" s="2">
        <v>0</v>
      </c>
      <c r="H82" s="2">
        <v>41718690000</v>
      </c>
      <c r="I82" s="2">
        <v>78178245</v>
      </c>
      <c r="J82" s="2">
        <v>0</v>
      </c>
      <c r="K82" s="2">
        <v>78178245</v>
      </c>
      <c r="L82" s="2">
        <v>61490769</v>
      </c>
      <c r="M82" s="2">
        <v>0</v>
      </c>
      <c r="N82" s="2">
        <v>61490769</v>
      </c>
      <c r="O82" s="15">
        <v>0.1</v>
      </c>
      <c r="P82" s="2">
        <v>0</v>
      </c>
      <c r="Q82" s="13">
        <v>0.2</v>
      </c>
      <c r="R82" s="15">
        <v>0</v>
      </c>
      <c r="S82" s="2">
        <v>12298153.800000001</v>
      </c>
      <c r="T82" s="2">
        <v>4000000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16298153.800000001</v>
      </c>
      <c r="AD82" s="4">
        <f t="shared" si="1"/>
        <v>16298153.800000001</v>
      </c>
      <c r="AE82" t="s">
        <v>29</v>
      </c>
      <c r="AF82"/>
      <c r="AG82"/>
      <c r="AH82"/>
      <c r="AI82"/>
      <c r="AJ82"/>
      <c r="AK82"/>
      <c r="AL82"/>
      <c r="AM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x14ac:dyDescent="0.25">
      <c r="A83" s="20">
        <v>809</v>
      </c>
      <c r="B83" t="s">
        <v>282</v>
      </c>
      <c r="C83" t="s">
        <v>2</v>
      </c>
      <c r="D83" t="s">
        <v>8</v>
      </c>
      <c r="E83" t="s">
        <v>169</v>
      </c>
      <c r="F83" s="2">
        <v>21165445000</v>
      </c>
      <c r="G83" s="2">
        <v>4049843000</v>
      </c>
      <c r="H83" s="2">
        <v>17115602000</v>
      </c>
      <c r="I83" s="2">
        <v>36604494</v>
      </c>
      <c r="J83" s="2">
        <v>9778863</v>
      </c>
      <c r="K83" s="2">
        <v>26825631</v>
      </c>
      <c r="L83" s="2">
        <v>28138316</v>
      </c>
      <c r="M83" s="2">
        <v>8158925.7999999998</v>
      </c>
      <c r="N83" s="2">
        <v>19979390.199999999</v>
      </c>
      <c r="O83" s="15">
        <v>0.1</v>
      </c>
      <c r="P83" s="2">
        <v>815892.58</v>
      </c>
      <c r="Q83" s="13">
        <v>0.1</v>
      </c>
      <c r="R83" s="15">
        <v>0</v>
      </c>
      <c r="S83" s="2">
        <v>1997939.02</v>
      </c>
      <c r="T83" s="2">
        <v>2000000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4813831.5999999996</v>
      </c>
      <c r="AD83" s="4">
        <f t="shared" si="1"/>
        <v>4813831.5999999996</v>
      </c>
      <c r="AE83" t="s">
        <v>35</v>
      </c>
      <c r="AF83"/>
      <c r="AG83"/>
      <c r="AH83"/>
      <c r="AI83"/>
      <c r="AJ83"/>
      <c r="AK83"/>
      <c r="AL83"/>
      <c r="AM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x14ac:dyDescent="0.25">
      <c r="A84" s="20">
        <v>810</v>
      </c>
      <c r="B84" t="s">
        <v>282</v>
      </c>
      <c r="C84" t="s">
        <v>2</v>
      </c>
      <c r="D84" t="s">
        <v>4</v>
      </c>
      <c r="E84" t="s">
        <v>170</v>
      </c>
      <c r="F84" s="2">
        <v>98017939700</v>
      </c>
      <c r="G84" s="2">
        <v>55727207000</v>
      </c>
      <c r="H84" s="2">
        <v>42290732700</v>
      </c>
      <c r="I84" s="2">
        <v>169542659</v>
      </c>
      <c r="J84" s="2">
        <v>90287466</v>
      </c>
      <c r="K84" s="2">
        <v>79255193</v>
      </c>
      <c r="L84" s="2">
        <v>130335483.12</v>
      </c>
      <c r="M84" s="2">
        <v>67996583.200000003</v>
      </c>
      <c r="N84" s="2">
        <v>62338899.920000002</v>
      </c>
      <c r="O84" s="15">
        <v>0.1</v>
      </c>
      <c r="P84" s="2">
        <v>6799658.3200000003</v>
      </c>
      <c r="Q84" s="13">
        <v>0.25</v>
      </c>
      <c r="R84" s="15">
        <v>0</v>
      </c>
      <c r="S84" s="2">
        <v>15584724.98</v>
      </c>
      <c r="T84" s="2">
        <v>5000000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27384383.300000001</v>
      </c>
      <c r="AD84" s="4">
        <f t="shared" si="1"/>
        <v>27384383.300000001</v>
      </c>
      <c r="AE84" t="s">
        <v>50</v>
      </c>
      <c r="AF84"/>
      <c r="AG84"/>
      <c r="AH84"/>
      <c r="AI84"/>
      <c r="AJ84"/>
      <c r="AK84"/>
      <c r="AL84"/>
      <c r="AM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x14ac:dyDescent="0.25">
      <c r="A85" s="20">
        <v>813</v>
      </c>
      <c r="B85" t="s">
        <v>282</v>
      </c>
      <c r="C85" t="s">
        <v>2</v>
      </c>
      <c r="D85" t="s">
        <v>4</v>
      </c>
      <c r="E85" t="s">
        <v>171</v>
      </c>
      <c r="F85" s="2">
        <v>38416164000</v>
      </c>
      <c r="G85" s="2">
        <v>842180000</v>
      </c>
      <c r="H85" s="2">
        <v>37573984000</v>
      </c>
      <c r="I85" s="2">
        <v>76976407</v>
      </c>
      <c r="J85" s="2">
        <v>2947632</v>
      </c>
      <c r="K85" s="2">
        <v>74028775</v>
      </c>
      <c r="L85" s="2">
        <v>61609941.399999999</v>
      </c>
      <c r="M85" s="2">
        <v>2610760</v>
      </c>
      <c r="N85" s="2">
        <v>58999181.399999999</v>
      </c>
      <c r="O85" s="15">
        <v>0.1</v>
      </c>
      <c r="P85" s="2">
        <v>261076</v>
      </c>
      <c r="Q85" s="13">
        <v>0.2</v>
      </c>
      <c r="R85" s="15">
        <v>0</v>
      </c>
      <c r="S85" s="2">
        <v>11799836.279999999</v>
      </c>
      <c r="T85" s="2">
        <v>4000000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16060912.279999999</v>
      </c>
      <c r="AD85" s="4">
        <f t="shared" si="1"/>
        <v>16060912.279999999</v>
      </c>
      <c r="AE85" t="s">
        <v>6</v>
      </c>
      <c r="AF85"/>
      <c r="AG85"/>
      <c r="AH85"/>
      <c r="AI85"/>
      <c r="AJ85"/>
      <c r="AK85"/>
      <c r="AL85"/>
      <c r="AM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s="40" customFormat="1" x14ac:dyDescent="0.25">
      <c r="A86" s="39">
        <v>825</v>
      </c>
      <c r="B86" s="40" t="s">
        <v>282</v>
      </c>
      <c r="C86" s="40" t="s">
        <v>2</v>
      </c>
      <c r="D86" s="40" t="s">
        <v>320</v>
      </c>
      <c r="E86" s="40" t="s">
        <v>173</v>
      </c>
      <c r="F86" s="41">
        <v>16607399800</v>
      </c>
      <c r="G86" s="41">
        <v>1056493000</v>
      </c>
      <c r="H86" s="41">
        <v>15550906800</v>
      </c>
      <c r="I86" s="41">
        <v>37699227</v>
      </c>
      <c r="J86" s="41">
        <v>3347080</v>
      </c>
      <c r="K86" s="41">
        <v>34352147</v>
      </c>
      <c r="L86" s="41">
        <v>31056267.079999998</v>
      </c>
      <c r="M86" s="41">
        <v>2924482.8</v>
      </c>
      <c r="N86" s="41">
        <v>28131784.280000001</v>
      </c>
      <c r="O86" s="42">
        <v>0.1</v>
      </c>
      <c r="P86" s="41">
        <v>292448.28000000003</v>
      </c>
      <c r="Q86" s="43">
        <v>0.15</v>
      </c>
      <c r="R86" s="42">
        <v>0</v>
      </c>
      <c r="S86" s="41">
        <v>4219767.642</v>
      </c>
      <c r="T86" s="41">
        <v>3000000</v>
      </c>
      <c r="U86" s="41">
        <v>0</v>
      </c>
      <c r="V86" s="41">
        <v>0</v>
      </c>
      <c r="W86" s="41">
        <v>0</v>
      </c>
      <c r="X86" s="41">
        <v>0</v>
      </c>
      <c r="Y86" s="41">
        <v>0</v>
      </c>
      <c r="Z86" s="41">
        <v>0</v>
      </c>
      <c r="AA86" s="44">
        <v>0</v>
      </c>
      <c r="AB86" s="45">
        <v>7512215.9220000003</v>
      </c>
      <c r="AC86" s="45">
        <v>1000000</v>
      </c>
      <c r="AD86" s="45">
        <f t="shared" si="1"/>
        <v>8512215.9220000003</v>
      </c>
      <c r="AE86" s="40" t="s">
        <v>45</v>
      </c>
    </row>
    <row r="87" spans="1:53" x14ac:dyDescent="0.25">
      <c r="A87" s="20">
        <v>849</v>
      </c>
      <c r="B87" t="s">
        <v>282</v>
      </c>
      <c r="C87" t="s">
        <v>2</v>
      </c>
      <c r="D87" t="s">
        <v>320</v>
      </c>
      <c r="E87" t="s">
        <v>174</v>
      </c>
      <c r="F87" s="2">
        <v>25828892000</v>
      </c>
      <c r="G87" s="2">
        <v>7252910000</v>
      </c>
      <c r="H87" s="2">
        <v>18575982000</v>
      </c>
      <c r="I87" s="2">
        <v>54339788</v>
      </c>
      <c r="J87" s="2">
        <v>14526968</v>
      </c>
      <c r="K87" s="2">
        <v>39812820</v>
      </c>
      <c r="L87" s="2">
        <v>44008231.200000003</v>
      </c>
      <c r="M87" s="2">
        <v>11625804</v>
      </c>
      <c r="N87" s="2">
        <v>32382427.199999999</v>
      </c>
      <c r="O87" s="15">
        <v>0.1</v>
      </c>
      <c r="P87" s="2">
        <v>1162580.3999999999</v>
      </c>
      <c r="Q87" s="13">
        <v>0.15</v>
      </c>
      <c r="R87" s="15">
        <v>0</v>
      </c>
      <c r="S87" s="2">
        <v>4857364.08</v>
      </c>
      <c r="T87" s="2">
        <v>3000000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9019944.4800000004</v>
      </c>
      <c r="AD87" s="4">
        <f t="shared" si="1"/>
        <v>9019944.4800000004</v>
      </c>
      <c r="AE87" t="s">
        <v>45</v>
      </c>
      <c r="AF87"/>
      <c r="AG87"/>
      <c r="AH87"/>
      <c r="AI87"/>
      <c r="AJ87"/>
      <c r="AK87"/>
      <c r="AL87"/>
      <c r="AM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x14ac:dyDescent="0.25">
      <c r="A88" s="20">
        <v>851</v>
      </c>
      <c r="B88" t="s">
        <v>281</v>
      </c>
      <c r="C88" t="s">
        <v>2</v>
      </c>
      <c r="D88" t="s">
        <v>321</v>
      </c>
      <c r="E88" t="s">
        <v>175</v>
      </c>
      <c r="F88" s="2">
        <v>49183068504</v>
      </c>
      <c r="G88" s="2">
        <v>0</v>
      </c>
      <c r="H88" s="2">
        <v>49183068504</v>
      </c>
      <c r="I88" s="2">
        <v>77107680</v>
      </c>
      <c r="J88" s="2">
        <v>0</v>
      </c>
      <c r="K88" s="2">
        <v>77107680</v>
      </c>
      <c r="L88" s="2">
        <v>57434452.598399997</v>
      </c>
      <c r="M88" s="2">
        <v>0</v>
      </c>
      <c r="N88" s="2">
        <v>57434452.598399997</v>
      </c>
      <c r="O88" s="15">
        <v>0.1</v>
      </c>
      <c r="P88" s="2">
        <v>0</v>
      </c>
      <c r="Q88" s="13">
        <v>0.3</v>
      </c>
      <c r="R88" s="15">
        <v>0</v>
      </c>
      <c r="S88" s="2">
        <v>17230335.7795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17230335.7795</v>
      </c>
      <c r="AD88" s="4">
        <f t="shared" si="1"/>
        <v>17230335.7795</v>
      </c>
      <c r="AE88" t="s">
        <v>172</v>
      </c>
      <c r="AF88"/>
      <c r="AG88"/>
      <c r="AH88"/>
      <c r="AI88"/>
      <c r="AJ88"/>
      <c r="AK88"/>
      <c r="AL88"/>
      <c r="AM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s="40" customFormat="1" x14ac:dyDescent="0.25">
      <c r="A89" s="39">
        <v>853</v>
      </c>
      <c r="B89" s="40" t="s">
        <v>282</v>
      </c>
      <c r="C89" s="40" t="s">
        <v>2</v>
      </c>
      <c r="D89" s="40" t="s">
        <v>8</v>
      </c>
      <c r="E89" s="40" t="s">
        <v>176</v>
      </c>
      <c r="F89" s="41">
        <v>20878947000</v>
      </c>
      <c r="G89" s="41">
        <v>0</v>
      </c>
      <c r="H89" s="41">
        <v>20878947000</v>
      </c>
      <c r="I89" s="41">
        <v>40663928</v>
      </c>
      <c r="J89" s="41">
        <v>0</v>
      </c>
      <c r="K89" s="41">
        <v>40663928</v>
      </c>
      <c r="L89" s="41">
        <v>32312349.199999999</v>
      </c>
      <c r="M89" s="41">
        <v>0</v>
      </c>
      <c r="N89" s="41">
        <v>32312349.199999999</v>
      </c>
      <c r="O89" s="42">
        <v>0.1</v>
      </c>
      <c r="P89" s="41">
        <v>0</v>
      </c>
      <c r="Q89" s="43">
        <v>0.15</v>
      </c>
      <c r="R89" s="42">
        <v>0</v>
      </c>
      <c r="S89" s="41">
        <v>4846852.38</v>
      </c>
      <c r="T89" s="41">
        <v>3000000</v>
      </c>
      <c r="U89" s="41">
        <v>0</v>
      </c>
      <c r="V89" s="41">
        <v>0</v>
      </c>
      <c r="W89" s="41">
        <v>0</v>
      </c>
      <c r="X89" s="41">
        <v>0</v>
      </c>
      <c r="Y89" s="41">
        <v>0</v>
      </c>
      <c r="Z89" s="41">
        <v>0</v>
      </c>
      <c r="AA89" s="44">
        <v>0</v>
      </c>
      <c r="AB89" s="45">
        <v>7846852.3799999999</v>
      </c>
      <c r="AC89" s="45">
        <v>1000000</v>
      </c>
      <c r="AD89" s="45">
        <f t="shared" si="1"/>
        <v>8846852.379999999</v>
      </c>
      <c r="AE89" s="40" t="s">
        <v>48</v>
      </c>
    </row>
    <row r="90" spans="1:53" x14ac:dyDescent="0.25">
      <c r="A90" s="20">
        <v>865</v>
      </c>
      <c r="B90" t="s">
        <v>281</v>
      </c>
      <c r="C90" t="s">
        <v>2</v>
      </c>
      <c r="D90" t="s">
        <v>8</v>
      </c>
      <c r="E90" t="s">
        <v>177</v>
      </c>
      <c r="F90" s="2">
        <v>5124888000</v>
      </c>
      <c r="G90" s="2">
        <v>1342203000</v>
      </c>
      <c r="H90" s="2">
        <v>3782685000</v>
      </c>
      <c r="I90" s="2">
        <v>12245032</v>
      </c>
      <c r="J90" s="2">
        <v>3379963</v>
      </c>
      <c r="K90" s="2">
        <v>8865069</v>
      </c>
      <c r="L90" s="2">
        <v>10195076.800000001</v>
      </c>
      <c r="M90" s="2">
        <v>2843081.8</v>
      </c>
      <c r="N90" s="2">
        <v>7351995</v>
      </c>
      <c r="O90" s="15">
        <v>0.1</v>
      </c>
      <c r="P90" s="2">
        <v>284308.18</v>
      </c>
      <c r="Q90" s="13">
        <v>0.3</v>
      </c>
      <c r="R90" s="15">
        <v>0</v>
      </c>
      <c r="S90" s="2">
        <v>2205598.5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2489906.6800000002</v>
      </c>
      <c r="AD90" s="4">
        <f t="shared" si="1"/>
        <v>2489906.6800000002</v>
      </c>
      <c r="AE90" t="s">
        <v>48</v>
      </c>
      <c r="AF90"/>
      <c r="AG90"/>
      <c r="AH90"/>
      <c r="AI90"/>
      <c r="AJ90"/>
      <c r="AK90"/>
      <c r="AL90"/>
      <c r="AM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x14ac:dyDescent="0.25">
      <c r="A91" s="20">
        <v>878</v>
      </c>
      <c r="B91" t="s">
        <v>282</v>
      </c>
      <c r="C91" t="s">
        <v>2</v>
      </c>
      <c r="D91" t="s">
        <v>8</v>
      </c>
      <c r="E91" t="s">
        <v>178</v>
      </c>
      <c r="F91" s="2">
        <v>7326402000</v>
      </c>
      <c r="G91" s="2">
        <v>962336000</v>
      </c>
      <c r="H91" s="2">
        <v>6364066000</v>
      </c>
      <c r="I91" s="2">
        <v>20471645</v>
      </c>
      <c r="J91" s="2">
        <v>2100786</v>
      </c>
      <c r="K91" s="2">
        <v>18370859</v>
      </c>
      <c r="L91" s="2">
        <v>17541084.199999999</v>
      </c>
      <c r="M91" s="2">
        <v>1715851.6</v>
      </c>
      <c r="N91" s="2">
        <v>15825232.6</v>
      </c>
      <c r="O91" s="15">
        <v>0.1</v>
      </c>
      <c r="P91" s="2">
        <v>171585.16</v>
      </c>
      <c r="Q91" s="13">
        <v>0.1</v>
      </c>
      <c r="R91" s="15">
        <v>0</v>
      </c>
      <c r="S91" s="2">
        <v>1582523.26</v>
      </c>
      <c r="T91" s="2">
        <v>1000000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2754108.42</v>
      </c>
      <c r="AD91" s="4">
        <f t="shared" si="1"/>
        <v>2754108.42</v>
      </c>
      <c r="AE91" t="s">
        <v>40</v>
      </c>
      <c r="AF91"/>
      <c r="AG91"/>
      <c r="AH91"/>
      <c r="AI91"/>
      <c r="AJ91"/>
      <c r="AK91"/>
      <c r="AL91"/>
      <c r="AM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x14ac:dyDescent="0.25">
      <c r="A92" s="20">
        <v>883</v>
      </c>
      <c r="B92" t="s">
        <v>282</v>
      </c>
      <c r="C92" t="s">
        <v>9</v>
      </c>
      <c r="D92" t="s">
        <v>16</v>
      </c>
      <c r="E92" t="s">
        <v>179</v>
      </c>
      <c r="F92" s="2">
        <v>10850556000</v>
      </c>
      <c r="G92" s="2">
        <v>0</v>
      </c>
      <c r="H92" s="2">
        <v>10850556000</v>
      </c>
      <c r="I92" s="2">
        <v>28035810</v>
      </c>
      <c r="J92" s="2">
        <v>0</v>
      </c>
      <c r="K92" s="2">
        <v>28035810</v>
      </c>
      <c r="L92" s="2">
        <v>23695587.600000001</v>
      </c>
      <c r="M92" s="2">
        <v>0</v>
      </c>
      <c r="N92" s="2">
        <v>23695587.600000001</v>
      </c>
      <c r="O92" s="15">
        <v>0.1</v>
      </c>
      <c r="P92" s="2">
        <v>0</v>
      </c>
      <c r="Q92" s="13">
        <v>0.1</v>
      </c>
      <c r="R92" s="15">
        <v>0</v>
      </c>
      <c r="S92" s="2">
        <v>2369558.7599999998</v>
      </c>
      <c r="T92" s="2">
        <v>2000000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4369558.76</v>
      </c>
      <c r="AD92" s="4">
        <f t="shared" si="1"/>
        <v>4369558.76</v>
      </c>
      <c r="AE92" t="s">
        <v>18</v>
      </c>
      <c r="AF92"/>
      <c r="AG92"/>
      <c r="AH92"/>
      <c r="AI92"/>
      <c r="AJ92"/>
      <c r="AK92"/>
      <c r="AL92"/>
      <c r="AM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x14ac:dyDescent="0.25">
      <c r="A93" s="20">
        <v>892</v>
      </c>
      <c r="B93" t="s">
        <v>282</v>
      </c>
      <c r="C93" t="s">
        <v>9</v>
      </c>
      <c r="D93" t="s">
        <v>16</v>
      </c>
      <c r="E93" t="s">
        <v>180</v>
      </c>
      <c r="F93" s="2">
        <v>28649167000</v>
      </c>
      <c r="G93" s="2">
        <v>0</v>
      </c>
      <c r="H93" s="2">
        <v>28649167000</v>
      </c>
      <c r="I93" s="2">
        <v>52329912</v>
      </c>
      <c r="J93" s="2">
        <v>0</v>
      </c>
      <c r="K93" s="2">
        <v>52329912</v>
      </c>
      <c r="L93" s="2">
        <v>40870245.200000003</v>
      </c>
      <c r="M93" s="2">
        <v>0</v>
      </c>
      <c r="N93" s="2">
        <v>40870245.200000003</v>
      </c>
      <c r="O93" s="15">
        <v>0.1</v>
      </c>
      <c r="P93" s="2">
        <v>0</v>
      </c>
      <c r="Q93" s="13">
        <v>0.15</v>
      </c>
      <c r="R93" s="15">
        <v>0</v>
      </c>
      <c r="S93" s="2">
        <v>6130536.7800000003</v>
      </c>
      <c r="T93" s="2">
        <v>3000000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9130536.7799999993</v>
      </c>
      <c r="AD93" s="4">
        <f t="shared" si="1"/>
        <v>9130536.7799999993</v>
      </c>
      <c r="AE93" t="s">
        <v>33</v>
      </c>
      <c r="AF93"/>
      <c r="AG93"/>
      <c r="AH93"/>
      <c r="AI93"/>
      <c r="AJ93"/>
      <c r="AK93"/>
      <c r="AL93"/>
      <c r="AM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x14ac:dyDescent="0.25">
      <c r="A94" s="20">
        <v>910</v>
      </c>
      <c r="B94" t="s">
        <v>281</v>
      </c>
      <c r="C94" t="s">
        <v>2</v>
      </c>
      <c r="D94" t="s">
        <v>8</v>
      </c>
      <c r="E94" t="s">
        <v>181</v>
      </c>
      <c r="F94" s="2">
        <v>6613785000</v>
      </c>
      <c r="G94" s="2">
        <v>0</v>
      </c>
      <c r="H94" s="2">
        <v>6613785000</v>
      </c>
      <c r="I94" s="2">
        <v>15796272</v>
      </c>
      <c r="J94" s="2">
        <v>0</v>
      </c>
      <c r="K94" s="2">
        <v>15796272</v>
      </c>
      <c r="L94" s="2">
        <v>13150758</v>
      </c>
      <c r="M94" s="2">
        <v>0</v>
      </c>
      <c r="N94" s="2">
        <v>13150758</v>
      </c>
      <c r="O94" s="15">
        <v>0.1</v>
      </c>
      <c r="P94" s="2">
        <v>0</v>
      </c>
      <c r="Q94" s="13">
        <v>0.3</v>
      </c>
      <c r="R94" s="15">
        <v>0</v>
      </c>
      <c r="S94" s="2">
        <v>3945227.4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3945227.4</v>
      </c>
      <c r="AD94" s="4">
        <f t="shared" si="1"/>
        <v>3945227.4</v>
      </c>
      <c r="AE94" t="s">
        <v>52</v>
      </c>
      <c r="AF94"/>
      <c r="AG94"/>
      <c r="AH94"/>
      <c r="AI94"/>
      <c r="AJ94"/>
      <c r="AK94"/>
      <c r="AL94"/>
      <c r="AM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x14ac:dyDescent="0.25">
      <c r="A95" s="20">
        <v>913</v>
      </c>
      <c r="B95" t="s">
        <v>282</v>
      </c>
      <c r="C95" t="s">
        <v>9</v>
      </c>
      <c r="D95" t="s">
        <v>449</v>
      </c>
      <c r="E95" t="s">
        <v>182</v>
      </c>
      <c r="F95" s="2">
        <v>30114100000</v>
      </c>
      <c r="G95" s="2">
        <v>0</v>
      </c>
      <c r="H95" s="2">
        <v>30114100000</v>
      </c>
      <c r="I95" s="2">
        <v>46984855</v>
      </c>
      <c r="J95" s="2">
        <v>0</v>
      </c>
      <c r="K95" s="2">
        <v>46984855</v>
      </c>
      <c r="L95" s="2">
        <v>34939215</v>
      </c>
      <c r="M95" s="2">
        <v>0</v>
      </c>
      <c r="N95" s="2">
        <v>34939215</v>
      </c>
      <c r="O95" s="15">
        <v>0.1</v>
      </c>
      <c r="P95" s="2">
        <v>0</v>
      </c>
      <c r="Q95" s="13">
        <v>0.15</v>
      </c>
      <c r="R95" s="15">
        <v>0</v>
      </c>
      <c r="S95" s="2">
        <v>5240882.25</v>
      </c>
      <c r="T95" s="2">
        <v>3000000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8240882.25</v>
      </c>
      <c r="AD95" s="4">
        <f t="shared" si="1"/>
        <v>8240882.25</v>
      </c>
      <c r="AE95" t="s">
        <v>73</v>
      </c>
      <c r="AF95"/>
      <c r="AG95"/>
      <c r="AH95"/>
      <c r="AI95"/>
      <c r="AJ95"/>
      <c r="AK95"/>
      <c r="AL95"/>
      <c r="AM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x14ac:dyDescent="0.25">
      <c r="A96" s="20">
        <v>916</v>
      </c>
      <c r="B96" t="s">
        <v>282</v>
      </c>
      <c r="C96" t="s">
        <v>9</v>
      </c>
      <c r="D96" t="s">
        <v>28</v>
      </c>
      <c r="E96" t="s">
        <v>183</v>
      </c>
      <c r="F96" s="2">
        <v>16215444000</v>
      </c>
      <c r="G96" s="2">
        <v>0</v>
      </c>
      <c r="H96" s="2">
        <v>16215444000</v>
      </c>
      <c r="I96" s="2">
        <v>42571181</v>
      </c>
      <c r="J96" s="2">
        <v>0</v>
      </c>
      <c r="K96" s="2">
        <v>42571181</v>
      </c>
      <c r="L96" s="2">
        <v>36085003.399999999</v>
      </c>
      <c r="M96" s="2">
        <v>0</v>
      </c>
      <c r="N96" s="2">
        <v>36085003.399999999</v>
      </c>
      <c r="O96" s="15">
        <v>0.1</v>
      </c>
      <c r="P96" s="2">
        <v>0</v>
      </c>
      <c r="Q96" s="13">
        <v>0.15</v>
      </c>
      <c r="R96" s="15">
        <v>0</v>
      </c>
      <c r="S96" s="2">
        <v>5412750.5099999998</v>
      </c>
      <c r="T96" s="2">
        <v>3000000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8412750.5099999998</v>
      </c>
      <c r="AD96" s="4">
        <f t="shared" si="1"/>
        <v>8412750.5099999998</v>
      </c>
      <c r="AE96" t="s">
        <v>80</v>
      </c>
      <c r="AF96"/>
      <c r="AG96"/>
      <c r="AH96"/>
      <c r="AI96"/>
      <c r="AJ96"/>
      <c r="AK96"/>
      <c r="AL96"/>
      <c r="AM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x14ac:dyDescent="0.25">
      <c r="A97" s="20">
        <v>923</v>
      </c>
      <c r="B97" t="s">
        <v>281</v>
      </c>
      <c r="C97" t="s">
        <v>2</v>
      </c>
      <c r="D97" t="s">
        <v>207</v>
      </c>
      <c r="E97" t="s">
        <v>202</v>
      </c>
      <c r="F97" s="2">
        <v>8030297000</v>
      </c>
      <c r="G97" s="2">
        <v>0</v>
      </c>
      <c r="H97" s="2">
        <v>8030297000</v>
      </c>
      <c r="I97" s="2">
        <v>18612255</v>
      </c>
      <c r="J97" s="2">
        <v>0</v>
      </c>
      <c r="K97" s="2">
        <v>18612255</v>
      </c>
      <c r="L97" s="2">
        <v>15400136.199999999</v>
      </c>
      <c r="M97" s="2">
        <v>0</v>
      </c>
      <c r="N97" s="2">
        <v>15400136.199999999</v>
      </c>
      <c r="O97" s="15">
        <v>0.1</v>
      </c>
      <c r="P97" s="2">
        <v>0</v>
      </c>
      <c r="Q97" s="13">
        <v>0.3</v>
      </c>
      <c r="R97" s="15">
        <v>0</v>
      </c>
      <c r="S97" s="2">
        <v>4620040.8600000003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4620040.8600000003</v>
      </c>
      <c r="AD97" s="4">
        <f t="shared" si="1"/>
        <v>4620040.8600000003</v>
      </c>
      <c r="AE97" t="s">
        <v>254</v>
      </c>
      <c r="AF97"/>
      <c r="AG97"/>
      <c r="AH97"/>
      <c r="AI97"/>
      <c r="AJ97"/>
      <c r="AK97"/>
      <c r="AL97"/>
      <c r="AM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x14ac:dyDescent="0.25">
      <c r="A98" s="20">
        <v>924</v>
      </c>
      <c r="B98" t="s">
        <v>282</v>
      </c>
      <c r="C98" t="s">
        <v>9</v>
      </c>
      <c r="D98" t="s">
        <v>16</v>
      </c>
      <c r="E98" t="s">
        <v>184</v>
      </c>
      <c r="F98" s="2">
        <v>11289453000</v>
      </c>
      <c r="G98" s="2">
        <v>0</v>
      </c>
      <c r="H98" s="2">
        <v>11289453000</v>
      </c>
      <c r="I98" s="2">
        <v>24899759</v>
      </c>
      <c r="J98" s="2">
        <v>0</v>
      </c>
      <c r="K98" s="2">
        <v>24899759</v>
      </c>
      <c r="L98" s="2">
        <v>20383977.800000001</v>
      </c>
      <c r="M98" s="2">
        <v>0</v>
      </c>
      <c r="N98" s="2">
        <v>20383977.800000001</v>
      </c>
      <c r="O98" s="15">
        <v>0.1</v>
      </c>
      <c r="P98" s="2">
        <v>0</v>
      </c>
      <c r="Q98" s="13">
        <v>0.1</v>
      </c>
      <c r="R98" s="15">
        <v>0</v>
      </c>
      <c r="S98" s="2">
        <v>2038397.78</v>
      </c>
      <c r="T98" s="2">
        <v>2000000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4038397.78</v>
      </c>
      <c r="AD98" s="4">
        <f t="shared" si="1"/>
        <v>4038397.78</v>
      </c>
      <c r="AE98" t="s">
        <v>18</v>
      </c>
      <c r="AF98"/>
      <c r="AG98"/>
      <c r="AH98"/>
      <c r="AI98"/>
      <c r="AJ98"/>
      <c r="AK98"/>
      <c r="AL98"/>
      <c r="AM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x14ac:dyDescent="0.25">
      <c r="A99" s="20">
        <v>934</v>
      </c>
      <c r="B99" t="s">
        <v>282</v>
      </c>
      <c r="C99" t="s">
        <v>2</v>
      </c>
      <c r="D99" t="s">
        <v>320</v>
      </c>
      <c r="E99" t="s">
        <v>185</v>
      </c>
      <c r="F99" s="2">
        <v>23930153000</v>
      </c>
      <c r="G99" s="2">
        <v>9814475000</v>
      </c>
      <c r="H99" s="2">
        <v>14115678000</v>
      </c>
      <c r="I99" s="2">
        <v>54555571</v>
      </c>
      <c r="J99" s="2">
        <v>16422165</v>
      </c>
      <c r="K99" s="2">
        <v>38133406</v>
      </c>
      <c r="L99" s="2">
        <v>44983509.799999997</v>
      </c>
      <c r="M99" s="2">
        <v>12496375</v>
      </c>
      <c r="N99" s="2">
        <v>32487134.800000001</v>
      </c>
      <c r="O99" s="15">
        <v>0.1</v>
      </c>
      <c r="P99" s="2">
        <v>1249637.5</v>
      </c>
      <c r="Q99" s="13">
        <v>0.15</v>
      </c>
      <c r="R99" s="15">
        <v>0</v>
      </c>
      <c r="S99" s="2">
        <v>4873070.22</v>
      </c>
      <c r="T99" s="2">
        <v>3000000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9122707.7200000007</v>
      </c>
      <c r="AD99" s="4">
        <f t="shared" si="1"/>
        <v>9122707.7200000007</v>
      </c>
      <c r="AE99" t="s">
        <v>47</v>
      </c>
      <c r="AF99"/>
      <c r="AG99"/>
      <c r="AH99"/>
      <c r="AI99"/>
      <c r="AJ99"/>
      <c r="AK99"/>
      <c r="AL99"/>
      <c r="AM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x14ac:dyDescent="0.25">
      <c r="A100" s="20">
        <v>943</v>
      </c>
      <c r="B100" t="s">
        <v>282</v>
      </c>
      <c r="C100" t="s">
        <v>9</v>
      </c>
      <c r="D100" t="s">
        <v>16</v>
      </c>
      <c r="E100" t="s">
        <v>188</v>
      </c>
      <c r="F100" s="2">
        <v>15176253000</v>
      </c>
      <c r="G100" s="2">
        <v>0</v>
      </c>
      <c r="H100" s="2">
        <v>15176253000</v>
      </c>
      <c r="I100" s="2">
        <v>32926890</v>
      </c>
      <c r="J100" s="2">
        <v>0</v>
      </c>
      <c r="K100" s="2">
        <v>32926890</v>
      </c>
      <c r="L100" s="2">
        <v>26856388.800000001</v>
      </c>
      <c r="M100" s="2">
        <v>0</v>
      </c>
      <c r="N100" s="2">
        <v>26856388.800000001</v>
      </c>
      <c r="O100" s="15">
        <v>0.1</v>
      </c>
      <c r="P100" s="2">
        <v>0</v>
      </c>
      <c r="Q100" s="13">
        <v>0.1</v>
      </c>
      <c r="R100" s="15">
        <v>0</v>
      </c>
      <c r="S100" s="2">
        <v>2685638.88</v>
      </c>
      <c r="T100" s="2">
        <v>2000000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4685638.88</v>
      </c>
      <c r="AD100" s="4">
        <f t="shared" si="1"/>
        <v>4685638.88</v>
      </c>
      <c r="AE100" t="s">
        <v>33</v>
      </c>
      <c r="AF100"/>
      <c r="AG100"/>
      <c r="AH100"/>
      <c r="AI100"/>
      <c r="AJ100"/>
      <c r="AK100"/>
      <c r="AL100"/>
      <c r="AM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x14ac:dyDescent="0.25">
      <c r="A101" s="20">
        <v>957</v>
      </c>
      <c r="B101" t="s">
        <v>282</v>
      </c>
      <c r="C101" t="s">
        <v>2</v>
      </c>
      <c r="D101" t="s">
        <v>320</v>
      </c>
      <c r="E101" t="s">
        <v>189</v>
      </c>
      <c r="F101" s="2">
        <v>32890511000</v>
      </c>
      <c r="G101" s="2">
        <v>236492000</v>
      </c>
      <c r="H101" s="2">
        <v>32654019000</v>
      </c>
      <c r="I101" s="2">
        <v>57687134</v>
      </c>
      <c r="J101" s="2">
        <v>827723</v>
      </c>
      <c r="K101" s="2">
        <v>56859411</v>
      </c>
      <c r="L101" s="2">
        <v>44530929.600000001</v>
      </c>
      <c r="M101" s="2">
        <v>733126.2</v>
      </c>
      <c r="N101" s="2">
        <v>43797803.399999999</v>
      </c>
      <c r="O101" s="15">
        <v>0.1</v>
      </c>
      <c r="P101" s="2">
        <v>73312.62</v>
      </c>
      <c r="Q101" s="13">
        <v>0.15</v>
      </c>
      <c r="R101" s="15">
        <v>0</v>
      </c>
      <c r="S101" s="2">
        <v>6569670.5099999998</v>
      </c>
      <c r="T101" s="2">
        <v>3000000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9642983.1300000008</v>
      </c>
      <c r="AD101" s="4">
        <f t="shared" si="1"/>
        <v>9642983.1300000008</v>
      </c>
      <c r="AE101" t="s">
        <v>100</v>
      </c>
      <c r="AF101"/>
      <c r="AG101"/>
      <c r="AH101"/>
      <c r="AI101"/>
      <c r="AJ101"/>
      <c r="AK101"/>
      <c r="AL101"/>
      <c r="AM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x14ac:dyDescent="0.25">
      <c r="A102" s="20">
        <v>962</v>
      </c>
      <c r="B102" t="s">
        <v>281</v>
      </c>
      <c r="C102" t="s">
        <v>2</v>
      </c>
      <c r="D102" t="s">
        <v>321</v>
      </c>
      <c r="E102" t="s">
        <v>191</v>
      </c>
      <c r="F102" s="2">
        <v>17417633000</v>
      </c>
      <c r="G102" s="2">
        <v>0</v>
      </c>
      <c r="H102" s="2">
        <v>17417633000</v>
      </c>
      <c r="I102" s="2">
        <v>30061306</v>
      </c>
      <c r="J102" s="2">
        <v>0</v>
      </c>
      <c r="K102" s="2">
        <v>30061306</v>
      </c>
      <c r="L102" s="2">
        <v>23094252.800000001</v>
      </c>
      <c r="M102" s="2">
        <v>0</v>
      </c>
      <c r="N102" s="2">
        <v>23094252.800000001</v>
      </c>
      <c r="O102" s="15">
        <v>0.1</v>
      </c>
      <c r="P102" s="2">
        <v>0</v>
      </c>
      <c r="Q102" s="13">
        <v>0.3</v>
      </c>
      <c r="R102" s="15">
        <v>0</v>
      </c>
      <c r="S102" s="2">
        <v>6928275.8399999999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6928275.8399999999</v>
      </c>
      <c r="AD102" s="4">
        <f t="shared" si="1"/>
        <v>6928275.8399999999</v>
      </c>
      <c r="AE102" t="s">
        <v>92</v>
      </c>
      <c r="AF102"/>
      <c r="AG102"/>
      <c r="AH102"/>
      <c r="AI102"/>
      <c r="AJ102"/>
      <c r="AK102"/>
      <c r="AL102"/>
      <c r="AM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x14ac:dyDescent="0.25">
      <c r="A103" s="20">
        <v>967</v>
      </c>
      <c r="B103" t="s">
        <v>281</v>
      </c>
      <c r="C103" t="s">
        <v>2</v>
      </c>
      <c r="D103" t="s">
        <v>320</v>
      </c>
      <c r="E103" t="s">
        <v>192</v>
      </c>
      <c r="F103" s="2">
        <v>21410389000</v>
      </c>
      <c r="G103" s="2">
        <v>0</v>
      </c>
      <c r="H103" s="2">
        <v>21410389000</v>
      </c>
      <c r="I103" s="2">
        <v>45988182</v>
      </c>
      <c r="J103" s="2">
        <v>0</v>
      </c>
      <c r="K103" s="2">
        <v>45988182</v>
      </c>
      <c r="L103" s="2">
        <v>37424026.399999999</v>
      </c>
      <c r="M103" s="2">
        <v>0</v>
      </c>
      <c r="N103" s="2">
        <v>37424026.399999999</v>
      </c>
      <c r="O103" s="15">
        <v>0.1</v>
      </c>
      <c r="P103" s="2">
        <v>0</v>
      </c>
      <c r="Q103" s="13">
        <v>0.3</v>
      </c>
      <c r="R103" s="15">
        <v>0</v>
      </c>
      <c r="S103" s="2">
        <v>11227207.92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11227207.92</v>
      </c>
      <c r="AD103" s="4">
        <f t="shared" si="1"/>
        <v>11227207.92</v>
      </c>
      <c r="AE103" t="s">
        <v>47</v>
      </c>
      <c r="AF103"/>
      <c r="AG103"/>
      <c r="AH103"/>
      <c r="AI103"/>
      <c r="AJ103"/>
      <c r="AK103"/>
      <c r="AL103"/>
      <c r="AM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x14ac:dyDescent="0.25">
      <c r="A104" s="20">
        <v>985</v>
      </c>
      <c r="B104" t="s">
        <v>282</v>
      </c>
      <c r="C104" t="s">
        <v>9</v>
      </c>
      <c r="D104" t="s">
        <v>16</v>
      </c>
      <c r="E104" t="s">
        <v>195</v>
      </c>
      <c r="F104" s="2">
        <v>4645824000</v>
      </c>
      <c r="G104" s="2">
        <v>0</v>
      </c>
      <c r="H104" s="2">
        <v>4645824000</v>
      </c>
      <c r="I104" s="2">
        <v>13042969</v>
      </c>
      <c r="J104" s="2">
        <v>0</v>
      </c>
      <c r="K104" s="2">
        <v>13042969</v>
      </c>
      <c r="L104" s="2">
        <v>11184639.4</v>
      </c>
      <c r="M104" s="2">
        <v>0</v>
      </c>
      <c r="N104" s="2">
        <v>11184639.4</v>
      </c>
      <c r="O104" s="15">
        <v>0</v>
      </c>
      <c r="P104" s="2">
        <v>0</v>
      </c>
      <c r="Q104" s="13">
        <v>0</v>
      </c>
      <c r="R104" s="15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0</v>
      </c>
      <c r="AD104" s="4">
        <f t="shared" si="1"/>
        <v>0</v>
      </c>
      <c r="AE104" t="s">
        <v>20</v>
      </c>
      <c r="AF104"/>
      <c r="AG104"/>
      <c r="AH104"/>
      <c r="AI104"/>
      <c r="AJ104"/>
      <c r="AK104"/>
      <c r="AL104"/>
      <c r="AM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x14ac:dyDescent="0.25">
      <c r="A105" s="20">
        <v>999</v>
      </c>
      <c r="B105" t="s">
        <v>282</v>
      </c>
      <c r="C105" t="s">
        <v>2</v>
      </c>
      <c r="D105" t="s">
        <v>8</v>
      </c>
      <c r="E105" t="s">
        <v>197</v>
      </c>
      <c r="F105" s="2">
        <v>47919776700</v>
      </c>
      <c r="G105" s="2">
        <v>921168000</v>
      </c>
      <c r="H105" s="2">
        <v>46998608700</v>
      </c>
      <c r="I105" s="2">
        <v>90471543</v>
      </c>
      <c r="J105" s="2">
        <v>3058837</v>
      </c>
      <c r="K105" s="2">
        <v>87412706</v>
      </c>
      <c r="L105" s="2">
        <v>71303632.319999993</v>
      </c>
      <c r="M105" s="2">
        <v>2690369.8</v>
      </c>
      <c r="N105" s="2">
        <v>68613262.519999996</v>
      </c>
      <c r="O105" s="15">
        <v>0.1</v>
      </c>
      <c r="P105" s="2">
        <v>269036.98</v>
      </c>
      <c r="Q105" s="13">
        <v>0.2</v>
      </c>
      <c r="R105" s="15">
        <v>0</v>
      </c>
      <c r="S105" s="2">
        <v>13722652.504000001</v>
      </c>
      <c r="T105" s="2">
        <v>4000000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17991689.484000001</v>
      </c>
      <c r="AD105" s="4">
        <f t="shared" si="1"/>
        <v>17991689.484000001</v>
      </c>
      <c r="AE105" t="s">
        <v>52</v>
      </c>
      <c r="AF105"/>
      <c r="AG105"/>
      <c r="AH105"/>
      <c r="AI105"/>
      <c r="AJ105"/>
      <c r="AK105"/>
      <c r="AL105"/>
      <c r="AM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x14ac:dyDescent="0.25">
      <c r="A106" s="20">
        <v>1000</v>
      </c>
      <c r="B106" t="s">
        <v>282</v>
      </c>
      <c r="C106" t="s">
        <v>2</v>
      </c>
      <c r="D106" t="s">
        <v>207</v>
      </c>
      <c r="E106" t="s">
        <v>198</v>
      </c>
      <c r="F106" s="2">
        <v>11676248000</v>
      </c>
      <c r="G106" s="2">
        <v>36000000</v>
      </c>
      <c r="H106" s="2">
        <v>11640248000</v>
      </c>
      <c r="I106" s="2">
        <v>35536180</v>
      </c>
      <c r="J106" s="2">
        <v>126000</v>
      </c>
      <c r="K106" s="2">
        <v>35410180</v>
      </c>
      <c r="L106" s="2">
        <v>30865680.800000001</v>
      </c>
      <c r="M106" s="2">
        <v>111600</v>
      </c>
      <c r="N106" s="2">
        <v>30754080.800000001</v>
      </c>
      <c r="O106" s="15">
        <v>0.1</v>
      </c>
      <c r="P106" s="2">
        <v>11160</v>
      </c>
      <c r="Q106" s="13">
        <v>0.15</v>
      </c>
      <c r="R106" s="15">
        <v>0</v>
      </c>
      <c r="S106" s="2">
        <v>4613112.12</v>
      </c>
      <c r="T106" s="2">
        <v>3000000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7624272.1200000001</v>
      </c>
      <c r="AD106" s="4">
        <f t="shared" si="1"/>
        <v>7624272.1200000001</v>
      </c>
      <c r="AE106" t="s">
        <v>190</v>
      </c>
      <c r="AF106"/>
      <c r="AG106"/>
      <c r="AH106"/>
      <c r="AI106"/>
      <c r="AJ106"/>
      <c r="AK106"/>
      <c r="AL106"/>
      <c r="AM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x14ac:dyDescent="0.25">
      <c r="A107" s="20">
        <v>1002</v>
      </c>
      <c r="B107" t="s">
        <v>282</v>
      </c>
      <c r="C107" t="s">
        <v>2</v>
      </c>
      <c r="D107" t="s">
        <v>321</v>
      </c>
      <c r="E107" t="s">
        <v>199</v>
      </c>
      <c r="F107" s="2">
        <v>13718605000</v>
      </c>
      <c r="G107" s="2">
        <v>157600000</v>
      </c>
      <c r="H107" s="2">
        <v>13561005000</v>
      </c>
      <c r="I107" s="2">
        <v>39880453</v>
      </c>
      <c r="J107" s="2">
        <v>551600</v>
      </c>
      <c r="K107" s="2">
        <v>39328853</v>
      </c>
      <c r="L107" s="2">
        <v>34393011</v>
      </c>
      <c r="M107" s="2">
        <v>488560</v>
      </c>
      <c r="N107" s="2">
        <v>33904451</v>
      </c>
      <c r="O107" s="15">
        <v>0.1</v>
      </c>
      <c r="P107" s="2">
        <v>48856</v>
      </c>
      <c r="Q107" s="13">
        <v>0.15</v>
      </c>
      <c r="R107" s="15">
        <v>0</v>
      </c>
      <c r="S107" s="2">
        <v>5085667.6500000004</v>
      </c>
      <c r="T107" s="2">
        <v>3000000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8134523.6500000004</v>
      </c>
      <c r="AD107" s="4">
        <f t="shared" si="1"/>
        <v>8134523.6500000004</v>
      </c>
      <c r="AE107" t="s">
        <v>172</v>
      </c>
      <c r="AF107"/>
      <c r="AG107"/>
      <c r="AH107"/>
      <c r="AI107"/>
      <c r="AJ107"/>
      <c r="AK107"/>
      <c r="AL107"/>
      <c r="AM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x14ac:dyDescent="0.25">
      <c r="A108" s="20">
        <v>1004</v>
      </c>
      <c r="B108" t="s">
        <v>282</v>
      </c>
      <c r="C108" t="s">
        <v>9</v>
      </c>
      <c r="D108" t="s">
        <v>28</v>
      </c>
      <c r="E108" t="s">
        <v>200</v>
      </c>
      <c r="F108" s="2">
        <v>16523312000</v>
      </c>
      <c r="G108" s="2">
        <v>0</v>
      </c>
      <c r="H108" s="2">
        <v>16523312000</v>
      </c>
      <c r="I108" s="2">
        <v>36103861</v>
      </c>
      <c r="J108" s="2">
        <v>0</v>
      </c>
      <c r="K108" s="2">
        <v>36103861</v>
      </c>
      <c r="L108" s="2">
        <v>29494536.199999999</v>
      </c>
      <c r="M108" s="2">
        <v>0</v>
      </c>
      <c r="N108" s="2">
        <v>29494536.199999999</v>
      </c>
      <c r="O108" s="15">
        <v>0.1</v>
      </c>
      <c r="P108" s="2">
        <v>0</v>
      </c>
      <c r="Q108" s="13">
        <v>0.1</v>
      </c>
      <c r="R108" s="15">
        <v>0</v>
      </c>
      <c r="S108" s="2">
        <v>2949453.62</v>
      </c>
      <c r="T108" s="2">
        <v>2000000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4949453.62</v>
      </c>
      <c r="AD108" s="4">
        <f t="shared" si="1"/>
        <v>4949453.62</v>
      </c>
      <c r="AE108" t="s">
        <v>34</v>
      </c>
      <c r="AF108"/>
      <c r="AG108"/>
      <c r="AH108"/>
      <c r="AI108"/>
      <c r="AJ108"/>
      <c r="AK108"/>
      <c r="AL108"/>
      <c r="AM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x14ac:dyDescent="0.25">
      <c r="A109" s="20">
        <v>1012</v>
      </c>
      <c r="B109" t="s">
        <v>282</v>
      </c>
      <c r="C109" t="s">
        <v>2</v>
      </c>
      <c r="D109" t="s">
        <v>8</v>
      </c>
      <c r="E109" t="s">
        <v>203</v>
      </c>
      <c r="F109" s="2">
        <v>45934782000</v>
      </c>
      <c r="G109" s="2">
        <v>1834292000</v>
      </c>
      <c r="H109" s="2">
        <v>44100490000</v>
      </c>
      <c r="I109" s="2">
        <v>79745181</v>
      </c>
      <c r="J109" s="2">
        <v>5747155</v>
      </c>
      <c r="K109" s="2">
        <v>73998026</v>
      </c>
      <c r="L109" s="2">
        <v>61371268.200000003</v>
      </c>
      <c r="M109" s="2">
        <v>5013438.2</v>
      </c>
      <c r="N109" s="2">
        <v>56357830</v>
      </c>
      <c r="O109" s="15">
        <v>0.1</v>
      </c>
      <c r="P109" s="2">
        <v>501343.82</v>
      </c>
      <c r="Q109" s="13">
        <v>0.2</v>
      </c>
      <c r="R109" s="15">
        <v>0</v>
      </c>
      <c r="S109" s="2">
        <v>11271566</v>
      </c>
      <c r="T109" s="2">
        <v>4000000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15772909.82</v>
      </c>
      <c r="AD109" s="4">
        <f t="shared" si="1"/>
        <v>15772909.82</v>
      </c>
      <c r="AE109" t="s">
        <v>48</v>
      </c>
      <c r="AF109"/>
      <c r="AG109"/>
      <c r="AH109"/>
      <c r="AI109"/>
      <c r="AJ109"/>
      <c r="AK109"/>
      <c r="AL109"/>
      <c r="AM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x14ac:dyDescent="0.25">
      <c r="A110" s="20">
        <v>1014</v>
      </c>
      <c r="B110" t="s">
        <v>281</v>
      </c>
      <c r="C110" t="s">
        <v>2</v>
      </c>
      <c r="D110" t="s">
        <v>320</v>
      </c>
      <c r="E110" t="s">
        <v>204</v>
      </c>
      <c r="F110" s="2">
        <v>5095357000</v>
      </c>
      <c r="G110" s="2">
        <v>7160000</v>
      </c>
      <c r="H110" s="2">
        <v>5088197000</v>
      </c>
      <c r="I110" s="2">
        <v>16131290</v>
      </c>
      <c r="J110" s="2">
        <v>25060</v>
      </c>
      <c r="K110" s="2">
        <v>16106230</v>
      </c>
      <c r="L110" s="2">
        <v>14093147.199999999</v>
      </c>
      <c r="M110" s="2">
        <v>22196</v>
      </c>
      <c r="N110" s="2">
        <v>14070951.199999999</v>
      </c>
      <c r="O110" s="15">
        <v>0.1</v>
      </c>
      <c r="P110" s="2">
        <v>2219.6</v>
      </c>
      <c r="Q110" s="13">
        <v>0.3</v>
      </c>
      <c r="R110" s="15">
        <v>0</v>
      </c>
      <c r="S110" s="2">
        <v>4221285.3600000003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4223504.96</v>
      </c>
      <c r="AD110" s="4">
        <f t="shared" si="1"/>
        <v>4223504.96</v>
      </c>
      <c r="AE110" t="s">
        <v>47</v>
      </c>
      <c r="AF110"/>
      <c r="AG110"/>
      <c r="AH110"/>
      <c r="AI110"/>
      <c r="AJ110"/>
      <c r="AK110"/>
      <c r="AL110"/>
      <c r="AM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x14ac:dyDescent="0.25">
      <c r="A111" s="20">
        <v>1018</v>
      </c>
      <c r="B111" t="s">
        <v>281</v>
      </c>
      <c r="C111" t="s">
        <v>2</v>
      </c>
      <c r="D111" t="s">
        <v>207</v>
      </c>
      <c r="E111" t="s">
        <v>205</v>
      </c>
      <c r="F111" s="2">
        <v>148757543000</v>
      </c>
      <c r="G111" s="2">
        <v>0</v>
      </c>
      <c r="H111" s="2">
        <v>148757543000</v>
      </c>
      <c r="I111" s="2">
        <v>235094405</v>
      </c>
      <c r="J111" s="2">
        <v>0</v>
      </c>
      <c r="K111" s="2">
        <v>235094405</v>
      </c>
      <c r="L111" s="2">
        <v>175591387.80000001</v>
      </c>
      <c r="M111" s="2">
        <v>0</v>
      </c>
      <c r="N111" s="2">
        <v>175591387.80000001</v>
      </c>
      <c r="O111" s="15">
        <v>0.1</v>
      </c>
      <c r="P111" s="2">
        <v>0</v>
      </c>
      <c r="Q111" s="13">
        <v>0.3</v>
      </c>
      <c r="R111" s="15">
        <v>0.4</v>
      </c>
      <c r="S111" s="2">
        <v>55236555.119999997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55236555.119999997</v>
      </c>
      <c r="AD111" s="4">
        <f t="shared" si="1"/>
        <v>55236555.119999997</v>
      </c>
      <c r="AE111" t="s">
        <v>190</v>
      </c>
      <c r="AF111"/>
      <c r="AG111"/>
      <c r="AH111"/>
      <c r="AI111"/>
      <c r="AJ111"/>
      <c r="AK111"/>
      <c r="AL111"/>
      <c r="AM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x14ac:dyDescent="0.25">
      <c r="A112" s="20">
        <v>1022</v>
      </c>
      <c r="B112" t="s">
        <v>282</v>
      </c>
      <c r="C112" t="s">
        <v>9</v>
      </c>
      <c r="D112" t="s">
        <v>449</v>
      </c>
      <c r="E112" t="s">
        <v>206</v>
      </c>
      <c r="F112" s="2">
        <v>27606239100</v>
      </c>
      <c r="G112" s="2">
        <v>0</v>
      </c>
      <c r="H112" s="2">
        <v>27606239100</v>
      </c>
      <c r="I112" s="2">
        <v>59425468</v>
      </c>
      <c r="J112" s="2">
        <v>0</v>
      </c>
      <c r="K112" s="2">
        <v>59425468</v>
      </c>
      <c r="L112" s="2">
        <v>48382972.359999999</v>
      </c>
      <c r="M112" s="2">
        <v>0</v>
      </c>
      <c r="N112" s="2">
        <v>48382972.359999999</v>
      </c>
      <c r="O112" s="15">
        <v>0.1</v>
      </c>
      <c r="P112" s="2">
        <v>0</v>
      </c>
      <c r="Q112" s="13">
        <v>0.15</v>
      </c>
      <c r="R112" s="15">
        <v>0</v>
      </c>
      <c r="S112" s="2">
        <v>7257445.8540000003</v>
      </c>
      <c r="T112" s="2">
        <v>3000000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10257445.854</v>
      </c>
      <c r="AD112" s="4">
        <f t="shared" si="1"/>
        <v>10257445.854</v>
      </c>
      <c r="AE112" t="s">
        <v>196</v>
      </c>
      <c r="AF112"/>
      <c r="AG112"/>
      <c r="AH112"/>
      <c r="AI112"/>
      <c r="AJ112"/>
      <c r="AK112"/>
      <c r="AL112"/>
      <c r="AM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x14ac:dyDescent="0.25">
      <c r="A113" s="20">
        <v>1034</v>
      </c>
      <c r="B113" t="s">
        <v>282</v>
      </c>
      <c r="C113" t="s">
        <v>9</v>
      </c>
      <c r="D113" t="s">
        <v>449</v>
      </c>
      <c r="E113" t="s">
        <v>209</v>
      </c>
      <c r="F113" s="2">
        <v>15158793000</v>
      </c>
      <c r="G113" s="2">
        <v>0</v>
      </c>
      <c r="H113" s="2">
        <v>15158793000</v>
      </c>
      <c r="I113" s="2">
        <v>39162867</v>
      </c>
      <c r="J113" s="2">
        <v>0</v>
      </c>
      <c r="K113" s="2">
        <v>39162867</v>
      </c>
      <c r="L113" s="2">
        <v>33099349.800000001</v>
      </c>
      <c r="M113" s="2">
        <v>0</v>
      </c>
      <c r="N113" s="2">
        <v>33099349.800000001</v>
      </c>
      <c r="O113" s="15">
        <v>0.1</v>
      </c>
      <c r="P113" s="2">
        <v>0</v>
      </c>
      <c r="Q113" s="13">
        <v>0.15</v>
      </c>
      <c r="R113" s="15">
        <v>0</v>
      </c>
      <c r="S113" s="2">
        <v>4964902.47</v>
      </c>
      <c r="T113" s="2">
        <v>3000000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7964902.4699999997</v>
      </c>
      <c r="AD113" s="4">
        <f t="shared" si="1"/>
        <v>7964902.4699999997</v>
      </c>
      <c r="AE113" t="s">
        <v>12</v>
      </c>
      <c r="AF113"/>
      <c r="AG113"/>
      <c r="AH113"/>
      <c r="AI113"/>
      <c r="AJ113"/>
      <c r="AK113"/>
      <c r="AL113"/>
      <c r="AM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x14ac:dyDescent="0.25">
      <c r="A114" s="20">
        <v>1040</v>
      </c>
      <c r="B114" t="s">
        <v>282</v>
      </c>
      <c r="C114" t="s">
        <v>2</v>
      </c>
      <c r="D114" t="s">
        <v>207</v>
      </c>
      <c r="E114" t="s">
        <v>211</v>
      </c>
      <c r="F114" s="2">
        <v>19303000000</v>
      </c>
      <c r="G114" s="2">
        <v>0</v>
      </c>
      <c r="H114" s="2">
        <v>19303000000</v>
      </c>
      <c r="I114" s="2">
        <v>40835287</v>
      </c>
      <c r="J114" s="2">
        <v>0</v>
      </c>
      <c r="K114" s="2">
        <v>40835287</v>
      </c>
      <c r="L114" s="2">
        <v>33114087</v>
      </c>
      <c r="M114" s="2">
        <v>0</v>
      </c>
      <c r="N114" s="2">
        <v>33114087</v>
      </c>
      <c r="O114" s="15">
        <v>0.1</v>
      </c>
      <c r="P114" s="2">
        <v>0</v>
      </c>
      <c r="Q114" s="13">
        <v>0.15</v>
      </c>
      <c r="R114" s="15">
        <v>0</v>
      </c>
      <c r="S114" s="2">
        <v>4967113.05</v>
      </c>
      <c r="T114" s="2">
        <v>3000000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7967113.0499999998</v>
      </c>
      <c r="AD114" s="4">
        <f t="shared" si="1"/>
        <v>7967113.0499999998</v>
      </c>
      <c r="AE114" t="s">
        <v>190</v>
      </c>
      <c r="AF114"/>
      <c r="AG114"/>
      <c r="AH114"/>
      <c r="AI114"/>
      <c r="AJ114"/>
      <c r="AK114"/>
      <c r="AL114"/>
      <c r="AM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x14ac:dyDescent="0.25">
      <c r="A115" s="20">
        <v>1042</v>
      </c>
      <c r="B115" t="s">
        <v>282</v>
      </c>
      <c r="C115" t="s">
        <v>2</v>
      </c>
      <c r="D115" t="s">
        <v>207</v>
      </c>
      <c r="E115" t="s">
        <v>212</v>
      </c>
      <c r="F115" s="2">
        <v>39426334000</v>
      </c>
      <c r="G115" s="2">
        <v>0</v>
      </c>
      <c r="H115" s="2">
        <v>39426334000</v>
      </c>
      <c r="I115" s="2">
        <v>79663149</v>
      </c>
      <c r="J115" s="2">
        <v>0</v>
      </c>
      <c r="K115" s="2">
        <v>79663149</v>
      </c>
      <c r="L115" s="2">
        <v>63892615.399999999</v>
      </c>
      <c r="M115" s="2">
        <v>0</v>
      </c>
      <c r="N115" s="2">
        <v>63892615.399999999</v>
      </c>
      <c r="O115" s="15">
        <v>0.1</v>
      </c>
      <c r="P115" s="2">
        <v>0</v>
      </c>
      <c r="Q115" s="13">
        <v>0.2</v>
      </c>
      <c r="R115" s="15">
        <v>0</v>
      </c>
      <c r="S115" s="2">
        <v>12778523.08</v>
      </c>
      <c r="T115" s="2">
        <v>4000000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16778523.079999998</v>
      </c>
      <c r="AD115" s="4">
        <f t="shared" si="1"/>
        <v>16778523.079999998</v>
      </c>
      <c r="AE115" t="s">
        <v>254</v>
      </c>
      <c r="AF115"/>
      <c r="AG115"/>
      <c r="AH115"/>
      <c r="AI115"/>
      <c r="AJ115"/>
      <c r="AK115"/>
      <c r="AL115"/>
      <c r="AM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x14ac:dyDescent="0.25">
      <c r="A116" s="20">
        <v>1044</v>
      </c>
      <c r="B116" t="s">
        <v>282</v>
      </c>
      <c r="C116" t="s">
        <v>2</v>
      </c>
      <c r="D116" t="s">
        <v>207</v>
      </c>
      <c r="E116" t="s">
        <v>213</v>
      </c>
      <c r="F116" s="2">
        <v>8006635000</v>
      </c>
      <c r="G116" s="2">
        <v>0</v>
      </c>
      <c r="H116" s="2">
        <v>8006635000</v>
      </c>
      <c r="I116" s="2">
        <v>24058588</v>
      </c>
      <c r="J116" s="2">
        <v>0</v>
      </c>
      <c r="K116" s="2">
        <v>24058588</v>
      </c>
      <c r="L116" s="2">
        <v>20855934</v>
      </c>
      <c r="M116" s="2">
        <v>0</v>
      </c>
      <c r="N116" s="2">
        <v>20855934</v>
      </c>
      <c r="O116" s="15">
        <v>0.1</v>
      </c>
      <c r="P116" s="2">
        <v>0</v>
      </c>
      <c r="Q116" s="13">
        <v>0.1</v>
      </c>
      <c r="R116" s="15">
        <v>0</v>
      </c>
      <c r="S116" s="2">
        <v>2085593.4</v>
      </c>
      <c r="T116" s="2">
        <v>2000000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4085593.4</v>
      </c>
      <c r="AD116" s="4">
        <f t="shared" si="1"/>
        <v>4085593.4</v>
      </c>
      <c r="AE116" t="s">
        <v>190</v>
      </c>
      <c r="AF116"/>
      <c r="AG116"/>
      <c r="AH116"/>
      <c r="AI116"/>
      <c r="AJ116"/>
      <c r="AK116"/>
      <c r="AL116"/>
      <c r="AM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x14ac:dyDescent="0.25">
      <c r="A117" s="20">
        <v>1045</v>
      </c>
      <c r="B117" t="s">
        <v>282</v>
      </c>
      <c r="C117" t="s">
        <v>2</v>
      </c>
      <c r="D117" t="s">
        <v>207</v>
      </c>
      <c r="E117" t="s">
        <v>214</v>
      </c>
      <c r="F117" s="2">
        <v>10080905000</v>
      </c>
      <c r="G117" s="2">
        <v>0</v>
      </c>
      <c r="H117" s="2">
        <v>10080905000</v>
      </c>
      <c r="I117" s="2">
        <v>25623570</v>
      </c>
      <c r="J117" s="2">
        <v>0</v>
      </c>
      <c r="K117" s="2">
        <v>25623570</v>
      </c>
      <c r="L117" s="2">
        <v>21591208</v>
      </c>
      <c r="M117" s="2">
        <v>0</v>
      </c>
      <c r="N117" s="2">
        <v>21591208</v>
      </c>
      <c r="O117" s="15">
        <v>0.1</v>
      </c>
      <c r="P117" s="2">
        <v>0</v>
      </c>
      <c r="Q117" s="13">
        <v>0.1</v>
      </c>
      <c r="R117" s="15">
        <v>0</v>
      </c>
      <c r="S117" s="2">
        <v>2159120.7999999998</v>
      </c>
      <c r="T117" s="2">
        <v>2000000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4159120.8</v>
      </c>
      <c r="AD117" s="4">
        <f t="shared" si="1"/>
        <v>4159120.8</v>
      </c>
      <c r="AE117" t="s">
        <v>254</v>
      </c>
      <c r="AF117"/>
      <c r="AG117"/>
      <c r="AH117"/>
      <c r="AI117"/>
      <c r="AJ117"/>
      <c r="AK117"/>
      <c r="AL117"/>
      <c r="AM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x14ac:dyDescent="0.25">
      <c r="A118" s="20">
        <v>1046</v>
      </c>
      <c r="B118" t="s">
        <v>282</v>
      </c>
      <c r="C118" t="s">
        <v>2</v>
      </c>
      <c r="D118" t="s">
        <v>207</v>
      </c>
      <c r="E118" t="s">
        <v>215</v>
      </c>
      <c r="F118" s="2">
        <v>113227877000</v>
      </c>
      <c r="G118" s="2">
        <v>0</v>
      </c>
      <c r="H118" s="2">
        <v>113227877000</v>
      </c>
      <c r="I118" s="2">
        <v>187237532</v>
      </c>
      <c r="J118" s="2">
        <v>0</v>
      </c>
      <c r="K118" s="2">
        <v>187237532</v>
      </c>
      <c r="L118" s="2">
        <v>141946381.19999999</v>
      </c>
      <c r="M118" s="2">
        <v>0</v>
      </c>
      <c r="N118" s="2">
        <v>141946381.19999999</v>
      </c>
      <c r="O118" s="15">
        <v>0.1</v>
      </c>
      <c r="P118" s="2">
        <v>0</v>
      </c>
      <c r="Q118" s="13">
        <v>0.25</v>
      </c>
      <c r="R118" s="15">
        <v>0</v>
      </c>
      <c r="S118" s="2">
        <v>35486595.299999997</v>
      </c>
      <c r="T118" s="2">
        <v>5000000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40486595.299999997</v>
      </c>
      <c r="AD118" s="4">
        <f t="shared" si="1"/>
        <v>40486595.299999997</v>
      </c>
      <c r="AE118" t="s">
        <v>190</v>
      </c>
      <c r="AF118"/>
      <c r="AG118"/>
      <c r="AH118"/>
      <c r="AI118"/>
      <c r="AJ118"/>
      <c r="AK118"/>
      <c r="AL118"/>
      <c r="AM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x14ac:dyDescent="0.25">
      <c r="A119" s="20">
        <v>1047</v>
      </c>
      <c r="B119" t="s">
        <v>282</v>
      </c>
      <c r="C119" t="s">
        <v>2</v>
      </c>
      <c r="D119" t="s">
        <v>207</v>
      </c>
      <c r="E119" t="s">
        <v>216</v>
      </c>
      <c r="F119" s="2">
        <v>16116239000</v>
      </c>
      <c r="G119" s="2">
        <v>122100000</v>
      </c>
      <c r="H119" s="2">
        <v>15994139000</v>
      </c>
      <c r="I119" s="2">
        <v>38966904</v>
      </c>
      <c r="J119" s="2">
        <v>366300</v>
      </c>
      <c r="K119" s="2">
        <v>38600604</v>
      </c>
      <c r="L119" s="2">
        <v>32520408.399999999</v>
      </c>
      <c r="M119" s="2">
        <v>317460</v>
      </c>
      <c r="N119" s="2">
        <v>32202948.399999999</v>
      </c>
      <c r="O119" s="15">
        <v>0.1</v>
      </c>
      <c r="P119" s="2">
        <v>31746</v>
      </c>
      <c r="Q119" s="13">
        <v>0.15</v>
      </c>
      <c r="R119" s="15">
        <v>0</v>
      </c>
      <c r="S119" s="2">
        <v>4830442.26</v>
      </c>
      <c r="T119" s="2">
        <v>3000000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7862188.2599999998</v>
      </c>
      <c r="AD119" s="4">
        <f t="shared" si="1"/>
        <v>7862188.2599999998</v>
      </c>
      <c r="AE119" t="s">
        <v>254</v>
      </c>
      <c r="AF119"/>
      <c r="AG119"/>
      <c r="AH119"/>
      <c r="AI119"/>
      <c r="AJ119"/>
      <c r="AK119"/>
      <c r="AL119"/>
      <c r="AM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x14ac:dyDescent="0.25">
      <c r="A120" s="20">
        <v>1048</v>
      </c>
      <c r="B120" t="s">
        <v>282</v>
      </c>
      <c r="C120" t="s">
        <v>2</v>
      </c>
      <c r="D120" t="s">
        <v>207</v>
      </c>
      <c r="E120" t="s">
        <v>217</v>
      </c>
      <c r="F120" s="2">
        <v>12403649000</v>
      </c>
      <c r="G120" s="2">
        <v>0</v>
      </c>
      <c r="H120" s="2">
        <v>12403649000</v>
      </c>
      <c r="I120" s="2">
        <v>28898411</v>
      </c>
      <c r="J120" s="2">
        <v>0</v>
      </c>
      <c r="K120" s="2">
        <v>28898411</v>
      </c>
      <c r="L120" s="2">
        <v>23936951.399999999</v>
      </c>
      <c r="M120" s="2">
        <v>0</v>
      </c>
      <c r="N120" s="2">
        <v>23936951.399999999</v>
      </c>
      <c r="O120" s="15">
        <v>0.1</v>
      </c>
      <c r="P120" s="2">
        <v>0</v>
      </c>
      <c r="Q120" s="13">
        <v>0.1</v>
      </c>
      <c r="R120" s="15">
        <v>0</v>
      </c>
      <c r="S120" s="2">
        <v>2393695.14</v>
      </c>
      <c r="T120" s="2">
        <v>2000000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4393695.1399999997</v>
      </c>
      <c r="AD120" s="4">
        <f t="shared" si="1"/>
        <v>4393695.1399999997</v>
      </c>
      <c r="AE120" t="s">
        <v>254</v>
      </c>
      <c r="AF120"/>
      <c r="AG120"/>
      <c r="AH120"/>
      <c r="AI120"/>
      <c r="AJ120"/>
      <c r="AK120"/>
      <c r="AL120"/>
      <c r="AM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x14ac:dyDescent="0.25">
      <c r="A121" s="20">
        <v>1057</v>
      </c>
      <c r="B121" t="s">
        <v>281</v>
      </c>
      <c r="C121" t="s">
        <v>9</v>
      </c>
      <c r="D121" t="s">
        <v>28</v>
      </c>
      <c r="E121" t="s">
        <v>218</v>
      </c>
      <c r="F121" s="2">
        <v>4605063000</v>
      </c>
      <c r="G121" s="2">
        <v>0</v>
      </c>
      <c r="H121" s="2">
        <v>4605063000</v>
      </c>
      <c r="I121" s="2">
        <v>12633043</v>
      </c>
      <c r="J121" s="2">
        <v>0</v>
      </c>
      <c r="K121" s="2">
        <v>12633043</v>
      </c>
      <c r="L121" s="2">
        <v>10791017.800000001</v>
      </c>
      <c r="M121" s="2">
        <v>0</v>
      </c>
      <c r="N121" s="2">
        <v>10791017.800000001</v>
      </c>
      <c r="O121" s="15">
        <v>0.1</v>
      </c>
      <c r="P121" s="2">
        <v>0</v>
      </c>
      <c r="Q121" s="13">
        <v>0.3</v>
      </c>
      <c r="R121" s="15">
        <v>0</v>
      </c>
      <c r="S121" s="2">
        <v>3237305.34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3237305.34</v>
      </c>
      <c r="AD121" s="4">
        <f t="shared" si="1"/>
        <v>3237305.34</v>
      </c>
      <c r="AE121" t="s">
        <v>34</v>
      </c>
      <c r="AF121"/>
      <c r="AG121"/>
      <c r="AH121"/>
      <c r="AI121"/>
      <c r="AJ121"/>
      <c r="AK121"/>
      <c r="AL121"/>
      <c r="AM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x14ac:dyDescent="0.25">
      <c r="A122" s="20">
        <v>1063</v>
      </c>
      <c r="B122" t="s">
        <v>282</v>
      </c>
      <c r="C122" t="s">
        <v>9</v>
      </c>
      <c r="D122" t="s">
        <v>449</v>
      </c>
      <c r="E122" t="s">
        <v>219</v>
      </c>
      <c r="F122" s="2">
        <v>10558017000</v>
      </c>
      <c r="G122" s="2">
        <v>0</v>
      </c>
      <c r="H122" s="2">
        <v>10558017000</v>
      </c>
      <c r="I122" s="2">
        <v>29875190</v>
      </c>
      <c r="J122" s="2">
        <v>0</v>
      </c>
      <c r="K122" s="2">
        <v>29875190</v>
      </c>
      <c r="L122" s="2">
        <v>25651983.199999999</v>
      </c>
      <c r="M122" s="2">
        <v>0</v>
      </c>
      <c r="N122" s="2">
        <v>25651983.199999999</v>
      </c>
      <c r="O122" s="15">
        <v>0.1</v>
      </c>
      <c r="P122" s="2">
        <v>0</v>
      </c>
      <c r="Q122" s="13">
        <v>0.1</v>
      </c>
      <c r="R122" s="15">
        <v>0</v>
      </c>
      <c r="S122" s="2">
        <v>2565198.3199999998</v>
      </c>
      <c r="T122" s="2">
        <v>2000000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4565198.32</v>
      </c>
      <c r="AD122" s="4">
        <f t="shared" si="1"/>
        <v>4565198.32</v>
      </c>
      <c r="AE122" t="s">
        <v>73</v>
      </c>
      <c r="AF122"/>
      <c r="AG122"/>
      <c r="AH122"/>
      <c r="AI122"/>
      <c r="AJ122"/>
      <c r="AK122"/>
      <c r="AL122"/>
      <c r="AM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x14ac:dyDescent="0.25">
      <c r="A123" s="20">
        <v>1064</v>
      </c>
      <c r="B123" t="s">
        <v>282</v>
      </c>
      <c r="C123" t="s">
        <v>2</v>
      </c>
      <c r="D123" t="s">
        <v>321</v>
      </c>
      <c r="E123" t="s">
        <v>220</v>
      </c>
      <c r="F123" s="2">
        <v>31559406000</v>
      </c>
      <c r="G123" s="2">
        <v>1805551000</v>
      </c>
      <c r="H123" s="2">
        <v>29753855000</v>
      </c>
      <c r="I123" s="2">
        <v>59046527</v>
      </c>
      <c r="J123" s="2">
        <v>5610849</v>
      </c>
      <c r="K123" s="2">
        <v>53435678</v>
      </c>
      <c r="L123" s="2">
        <v>46422764.600000001</v>
      </c>
      <c r="M123" s="2">
        <v>4888628.5999999996</v>
      </c>
      <c r="N123" s="2">
        <v>41534136</v>
      </c>
      <c r="O123" s="15">
        <v>0.1</v>
      </c>
      <c r="P123" s="2">
        <v>488862.86</v>
      </c>
      <c r="Q123" s="13">
        <v>0.15</v>
      </c>
      <c r="R123" s="15">
        <v>0</v>
      </c>
      <c r="S123" s="2">
        <v>6230120.4000000004</v>
      </c>
      <c r="T123" s="2">
        <v>3000000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9718983.2599999998</v>
      </c>
      <c r="AD123" s="4">
        <f t="shared" si="1"/>
        <v>9718983.2599999998</v>
      </c>
      <c r="AE123" t="s">
        <v>92</v>
      </c>
      <c r="AF123"/>
      <c r="AG123"/>
      <c r="AH123"/>
      <c r="AI123"/>
      <c r="AJ123"/>
      <c r="AK123"/>
      <c r="AL123"/>
      <c r="AM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x14ac:dyDescent="0.25">
      <c r="A124" s="20">
        <v>1101</v>
      </c>
      <c r="B124" t="s">
        <v>282</v>
      </c>
      <c r="C124" t="s">
        <v>9</v>
      </c>
      <c r="D124" t="s">
        <v>449</v>
      </c>
      <c r="E124" t="s">
        <v>221</v>
      </c>
      <c r="F124" s="2">
        <v>15538450000</v>
      </c>
      <c r="G124" s="2">
        <v>0</v>
      </c>
      <c r="H124" s="2">
        <v>15538450000</v>
      </c>
      <c r="I124" s="2">
        <v>38267151</v>
      </c>
      <c r="J124" s="2">
        <v>0</v>
      </c>
      <c r="K124" s="2">
        <v>38267151</v>
      </c>
      <c r="L124" s="2">
        <v>32051771</v>
      </c>
      <c r="M124" s="2">
        <v>0</v>
      </c>
      <c r="N124" s="2">
        <v>32051771</v>
      </c>
      <c r="O124" s="15">
        <v>0.1</v>
      </c>
      <c r="P124" s="2">
        <v>0</v>
      </c>
      <c r="Q124" s="13">
        <v>0.15</v>
      </c>
      <c r="R124" s="15">
        <v>0</v>
      </c>
      <c r="S124" s="2">
        <v>4807765.6500000004</v>
      </c>
      <c r="T124" s="2">
        <v>3000000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7807765.6500000004</v>
      </c>
      <c r="AD124" s="4">
        <f t="shared" si="1"/>
        <v>7807765.6500000004</v>
      </c>
      <c r="AE124" t="s">
        <v>65</v>
      </c>
      <c r="AF124"/>
      <c r="AG124"/>
      <c r="AH124"/>
      <c r="AI124"/>
      <c r="AJ124"/>
      <c r="AK124"/>
      <c r="AL124"/>
      <c r="AM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x14ac:dyDescent="0.25">
      <c r="A125" s="20">
        <v>1107</v>
      </c>
      <c r="B125" t="s">
        <v>282</v>
      </c>
      <c r="C125" t="s">
        <v>2</v>
      </c>
      <c r="D125" t="s">
        <v>207</v>
      </c>
      <c r="E125" t="s">
        <v>222</v>
      </c>
      <c r="F125" s="2">
        <v>35387108000</v>
      </c>
      <c r="G125" s="2">
        <v>108900000</v>
      </c>
      <c r="H125" s="2">
        <v>35278208000</v>
      </c>
      <c r="I125" s="2">
        <v>80368709</v>
      </c>
      <c r="J125" s="2">
        <v>327900</v>
      </c>
      <c r="K125" s="2">
        <v>80040809</v>
      </c>
      <c r="L125" s="2">
        <v>66213865.799999997</v>
      </c>
      <c r="M125" s="2">
        <v>284340</v>
      </c>
      <c r="N125" s="2">
        <v>65929525.799999997</v>
      </c>
      <c r="O125" s="15">
        <v>0.1</v>
      </c>
      <c r="P125" s="2">
        <v>28434</v>
      </c>
      <c r="Q125" s="13">
        <v>0.2</v>
      </c>
      <c r="R125" s="15">
        <v>0</v>
      </c>
      <c r="S125" s="2">
        <v>13185905.16</v>
      </c>
      <c r="T125" s="2">
        <v>4000000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17214339.16</v>
      </c>
      <c r="AD125" s="4">
        <f t="shared" si="1"/>
        <v>17214339.16</v>
      </c>
      <c r="AE125" t="s">
        <v>254</v>
      </c>
      <c r="AF125"/>
      <c r="AG125"/>
      <c r="AH125"/>
      <c r="AI125"/>
      <c r="AJ125"/>
      <c r="AK125"/>
      <c r="AL125"/>
      <c r="AM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x14ac:dyDescent="0.25">
      <c r="A126" s="20">
        <v>1115</v>
      </c>
      <c r="B126" t="s">
        <v>282</v>
      </c>
      <c r="C126" t="s">
        <v>9</v>
      </c>
      <c r="D126" t="s">
        <v>449</v>
      </c>
      <c r="E126" t="s">
        <v>223</v>
      </c>
      <c r="F126" s="2">
        <v>46566816000</v>
      </c>
      <c r="G126" s="2">
        <v>0</v>
      </c>
      <c r="H126" s="2">
        <v>46566816000</v>
      </c>
      <c r="I126" s="2">
        <v>72800400</v>
      </c>
      <c r="J126" s="2">
        <v>0</v>
      </c>
      <c r="K126" s="2">
        <v>72800400</v>
      </c>
      <c r="L126" s="2">
        <v>54173673.600000001</v>
      </c>
      <c r="M126" s="2">
        <v>0</v>
      </c>
      <c r="N126" s="2">
        <v>54173673.600000001</v>
      </c>
      <c r="O126" s="15">
        <v>0.1</v>
      </c>
      <c r="P126" s="2">
        <v>0</v>
      </c>
      <c r="Q126" s="13">
        <v>0.15</v>
      </c>
      <c r="R126" s="15">
        <v>0</v>
      </c>
      <c r="S126" s="2">
        <v>8126051.04</v>
      </c>
      <c r="T126" s="2">
        <v>3000000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11126051.039999999</v>
      </c>
      <c r="AD126" s="4">
        <f t="shared" si="1"/>
        <v>11126051.039999999</v>
      </c>
      <c r="AE126" t="s">
        <v>73</v>
      </c>
      <c r="AF126"/>
      <c r="AG126"/>
      <c r="AH126"/>
      <c r="AI126"/>
      <c r="AJ126"/>
      <c r="AK126"/>
      <c r="AL126"/>
      <c r="AM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x14ac:dyDescent="0.25">
      <c r="A127" s="20">
        <v>1118</v>
      </c>
      <c r="B127" t="s">
        <v>282</v>
      </c>
      <c r="C127" t="s">
        <v>9</v>
      </c>
      <c r="D127" t="s">
        <v>16</v>
      </c>
      <c r="E127" t="s">
        <v>224</v>
      </c>
      <c r="F127" s="2">
        <v>8894414600</v>
      </c>
      <c r="G127" s="2">
        <v>0</v>
      </c>
      <c r="H127" s="2">
        <v>8894414600</v>
      </c>
      <c r="I127" s="2">
        <v>25826948</v>
      </c>
      <c r="J127" s="2">
        <v>0</v>
      </c>
      <c r="K127" s="2">
        <v>25826948</v>
      </c>
      <c r="L127" s="2">
        <v>22269182.16</v>
      </c>
      <c r="M127" s="2">
        <v>0</v>
      </c>
      <c r="N127" s="2">
        <v>22269182.16</v>
      </c>
      <c r="O127" s="15">
        <v>0.1</v>
      </c>
      <c r="P127" s="2">
        <v>0</v>
      </c>
      <c r="Q127" s="13">
        <v>0.1</v>
      </c>
      <c r="R127" s="15">
        <v>0</v>
      </c>
      <c r="S127" s="2">
        <v>2226918.216</v>
      </c>
      <c r="T127" s="2">
        <v>2000000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4226918.216</v>
      </c>
      <c r="AD127" s="4">
        <f t="shared" si="1"/>
        <v>4226918.216</v>
      </c>
      <c r="AE127" t="s">
        <v>20</v>
      </c>
      <c r="AF127"/>
      <c r="AG127"/>
      <c r="AH127"/>
      <c r="AI127"/>
      <c r="AJ127"/>
      <c r="AK127"/>
      <c r="AL127"/>
      <c r="AM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x14ac:dyDescent="0.25">
      <c r="A128" s="20">
        <v>1123</v>
      </c>
      <c r="B128" t="s">
        <v>282</v>
      </c>
      <c r="C128" t="s">
        <v>2</v>
      </c>
      <c r="D128" t="s">
        <v>4</v>
      </c>
      <c r="E128" t="s">
        <v>226</v>
      </c>
      <c r="F128" s="2">
        <v>9427467400</v>
      </c>
      <c r="G128" s="2">
        <v>4145684000</v>
      </c>
      <c r="H128" s="2">
        <v>5281783400</v>
      </c>
      <c r="I128" s="2">
        <v>28400674</v>
      </c>
      <c r="J128" s="2">
        <v>12303280</v>
      </c>
      <c r="K128" s="2">
        <v>16097394</v>
      </c>
      <c r="L128" s="2">
        <v>24629687.039999999</v>
      </c>
      <c r="M128" s="2">
        <v>10645006.4</v>
      </c>
      <c r="N128" s="2">
        <v>13984680.640000001</v>
      </c>
      <c r="O128" s="15">
        <v>0.1</v>
      </c>
      <c r="P128" s="2">
        <v>1064500.6399999999</v>
      </c>
      <c r="Q128" s="13">
        <v>0.1</v>
      </c>
      <c r="R128" s="15">
        <v>0</v>
      </c>
      <c r="S128" s="2">
        <v>1398468.064</v>
      </c>
      <c r="T128" s="2">
        <v>2000000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4462968.7039999999</v>
      </c>
      <c r="AD128" s="4">
        <f t="shared" si="1"/>
        <v>4462968.7039999999</v>
      </c>
      <c r="AE128" t="s">
        <v>43</v>
      </c>
      <c r="AF128"/>
      <c r="AG128"/>
      <c r="AH128"/>
      <c r="AI128"/>
      <c r="AJ128"/>
      <c r="AK128"/>
      <c r="AL128"/>
      <c r="AM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x14ac:dyDescent="0.25">
      <c r="A129" s="20">
        <v>1130</v>
      </c>
      <c r="B129" t="s">
        <v>282</v>
      </c>
      <c r="C129" t="s">
        <v>2</v>
      </c>
      <c r="D129" t="s">
        <v>321</v>
      </c>
      <c r="E129" t="s">
        <v>243</v>
      </c>
      <c r="F129" s="2">
        <v>977954000</v>
      </c>
      <c r="G129" s="2">
        <v>0</v>
      </c>
      <c r="H129" s="2">
        <v>977954000</v>
      </c>
      <c r="I129" s="2">
        <v>3107942</v>
      </c>
      <c r="J129" s="2">
        <v>0</v>
      </c>
      <c r="K129" s="2">
        <v>3107942</v>
      </c>
      <c r="L129" s="2">
        <v>2716760.4</v>
      </c>
      <c r="M129" s="2">
        <v>0</v>
      </c>
      <c r="N129" s="2">
        <v>2716760.4</v>
      </c>
      <c r="O129" s="15">
        <v>0</v>
      </c>
      <c r="P129" s="2">
        <v>0</v>
      </c>
      <c r="Q129" s="13">
        <v>0</v>
      </c>
      <c r="R129" s="15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0</v>
      </c>
      <c r="AD129" s="4">
        <f t="shared" si="1"/>
        <v>0</v>
      </c>
      <c r="AE129" t="s">
        <v>92</v>
      </c>
      <c r="AF129"/>
      <c r="AG129"/>
      <c r="AH129"/>
      <c r="AI129"/>
      <c r="AJ129"/>
      <c r="AK129"/>
      <c r="AL129"/>
      <c r="AM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x14ac:dyDescent="0.25">
      <c r="A130" s="20">
        <v>1152</v>
      </c>
      <c r="B130" t="s">
        <v>282</v>
      </c>
      <c r="C130" t="s">
        <v>2</v>
      </c>
      <c r="D130" t="s">
        <v>207</v>
      </c>
      <c r="E130" t="s">
        <v>247</v>
      </c>
      <c r="F130" s="2">
        <v>7743041000</v>
      </c>
      <c r="G130" s="2">
        <v>0</v>
      </c>
      <c r="H130" s="2">
        <v>7743041000</v>
      </c>
      <c r="I130" s="2">
        <v>22180909</v>
      </c>
      <c r="J130" s="2">
        <v>0</v>
      </c>
      <c r="K130" s="2">
        <v>22180909</v>
      </c>
      <c r="L130" s="2">
        <v>19083692.600000001</v>
      </c>
      <c r="M130" s="2">
        <v>0</v>
      </c>
      <c r="N130" s="2">
        <v>19083692.600000001</v>
      </c>
      <c r="O130" s="15">
        <v>0.1</v>
      </c>
      <c r="P130" s="2">
        <v>0</v>
      </c>
      <c r="Q130" s="13">
        <v>0.1</v>
      </c>
      <c r="R130" s="15">
        <v>0</v>
      </c>
      <c r="S130" s="2">
        <v>1908369.26</v>
      </c>
      <c r="T130" s="2">
        <v>1000000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2908369.26</v>
      </c>
      <c r="AD130" s="4">
        <f t="shared" si="1"/>
        <v>2908369.26</v>
      </c>
      <c r="AE130" t="s">
        <v>190</v>
      </c>
      <c r="AF130"/>
      <c r="AG130"/>
      <c r="AH130"/>
      <c r="AI130"/>
      <c r="AJ130"/>
      <c r="AK130"/>
      <c r="AL130"/>
      <c r="AM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x14ac:dyDescent="0.25">
      <c r="A131" s="20">
        <v>1157</v>
      </c>
      <c r="B131" t="s">
        <v>281</v>
      </c>
      <c r="C131" t="s">
        <v>9</v>
      </c>
      <c r="D131" t="s">
        <v>449</v>
      </c>
      <c r="E131" t="s">
        <v>168</v>
      </c>
      <c r="F131" s="2">
        <v>3978252000</v>
      </c>
      <c r="G131" s="2">
        <v>0</v>
      </c>
      <c r="H131" s="2">
        <v>3978252000</v>
      </c>
      <c r="I131" s="2">
        <v>5967389</v>
      </c>
      <c r="J131" s="2">
        <v>0</v>
      </c>
      <c r="K131" s="2">
        <v>5967389</v>
      </c>
      <c r="L131" s="2">
        <v>4376088.2</v>
      </c>
      <c r="M131" s="2">
        <v>0</v>
      </c>
      <c r="N131" s="2">
        <v>4376088.2</v>
      </c>
      <c r="O131" s="15">
        <v>0.1</v>
      </c>
      <c r="P131" s="2">
        <v>0</v>
      </c>
      <c r="Q131" s="13">
        <v>0.3</v>
      </c>
      <c r="R131" s="15">
        <v>0</v>
      </c>
      <c r="S131" s="2">
        <v>1312826.46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1312826.46</v>
      </c>
      <c r="AD131" s="4">
        <f t="shared" ref="AD131:AD194" si="2">AB131+AC131</f>
        <v>1312826.46</v>
      </c>
      <c r="AE131" t="s">
        <v>65</v>
      </c>
      <c r="AF131"/>
      <c r="AG131"/>
      <c r="AH131"/>
      <c r="AI131"/>
      <c r="AJ131"/>
      <c r="AK131"/>
      <c r="AL131"/>
      <c r="AM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x14ac:dyDescent="0.25">
      <c r="A132" s="20">
        <v>1159</v>
      </c>
      <c r="B132" t="s">
        <v>281</v>
      </c>
      <c r="C132" t="s">
        <v>2</v>
      </c>
      <c r="D132" t="s">
        <v>8</v>
      </c>
      <c r="E132" t="s">
        <v>248</v>
      </c>
      <c r="F132" s="2">
        <v>17898980000</v>
      </c>
      <c r="G132" s="2">
        <v>0</v>
      </c>
      <c r="H132" s="2">
        <v>17898980000</v>
      </c>
      <c r="I132" s="2">
        <v>42057208</v>
      </c>
      <c r="J132" s="2">
        <v>0</v>
      </c>
      <c r="K132" s="2">
        <v>42057208</v>
      </c>
      <c r="L132" s="2">
        <v>34897616</v>
      </c>
      <c r="M132" s="2">
        <v>0</v>
      </c>
      <c r="N132" s="2">
        <v>34897616</v>
      </c>
      <c r="O132" s="15">
        <v>0.1</v>
      </c>
      <c r="P132" s="2">
        <v>0</v>
      </c>
      <c r="Q132" s="13">
        <v>0.3</v>
      </c>
      <c r="R132" s="15">
        <v>0</v>
      </c>
      <c r="S132" s="2">
        <v>10469284.800000001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10469284.800000001</v>
      </c>
      <c r="AD132" s="4">
        <f t="shared" si="2"/>
        <v>10469284.800000001</v>
      </c>
      <c r="AE132" t="s">
        <v>44</v>
      </c>
      <c r="AF132"/>
      <c r="AG132"/>
      <c r="AH132"/>
      <c r="AI132"/>
      <c r="AJ132"/>
      <c r="AK132"/>
      <c r="AL132"/>
      <c r="AM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x14ac:dyDescent="0.25">
      <c r="A133" s="20">
        <v>1160</v>
      </c>
      <c r="B133" t="s">
        <v>281</v>
      </c>
      <c r="C133" t="s">
        <v>2</v>
      </c>
      <c r="D133" t="s">
        <v>320</v>
      </c>
      <c r="E133" t="s">
        <v>249</v>
      </c>
      <c r="F133" s="2">
        <v>13306222000</v>
      </c>
      <c r="G133" s="2">
        <v>0</v>
      </c>
      <c r="H133" s="2">
        <v>13306222000</v>
      </c>
      <c r="I133" s="2">
        <v>22312532</v>
      </c>
      <c r="J133" s="2">
        <v>0</v>
      </c>
      <c r="K133" s="2">
        <v>22312532</v>
      </c>
      <c r="L133" s="2">
        <v>16990043.199999999</v>
      </c>
      <c r="M133" s="2">
        <v>0</v>
      </c>
      <c r="N133" s="2">
        <v>16990043.199999999</v>
      </c>
      <c r="O133" s="15">
        <v>0.1</v>
      </c>
      <c r="P133" s="2">
        <v>0</v>
      </c>
      <c r="Q133" s="13">
        <v>0.3</v>
      </c>
      <c r="R133" s="15">
        <v>0</v>
      </c>
      <c r="S133" s="2">
        <v>5097012.96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5097012.96</v>
      </c>
      <c r="AD133" s="4">
        <f t="shared" si="2"/>
        <v>5097012.96</v>
      </c>
      <c r="AE133" t="s">
        <v>47</v>
      </c>
      <c r="AF133"/>
      <c r="AG133"/>
      <c r="AH133"/>
      <c r="AI133"/>
      <c r="AJ133"/>
      <c r="AK133"/>
      <c r="AL133"/>
      <c r="AM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x14ac:dyDescent="0.25">
      <c r="A134" s="20">
        <v>1163</v>
      </c>
      <c r="B134" t="s">
        <v>282</v>
      </c>
      <c r="C134" t="s">
        <v>2</v>
      </c>
      <c r="D134" t="s">
        <v>4</v>
      </c>
      <c r="E134" t="s">
        <v>250</v>
      </c>
      <c r="F134" s="2">
        <v>6461746000</v>
      </c>
      <c r="G134" s="2">
        <v>1103705000</v>
      </c>
      <c r="H134" s="2">
        <v>5358041000</v>
      </c>
      <c r="I134" s="2">
        <v>14484768</v>
      </c>
      <c r="J134" s="2">
        <v>1822970</v>
      </c>
      <c r="K134" s="2">
        <v>12661798</v>
      </c>
      <c r="L134" s="2">
        <v>11900069.6</v>
      </c>
      <c r="M134" s="2">
        <v>1381488</v>
      </c>
      <c r="N134" s="2">
        <v>10518581.6</v>
      </c>
      <c r="O134" s="15">
        <v>0</v>
      </c>
      <c r="P134" s="2">
        <v>0</v>
      </c>
      <c r="Q134" s="13">
        <v>0</v>
      </c>
      <c r="R134" s="15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0</v>
      </c>
      <c r="AD134" s="4">
        <f t="shared" si="2"/>
        <v>0</v>
      </c>
      <c r="AE134" t="s">
        <v>50</v>
      </c>
      <c r="AF134"/>
      <c r="AG134"/>
      <c r="AH134"/>
      <c r="AI134"/>
      <c r="AJ134"/>
      <c r="AK134"/>
      <c r="AL134"/>
      <c r="AM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x14ac:dyDescent="0.25">
      <c r="A135" s="20">
        <v>1166</v>
      </c>
      <c r="B135" t="s">
        <v>282</v>
      </c>
      <c r="C135" t="s">
        <v>2</v>
      </c>
      <c r="D135" t="s">
        <v>207</v>
      </c>
      <c r="E135" t="s">
        <v>251</v>
      </c>
      <c r="F135" s="2">
        <v>3927188600</v>
      </c>
      <c r="G135" s="2">
        <v>487000000</v>
      </c>
      <c r="H135" s="2">
        <v>3440188600</v>
      </c>
      <c r="I135" s="2">
        <v>11895187</v>
      </c>
      <c r="J135" s="2">
        <v>1217500</v>
      </c>
      <c r="K135" s="2">
        <v>10677687</v>
      </c>
      <c r="L135" s="2">
        <v>10324311.560000001</v>
      </c>
      <c r="M135" s="2">
        <v>1022700</v>
      </c>
      <c r="N135" s="2">
        <v>9301611.5600000005</v>
      </c>
      <c r="O135" s="15">
        <v>0</v>
      </c>
      <c r="P135" s="2">
        <v>0</v>
      </c>
      <c r="Q135" s="13">
        <v>0</v>
      </c>
      <c r="R135" s="15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0</v>
      </c>
      <c r="AD135" s="4">
        <f t="shared" si="2"/>
        <v>0</v>
      </c>
      <c r="AE135" t="s">
        <v>190</v>
      </c>
      <c r="AF135"/>
      <c r="AG135"/>
      <c r="AH135"/>
      <c r="AI135"/>
      <c r="AJ135"/>
      <c r="AK135"/>
      <c r="AL135"/>
      <c r="AM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x14ac:dyDescent="0.25">
      <c r="A136" s="20">
        <v>1170</v>
      </c>
      <c r="B136" t="s">
        <v>281</v>
      </c>
      <c r="C136" t="s">
        <v>2</v>
      </c>
      <c r="D136" t="s">
        <v>321</v>
      </c>
      <c r="E136" t="s">
        <v>252</v>
      </c>
      <c r="F136" s="2">
        <v>1276994200</v>
      </c>
      <c r="G136" s="2">
        <v>265015200</v>
      </c>
      <c r="H136" s="2">
        <v>1011979000</v>
      </c>
      <c r="I136" s="2">
        <v>4180710</v>
      </c>
      <c r="J136" s="2">
        <v>927558</v>
      </c>
      <c r="K136" s="2">
        <v>3253152</v>
      </c>
      <c r="L136" s="2">
        <v>3669912.32</v>
      </c>
      <c r="M136" s="2">
        <v>821551.92</v>
      </c>
      <c r="N136" s="2">
        <v>2848360.4</v>
      </c>
      <c r="O136" s="15">
        <v>0.1</v>
      </c>
      <c r="P136" s="2">
        <v>82155.191999999995</v>
      </c>
      <c r="Q136" s="13">
        <v>0.3</v>
      </c>
      <c r="R136" s="15">
        <v>0</v>
      </c>
      <c r="S136" s="2">
        <v>854508.12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936663.31200000003</v>
      </c>
      <c r="AD136" s="4">
        <f t="shared" si="2"/>
        <v>936663.31200000003</v>
      </c>
      <c r="AE136" t="s">
        <v>92</v>
      </c>
      <c r="AF136"/>
      <c r="AG136"/>
      <c r="AH136"/>
      <c r="AI136"/>
      <c r="AJ136"/>
      <c r="AK136"/>
      <c r="AL136"/>
      <c r="AM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  <row r="137" spans="1:53" x14ac:dyDescent="0.25">
      <c r="A137" s="20">
        <v>1176</v>
      </c>
      <c r="B137" t="s">
        <v>281</v>
      </c>
      <c r="C137" t="s">
        <v>2</v>
      </c>
      <c r="D137" t="s">
        <v>320</v>
      </c>
      <c r="E137" t="s">
        <v>253</v>
      </c>
      <c r="F137" s="2">
        <v>8459395000</v>
      </c>
      <c r="G137" s="2">
        <v>0</v>
      </c>
      <c r="H137" s="2">
        <v>8459395000</v>
      </c>
      <c r="I137" s="2">
        <v>24950929</v>
      </c>
      <c r="J137" s="2">
        <v>0</v>
      </c>
      <c r="K137" s="2">
        <v>24950929</v>
      </c>
      <c r="L137" s="2">
        <v>21567171</v>
      </c>
      <c r="M137" s="2">
        <v>0</v>
      </c>
      <c r="N137" s="2">
        <v>21567171</v>
      </c>
      <c r="O137" s="15">
        <v>0.1</v>
      </c>
      <c r="P137" s="2">
        <v>0</v>
      </c>
      <c r="Q137" s="13">
        <v>0.3</v>
      </c>
      <c r="R137" s="15">
        <v>0</v>
      </c>
      <c r="S137" s="2">
        <v>6470151.2999999998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6470151.2999999998</v>
      </c>
      <c r="AD137" s="4">
        <f t="shared" si="2"/>
        <v>6470151.2999999998</v>
      </c>
      <c r="AE137" t="s">
        <v>47</v>
      </c>
      <c r="AF137"/>
      <c r="AG137"/>
      <c r="AH137"/>
      <c r="AI137"/>
      <c r="AJ137"/>
      <c r="AK137"/>
      <c r="AL137"/>
      <c r="AM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</row>
    <row r="138" spans="1:53" x14ac:dyDescent="0.25">
      <c r="A138" s="20">
        <v>1180</v>
      </c>
      <c r="B138" t="s">
        <v>282</v>
      </c>
      <c r="C138" t="s">
        <v>9</v>
      </c>
      <c r="D138" t="s">
        <v>449</v>
      </c>
      <c r="E138" t="s">
        <v>257</v>
      </c>
      <c r="F138" s="2">
        <v>14821522000</v>
      </c>
      <c r="G138" s="2">
        <v>0</v>
      </c>
      <c r="H138" s="2">
        <v>14821522000</v>
      </c>
      <c r="I138" s="2">
        <v>38441674</v>
      </c>
      <c r="J138" s="2">
        <v>0</v>
      </c>
      <c r="K138" s="2">
        <v>38441674</v>
      </c>
      <c r="L138" s="2">
        <v>32513065.199999999</v>
      </c>
      <c r="M138" s="2">
        <v>0</v>
      </c>
      <c r="N138" s="2">
        <v>32513065.199999999</v>
      </c>
      <c r="O138" s="15">
        <v>0.1</v>
      </c>
      <c r="P138" s="2">
        <v>0</v>
      </c>
      <c r="Q138" s="13">
        <v>0.15</v>
      </c>
      <c r="R138" s="15">
        <v>0</v>
      </c>
      <c r="S138" s="2">
        <v>4876959.78</v>
      </c>
      <c r="T138" s="2">
        <v>3000000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7876959.7800000003</v>
      </c>
      <c r="AD138" s="4">
        <f t="shared" si="2"/>
        <v>7876959.7800000003</v>
      </c>
      <c r="AE138" t="s">
        <v>196</v>
      </c>
      <c r="AF138"/>
      <c r="AG138"/>
      <c r="AH138"/>
      <c r="AI138"/>
      <c r="AJ138"/>
      <c r="AK138"/>
      <c r="AL138"/>
      <c r="AM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</row>
    <row r="139" spans="1:53" x14ac:dyDescent="0.25">
      <c r="A139" s="20">
        <v>1183</v>
      </c>
      <c r="B139" t="s">
        <v>281</v>
      </c>
      <c r="C139" t="s">
        <v>9</v>
      </c>
      <c r="D139" t="s">
        <v>16</v>
      </c>
      <c r="E139" t="s">
        <v>255</v>
      </c>
      <c r="F139" s="2">
        <v>156248290000</v>
      </c>
      <c r="G139" s="2">
        <v>0</v>
      </c>
      <c r="H139" s="2">
        <v>156248290000</v>
      </c>
      <c r="I139" s="2">
        <v>234372517</v>
      </c>
      <c r="J139" s="2">
        <v>0</v>
      </c>
      <c r="K139" s="2">
        <v>234372517</v>
      </c>
      <c r="L139" s="2">
        <v>171873201</v>
      </c>
      <c r="M139" s="2">
        <v>0</v>
      </c>
      <c r="N139" s="2">
        <v>171873201</v>
      </c>
      <c r="O139" s="15">
        <v>0.1</v>
      </c>
      <c r="P139" s="2">
        <v>0</v>
      </c>
      <c r="Q139" s="13">
        <v>0.3</v>
      </c>
      <c r="R139" s="15">
        <v>0.4</v>
      </c>
      <c r="S139" s="2">
        <v>53749280.399999999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53749280.399999999</v>
      </c>
      <c r="AD139" s="4">
        <f t="shared" si="2"/>
        <v>53749280.399999999</v>
      </c>
      <c r="AE139" t="s">
        <v>18</v>
      </c>
      <c r="AF139"/>
      <c r="AG139"/>
      <c r="AH139"/>
      <c r="AI139"/>
      <c r="AJ139"/>
      <c r="AK139"/>
      <c r="AL139"/>
      <c r="AM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</row>
    <row r="140" spans="1:53" x14ac:dyDescent="0.25">
      <c r="A140" s="20">
        <v>1184</v>
      </c>
      <c r="B140" t="s">
        <v>282</v>
      </c>
      <c r="C140" t="s">
        <v>9</v>
      </c>
      <c r="D140" t="s">
        <v>28</v>
      </c>
      <c r="E140" t="s">
        <v>256</v>
      </c>
      <c r="F140" s="2">
        <v>58696060000</v>
      </c>
      <c r="G140" s="2">
        <v>0</v>
      </c>
      <c r="H140" s="2">
        <v>58696060000</v>
      </c>
      <c r="I140" s="2">
        <v>91209513</v>
      </c>
      <c r="J140" s="2">
        <v>0</v>
      </c>
      <c r="K140" s="2">
        <v>91209513</v>
      </c>
      <c r="L140" s="2">
        <v>67731089</v>
      </c>
      <c r="M140" s="2">
        <v>0</v>
      </c>
      <c r="N140" s="2">
        <v>67731089</v>
      </c>
      <c r="O140" s="15">
        <v>0.1</v>
      </c>
      <c r="P140" s="2">
        <v>0</v>
      </c>
      <c r="Q140" s="13">
        <v>0.2</v>
      </c>
      <c r="R140" s="15">
        <v>0</v>
      </c>
      <c r="S140" s="2">
        <v>13546217.800000001</v>
      </c>
      <c r="T140" s="2">
        <v>4000000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17546217.800000001</v>
      </c>
      <c r="AD140" s="4">
        <f t="shared" si="2"/>
        <v>17546217.800000001</v>
      </c>
      <c r="AE140" t="s">
        <v>29</v>
      </c>
      <c r="AF140"/>
      <c r="AG140"/>
      <c r="AH140"/>
      <c r="AI140"/>
      <c r="AJ140"/>
      <c r="AK140"/>
      <c r="AL140"/>
      <c r="AM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</row>
    <row r="141" spans="1:53" x14ac:dyDescent="0.25">
      <c r="A141" s="20">
        <v>1189</v>
      </c>
      <c r="B141" t="s">
        <v>281</v>
      </c>
      <c r="C141" t="s">
        <v>2</v>
      </c>
      <c r="D141" t="s">
        <v>207</v>
      </c>
      <c r="E141" t="s">
        <v>258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15">
        <v>0.1</v>
      </c>
      <c r="P141" s="2">
        <v>0</v>
      </c>
      <c r="Q141" s="13">
        <v>0.3</v>
      </c>
      <c r="R141" s="15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0</v>
      </c>
      <c r="AD141" s="4">
        <f t="shared" si="2"/>
        <v>0</v>
      </c>
      <c r="AE141" t="s">
        <v>190</v>
      </c>
      <c r="AF141"/>
      <c r="AG141"/>
      <c r="AH141"/>
      <c r="AI141"/>
      <c r="AJ141"/>
      <c r="AK141"/>
      <c r="AL141"/>
      <c r="AM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</row>
    <row r="142" spans="1:53" x14ac:dyDescent="0.25">
      <c r="A142" s="20">
        <v>1192</v>
      </c>
      <c r="B142" t="s">
        <v>281</v>
      </c>
      <c r="C142" t="s">
        <v>2</v>
      </c>
      <c r="D142" t="s">
        <v>207</v>
      </c>
      <c r="E142" t="s">
        <v>259</v>
      </c>
      <c r="F142" s="2">
        <v>55106553000</v>
      </c>
      <c r="G142" s="2">
        <v>0</v>
      </c>
      <c r="H142" s="2">
        <v>55106553000</v>
      </c>
      <c r="I142" s="2">
        <v>110700561</v>
      </c>
      <c r="J142" s="2">
        <v>0</v>
      </c>
      <c r="K142" s="2">
        <v>110700561</v>
      </c>
      <c r="L142" s="2">
        <v>88657939.799999997</v>
      </c>
      <c r="M142" s="2">
        <v>0</v>
      </c>
      <c r="N142" s="2">
        <v>88657939.799999997</v>
      </c>
      <c r="O142" s="15">
        <v>0.1</v>
      </c>
      <c r="P142" s="2">
        <v>0</v>
      </c>
      <c r="Q142" s="13">
        <v>0.3</v>
      </c>
      <c r="R142" s="15">
        <v>0</v>
      </c>
      <c r="S142" s="2">
        <v>26597381.940000001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26597381.940000001</v>
      </c>
      <c r="AD142" s="4">
        <f t="shared" si="2"/>
        <v>26597381.940000001</v>
      </c>
      <c r="AE142" t="s">
        <v>254</v>
      </c>
      <c r="AF142"/>
      <c r="AG142"/>
      <c r="AH142"/>
      <c r="AI142"/>
      <c r="AJ142"/>
      <c r="AK142"/>
      <c r="AL142"/>
      <c r="AM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</row>
    <row r="143" spans="1:53" x14ac:dyDescent="0.25">
      <c r="A143" s="20">
        <v>1194</v>
      </c>
      <c r="B143" t="s">
        <v>281</v>
      </c>
      <c r="C143" t="s">
        <v>2</v>
      </c>
      <c r="D143" t="s">
        <v>321</v>
      </c>
      <c r="E143" t="s">
        <v>260</v>
      </c>
      <c r="F143" s="2">
        <v>5726525000</v>
      </c>
      <c r="G143" s="2">
        <v>38670000</v>
      </c>
      <c r="H143" s="2">
        <v>5687855000</v>
      </c>
      <c r="I143" s="2">
        <v>17779329</v>
      </c>
      <c r="J143" s="2">
        <v>135345</v>
      </c>
      <c r="K143" s="2">
        <v>17643984</v>
      </c>
      <c r="L143" s="2">
        <v>15488719</v>
      </c>
      <c r="M143" s="2">
        <v>119877</v>
      </c>
      <c r="N143" s="2">
        <v>15368842</v>
      </c>
      <c r="O143" s="15">
        <v>0.1</v>
      </c>
      <c r="P143" s="2">
        <v>11987.7</v>
      </c>
      <c r="Q143" s="13">
        <v>0.3</v>
      </c>
      <c r="R143" s="15">
        <v>0</v>
      </c>
      <c r="S143" s="2">
        <v>4610652.5999999996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4622640.3</v>
      </c>
      <c r="AD143" s="4">
        <f t="shared" si="2"/>
        <v>4622640.3</v>
      </c>
      <c r="AE143" t="s">
        <v>172</v>
      </c>
      <c r="AF143"/>
      <c r="AG143"/>
      <c r="AH143"/>
      <c r="AI143"/>
      <c r="AJ143"/>
      <c r="AK143"/>
      <c r="AL143"/>
      <c r="AM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</row>
    <row r="144" spans="1:53" x14ac:dyDescent="0.25">
      <c r="A144" s="20">
        <v>1196</v>
      </c>
      <c r="B144" t="s">
        <v>281</v>
      </c>
      <c r="C144" t="s">
        <v>2</v>
      </c>
      <c r="D144" t="s">
        <v>8</v>
      </c>
      <c r="E144" t="s">
        <v>261</v>
      </c>
      <c r="F144" s="2">
        <v>1629429000</v>
      </c>
      <c r="G144" s="2">
        <v>21900000</v>
      </c>
      <c r="H144" s="2">
        <v>1607529000</v>
      </c>
      <c r="I144" s="2">
        <v>5304356</v>
      </c>
      <c r="J144" s="2">
        <v>76650</v>
      </c>
      <c r="K144" s="2">
        <v>5227706</v>
      </c>
      <c r="L144" s="2">
        <v>4652584.4000000004</v>
      </c>
      <c r="M144" s="2">
        <v>67890</v>
      </c>
      <c r="N144" s="2">
        <v>4584694.4000000004</v>
      </c>
      <c r="O144" s="15">
        <v>0.1</v>
      </c>
      <c r="P144" s="2">
        <v>6789</v>
      </c>
      <c r="Q144" s="13">
        <v>0.3</v>
      </c>
      <c r="R144" s="15">
        <v>0</v>
      </c>
      <c r="S144" s="2">
        <v>1375408.32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1382197.32</v>
      </c>
      <c r="AD144" s="4">
        <f t="shared" si="2"/>
        <v>1382197.32</v>
      </c>
      <c r="AE144" t="s">
        <v>35</v>
      </c>
      <c r="AF144"/>
      <c r="AG144"/>
      <c r="AH144"/>
      <c r="AI144"/>
      <c r="AJ144"/>
      <c r="AK144"/>
      <c r="AL144"/>
      <c r="AM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</row>
    <row r="145" spans="1:53" x14ac:dyDescent="0.25">
      <c r="A145" s="20">
        <v>1197</v>
      </c>
      <c r="B145" t="s">
        <v>282</v>
      </c>
      <c r="C145" t="s">
        <v>2</v>
      </c>
      <c r="D145" t="s">
        <v>207</v>
      </c>
      <c r="E145" t="s">
        <v>262</v>
      </c>
      <c r="F145" s="2">
        <v>31489872000</v>
      </c>
      <c r="G145" s="2">
        <v>0</v>
      </c>
      <c r="H145" s="2">
        <v>31489872000</v>
      </c>
      <c r="I145" s="2">
        <v>60027432</v>
      </c>
      <c r="J145" s="2">
        <v>0</v>
      </c>
      <c r="K145" s="2">
        <v>60027432</v>
      </c>
      <c r="L145" s="2">
        <v>47431483.200000003</v>
      </c>
      <c r="M145" s="2">
        <v>0</v>
      </c>
      <c r="N145" s="2">
        <v>47431483.200000003</v>
      </c>
      <c r="O145" s="15">
        <v>0.1</v>
      </c>
      <c r="P145" s="2">
        <v>0</v>
      </c>
      <c r="Q145" s="13">
        <v>0.15</v>
      </c>
      <c r="R145" s="15">
        <v>0</v>
      </c>
      <c r="S145" s="2">
        <v>7114722.4800000004</v>
      </c>
      <c r="T145" s="2">
        <v>3000000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10114722.48</v>
      </c>
      <c r="AD145" s="4">
        <f t="shared" si="2"/>
        <v>10114722.48</v>
      </c>
      <c r="AE145" t="s">
        <v>190</v>
      </c>
      <c r="AF145"/>
      <c r="AG145"/>
      <c r="AH145"/>
      <c r="AI145"/>
      <c r="AJ145"/>
      <c r="AK145"/>
      <c r="AL145"/>
      <c r="AM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</row>
    <row r="146" spans="1:53" x14ac:dyDescent="0.25">
      <c r="A146" s="20">
        <v>1201</v>
      </c>
      <c r="B146" t="s">
        <v>282</v>
      </c>
      <c r="C146" t="s">
        <v>2</v>
      </c>
      <c r="D146" t="s">
        <v>8</v>
      </c>
      <c r="E146" t="s">
        <v>263</v>
      </c>
      <c r="F146" s="2">
        <v>3576514800</v>
      </c>
      <c r="G146" s="2">
        <v>0</v>
      </c>
      <c r="H146" s="2">
        <v>3576514800</v>
      </c>
      <c r="I146" s="2">
        <v>11846219</v>
      </c>
      <c r="J146" s="2">
        <v>0</v>
      </c>
      <c r="K146" s="2">
        <v>11846219</v>
      </c>
      <c r="L146" s="2">
        <v>10415613.08</v>
      </c>
      <c r="M146" s="2">
        <v>0</v>
      </c>
      <c r="N146" s="2">
        <v>10415613.08</v>
      </c>
      <c r="O146" s="15">
        <v>0</v>
      </c>
      <c r="P146" s="2">
        <v>0</v>
      </c>
      <c r="Q146" s="13">
        <v>0</v>
      </c>
      <c r="R146" s="15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0</v>
      </c>
      <c r="AD146" s="4">
        <f t="shared" si="2"/>
        <v>0</v>
      </c>
      <c r="AE146" t="s">
        <v>40</v>
      </c>
      <c r="AF146"/>
      <c r="AG146"/>
      <c r="AH146"/>
      <c r="AI146"/>
      <c r="AJ146"/>
      <c r="AK146"/>
      <c r="AL146"/>
      <c r="AM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</row>
    <row r="147" spans="1:53" x14ac:dyDescent="0.25">
      <c r="A147" s="20">
        <v>1202</v>
      </c>
      <c r="B147" t="s">
        <v>281</v>
      </c>
      <c r="C147" t="s">
        <v>2</v>
      </c>
      <c r="D147" t="s">
        <v>8</v>
      </c>
      <c r="E147" t="s">
        <v>264</v>
      </c>
      <c r="F147" s="2">
        <v>10677561000</v>
      </c>
      <c r="G147" s="2">
        <v>9117000</v>
      </c>
      <c r="H147" s="2">
        <v>10668444000</v>
      </c>
      <c r="I147" s="2">
        <v>22714942</v>
      </c>
      <c r="J147" s="2">
        <v>31910</v>
      </c>
      <c r="K147" s="2">
        <v>22683032</v>
      </c>
      <c r="L147" s="2">
        <v>18443917.600000001</v>
      </c>
      <c r="M147" s="2">
        <v>28263.200000000001</v>
      </c>
      <c r="N147" s="2">
        <v>18415654.399999999</v>
      </c>
      <c r="O147" s="15">
        <v>0.1</v>
      </c>
      <c r="P147" s="2">
        <v>2826.32</v>
      </c>
      <c r="Q147" s="13">
        <v>0.3</v>
      </c>
      <c r="R147" s="15">
        <v>0</v>
      </c>
      <c r="S147" s="2">
        <v>5524696.3200000003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5527522.6399999997</v>
      </c>
      <c r="AD147" s="4">
        <f t="shared" si="2"/>
        <v>5527522.6399999997</v>
      </c>
      <c r="AE147" t="s">
        <v>108</v>
      </c>
      <c r="AF147"/>
      <c r="AG147"/>
      <c r="AH147"/>
      <c r="AI147"/>
      <c r="AJ147"/>
      <c r="AK147"/>
      <c r="AL147"/>
      <c r="AM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</row>
    <row r="148" spans="1:53" x14ac:dyDescent="0.25">
      <c r="A148" s="20">
        <v>1203</v>
      </c>
      <c r="B148" t="s">
        <v>282</v>
      </c>
      <c r="C148" t="s">
        <v>2</v>
      </c>
      <c r="D148" t="s">
        <v>4</v>
      </c>
      <c r="E148" t="s">
        <v>265</v>
      </c>
      <c r="F148" s="2">
        <v>67321845000</v>
      </c>
      <c r="G148" s="2">
        <v>0</v>
      </c>
      <c r="H148" s="2">
        <v>67321845000</v>
      </c>
      <c r="I148" s="2">
        <v>107553328</v>
      </c>
      <c r="J148" s="2">
        <v>0</v>
      </c>
      <c r="K148" s="2">
        <v>107553328</v>
      </c>
      <c r="L148" s="2">
        <v>80624590</v>
      </c>
      <c r="M148" s="2">
        <v>0</v>
      </c>
      <c r="N148" s="2">
        <v>80624590</v>
      </c>
      <c r="O148" s="15">
        <v>0.1</v>
      </c>
      <c r="P148" s="2">
        <v>0</v>
      </c>
      <c r="Q148" s="13">
        <v>0.2</v>
      </c>
      <c r="R148" s="15">
        <v>0</v>
      </c>
      <c r="S148" s="2">
        <v>16124918</v>
      </c>
      <c r="T148" s="2">
        <v>4000000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20124918</v>
      </c>
      <c r="AD148" s="4">
        <f t="shared" si="2"/>
        <v>20124918</v>
      </c>
      <c r="AE148" t="s">
        <v>6</v>
      </c>
      <c r="AF148"/>
      <c r="AG148"/>
      <c r="AH148"/>
      <c r="AI148"/>
      <c r="AJ148"/>
      <c r="AK148"/>
      <c r="AL148"/>
      <c r="AM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</row>
    <row r="149" spans="1:53" x14ac:dyDescent="0.25">
      <c r="A149" s="20">
        <v>1206</v>
      </c>
      <c r="B149" t="s">
        <v>282</v>
      </c>
      <c r="C149" t="s">
        <v>2</v>
      </c>
      <c r="D149" t="s">
        <v>4</v>
      </c>
      <c r="E149" t="s">
        <v>266</v>
      </c>
      <c r="F149" s="2">
        <v>23952891000</v>
      </c>
      <c r="G149" s="2">
        <v>3180677000</v>
      </c>
      <c r="H149" s="2">
        <v>20772214000</v>
      </c>
      <c r="I149" s="2">
        <v>55065189</v>
      </c>
      <c r="J149" s="2">
        <v>7910677</v>
      </c>
      <c r="K149" s="2">
        <v>47154512</v>
      </c>
      <c r="L149" s="2">
        <v>45484032.600000001</v>
      </c>
      <c r="M149" s="2">
        <v>6638406.2000000002</v>
      </c>
      <c r="N149" s="2">
        <v>38845626.399999999</v>
      </c>
      <c r="O149" s="15">
        <v>0.1</v>
      </c>
      <c r="P149" s="2">
        <v>663840.62</v>
      </c>
      <c r="Q149" s="13">
        <v>0.15</v>
      </c>
      <c r="R149" s="15">
        <v>0</v>
      </c>
      <c r="S149" s="2">
        <v>5826843.96</v>
      </c>
      <c r="T149" s="2">
        <v>3000000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9490684.5800000001</v>
      </c>
      <c r="AD149" s="4">
        <f t="shared" si="2"/>
        <v>9490684.5800000001</v>
      </c>
      <c r="AE149" t="s">
        <v>50</v>
      </c>
      <c r="AF149"/>
      <c r="AG149"/>
      <c r="AH149"/>
      <c r="AI149"/>
      <c r="AJ149"/>
      <c r="AK149"/>
      <c r="AL149"/>
      <c r="AM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</row>
    <row r="150" spans="1:53" x14ac:dyDescent="0.25">
      <c r="A150" s="20">
        <v>1207</v>
      </c>
      <c r="B150" t="s">
        <v>281</v>
      </c>
      <c r="C150" t="s">
        <v>9</v>
      </c>
      <c r="D150" t="s">
        <v>16</v>
      </c>
      <c r="E150" t="s">
        <v>267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15">
        <v>0.1</v>
      </c>
      <c r="P150" s="2">
        <v>0</v>
      </c>
      <c r="Q150" s="13">
        <v>0.3</v>
      </c>
      <c r="R150" s="15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0</v>
      </c>
      <c r="AD150" s="4">
        <f t="shared" si="2"/>
        <v>0</v>
      </c>
      <c r="AE150" t="s">
        <v>154</v>
      </c>
      <c r="AF150"/>
      <c r="AG150"/>
      <c r="AH150"/>
      <c r="AI150"/>
      <c r="AJ150"/>
      <c r="AK150"/>
      <c r="AL150"/>
      <c r="AM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</row>
    <row r="151" spans="1:53" x14ac:dyDescent="0.25">
      <c r="A151" s="20">
        <v>1211</v>
      </c>
      <c r="B151" t="s">
        <v>282</v>
      </c>
      <c r="C151" t="s">
        <v>2</v>
      </c>
      <c r="D151" t="s">
        <v>321</v>
      </c>
      <c r="E151" t="s">
        <v>270</v>
      </c>
      <c r="F151" s="2">
        <v>8717002000</v>
      </c>
      <c r="G151" s="2">
        <v>125500000</v>
      </c>
      <c r="H151" s="2">
        <v>8591502000</v>
      </c>
      <c r="I151" s="2">
        <v>25909807</v>
      </c>
      <c r="J151" s="2">
        <v>439251</v>
      </c>
      <c r="K151" s="2">
        <v>25470556</v>
      </c>
      <c r="L151" s="2">
        <v>22423006.199999999</v>
      </c>
      <c r="M151" s="2">
        <v>389051</v>
      </c>
      <c r="N151" s="2">
        <v>22033955.199999999</v>
      </c>
      <c r="O151" s="15">
        <v>0.1</v>
      </c>
      <c r="P151" s="2">
        <v>38905.1</v>
      </c>
      <c r="Q151" s="13">
        <v>0.1</v>
      </c>
      <c r="R151" s="15">
        <v>0</v>
      </c>
      <c r="S151" s="2">
        <v>2203395.52</v>
      </c>
      <c r="T151" s="2">
        <v>2000000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4242300.62</v>
      </c>
      <c r="AD151" s="4">
        <f t="shared" si="2"/>
        <v>4242300.62</v>
      </c>
      <c r="AE151" t="s">
        <v>172</v>
      </c>
      <c r="AF151"/>
      <c r="AG151"/>
      <c r="AH151"/>
      <c r="AI151"/>
      <c r="AJ151"/>
      <c r="AK151"/>
      <c r="AL151"/>
      <c r="AM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</row>
    <row r="152" spans="1:53" x14ac:dyDescent="0.25">
      <c r="A152" s="20">
        <v>1214</v>
      </c>
      <c r="B152" t="s">
        <v>282</v>
      </c>
      <c r="C152" t="s">
        <v>9</v>
      </c>
      <c r="D152" t="s">
        <v>449</v>
      </c>
      <c r="E152" t="s">
        <v>268</v>
      </c>
      <c r="F152" s="2">
        <v>1288877000</v>
      </c>
      <c r="G152" s="2">
        <v>0</v>
      </c>
      <c r="H152" s="2">
        <v>1288877000</v>
      </c>
      <c r="I152" s="2">
        <v>4095170</v>
      </c>
      <c r="J152" s="2">
        <v>0</v>
      </c>
      <c r="K152" s="2">
        <v>4095170</v>
      </c>
      <c r="L152" s="2">
        <v>3579619.2</v>
      </c>
      <c r="M152" s="2">
        <v>0</v>
      </c>
      <c r="N152" s="2">
        <v>3579619.2</v>
      </c>
      <c r="O152" s="15">
        <v>0</v>
      </c>
      <c r="P152" s="2">
        <v>0</v>
      </c>
      <c r="Q152" s="13">
        <v>0</v>
      </c>
      <c r="R152" s="15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0</v>
      </c>
      <c r="AD152" s="4">
        <f t="shared" si="2"/>
        <v>0</v>
      </c>
      <c r="AE152" t="s">
        <v>73</v>
      </c>
      <c r="AF152"/>
      <c r="AG152"/>
      <c r="AH152"/>
      <c r="AI152"/>
      <c r="AJ152"/>
      <c r="AK152"/>
      <c r="AL152"/>
      <c r="AM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</row>
    <row r="153" spans="1:53" x14ac:dyDescent="0.25">
      <c r="A153" s="20">
        <v>1215</v>
      </c>
      <c r="B153" t="s">
        <v>281</v>
      </c>
      <c r="C153" t="s">
        <v>2</v>
      </c>
      <c r="D153" t="s">
        <v>321</v>
      </c>
      <c r="E153" t="s">
        <v>269</v>
      </c>
      <c r="F153" s="2">
        <v>11051851000</v>
      </c>
      <c r="G153" s="2">
        <v>7315000</v>
      </c>
      <c r="H153" s="2">
        <v>11044536000</v>
      </c>
      <c r="I153" s="2">
        <v>28012298</v>
      </c>
      <c r="J153" s="2">
        <v>25603</v>
      </c>
      <c r="K153" s="2">
        <v>27986695</v>
      </c>
      <c r="L153" s="2">
        <v>23591557.600000001</v>
      </c>
      <c r="M153" s="2">
        <v>22677</v>
      </c>
      <c r="N153" s="2">
        <v>23568880.600000001</v>
      </c>
      <c r="O153" s="15">
        <v>0.1</v>
      </c>
      <c r="P153" s="2">
        <v>2267.6999999999998</v>
      </c>
      <c r="Q153" s="13">
        <v>0.3</v>
      </c>
      <c r="R153" s="15">
        <v>0</v>
      </c>
      <c r="S153" s="2">
        <v>7070664.1799999997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7072931.8799999999</v>
      </c>
      <c r="AD153" s="4">
        <f t="shared" si="2"/>
        <v>7072931.8799999999</v>
      </c>
      <c r="AE153" t="s">
        <v>92</v>
      </c>
      <c r="AF153"/>
      <c r="AG153"/>
      <c r="AH153"/>
      <c r="AI153"/>
      <c r="AJ153"/>
      <c r="AK153"/>
      <c r="AL153"/>
      <c r="AM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</row>
    <row r="154" spans="1:53" x14ac:dyDescent="0.25">
      <c r="A154" s="20">
        <v>1219</v>
      </c>
      <c r="B154" t="s">
        <v>281</v>
      </c>
      <c r="C154" t="s">
        <v>2</v>
      </c>
      <c r="D154" t="s">
        <v>320</v>
      </c>
      <c r="E154" t="s">
        <v>271</v>
      </c>
      <c r="F154" s="2">
        <v>25931422000</v>
      </c>
      <c r="G154" s="2">
        <v>0</v>
      </c>
      <c r="H154" s="2">
        <v>25931422000</v>
      </c>
      <c r="I154" s="2">
        <v>40570610</v>
      </c>
      <c r="J154" s="2">
        <v>0</v>
      </c>
      <c r="K154" s="2">
        <v>40570610</v>
      </c>
      <c r="L154" s="2">
        <v>30198041.199999999</v>
      </c>
      <c r="M154" s="2">
        <v>0</v>
      </c>
      <c r="N154" s="2">
        <v>30198041.199999999</v>
      </c>
      <c r="O154" s="15">
        <v>0.1</v>
      </c>
      <c r="P154" s="2">
        <v>0</v>
      </c>
      <c r="Q154" s="13">
        <v>0.3</v>
      </c>
      <c r="R154" s="15">
        <v>0</v>
      </c>
      <c r="S154" s="2">
        <v>9059412.3599999994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9059412.3599999994</v>
      </c>
      <c r="AD154" s="4">
        <f t="shared" si="2"/>
        <v>9059412.3599999994</v>
      </c>
      <c r="AE154" t="s">
        <v>100</v>
      </c>
      <c r="AF154"/>
      <c r="AG154"/>
      <c r="AH154"/>
      <c r="AI154"/>
      <c r="AJ154"/>
      <c r="AK154"/>
      <c r="AL154"/>
      <c r="AM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</row>
    <row r="155" spans="1:53" x14ac:dyDescent="0.25">
      <c r="A155" s="20">
        <v>1220</v>
      </c>
      <c r="B155" t="s">
        <v>282</v>
      </c>
      <c r="C155" t="s">
        <v>2</v>
      </c>
      <c r="D155" t="s">
        <v>320</v>
      </c>
      <c r="E155" t="s">
        <v>182</v>
      </c>
      <c r="F155" s="2">
        <v>10964295000</v>
      </c>
      <c r="G155" s="2">
        <v>4473702000</v>
      </c>
      <c r="H155" s="2">
        <v>6490593000</v>
      </c>
      <c r="I155" s="2">
        <v>26528977</v>
      </c>
      <c r="J155" s="2">
        <v>9576620</v>
      </c>
      <c r="K155" s="2">
        <v>16952357</v>
      </c>
      <c r="L155" s="2">
        <v>22143259</v>
      </c>
      <c r="M155" s="2">
        <v>7787139.2000000002</v>
      </c>
      <c r="N155" s="2">
        <v>14356119.800000001</v>
      </c>
      <c r="O155" s="15">
        <v>0.1</v>
      </c>
      <c r="P155" s="2">
        <v>778713.92</v>
      </c>
      <c r="Q155" s="13">
        <v>0.1</v>
      </c>
      <c r="R155" s="15">
        <v>0</v>
      </c>
      <c r="S155" s="2">
        <v>1435611.98</v>
      </c>
      <c r="T155" s="2">
        <v>2000000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4214325.9000000004</v>
      </c>
      <c r="AD155" s="4">
        <f t="shared" si="2"/>
        <v>4214325.9000000004</v>
      </c>
      <c r="AE155" t="s">
        <v>47</v>
      </c>
      <c r="AF155"/>
      <c r="AG155"/>
      <c r="AH155"/>
      <c r="AI155"/>
      <c r="AJ155"/>
      <c r="AK155"/>
      <c r="AL155"/>
      <c r="AM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</row>
    <row r="156" spans="1:53" x14ac:dyDescent="0.25">
      <c r="A156" s="20">
        <v>1224</v>
      </c>
      <c r="B156" t="s">
        <v>282</v>
      </c>
      <c r="C156" t="s">
        <v>9</v>
      </c>
      <c r="D156" t="s">
        <v>28</v>
      </c>
      <c r="E156" t="s">
        <v>272</v>
      </c>
      <c r="F156" s="2">
        <v>2407400000</v>
      </c>
      <c r="G156" s="2">
        <v>0</v>
      </c>
      <c r="H156" s="2">
        <v>2407400000</v>
      </c>
      <c r="I156" s="2">
        <v>7114978</v>
      </c>
      <c r="J156" s="2">
        <v>0</v>
      </c>
      <c r="K156" s="2">
        <v>7114978</v>
      </c>
      <c r="L156" s="2">
        <v>6152018</v>
      </c>
      <c r="M156" s="2">
        <v>0</v>
      </c>
      <c r="N156" s="2">
        <v>6152018</v>
      </c>
      <c r="O156" s="15">
        <v>0</v>
      </c>
      <c r="P156" s="2">
        <v>0</v>
      </c>
      <c r="Q156" s="13">
        <v>0</v>
      </c>
      <c r="R156" s="15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0</v>
      </c>
      <c r="AD156" s="4">
        <f t="shared" si="2"/>
        <v>0</v>
      </c>
      <c r="AE156" t="s">
        <v>34</v>
      </c>
      <c r="AF156"/>
      <c r="AG156"/>
      <c r="AH156"/>
      <c r="AI156"/>
      <c r="AJ156"/>
      <c r="AK156"/>
      <c r="AL156"/>
      <c r="AM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</row>
    <row r="157" spans="1:53" x14ac:dyDescent="0.25">
      <c r="A157" s="20">
        <v>1225</v>
      </c>
      <c r="B157" t="s">
        <v>282</v>
      </c>
      <c r="C157" t="s">
        <v>9</v>
      </c>
      <c r="D157" t="s">
        <v>449</v>
      </c>
      <c r="E157" t="s">
        <v>273</v>
      </c>
      <c r="F157" s="2">
        <v>19332292000</v>
      </c>
      <c r="G157" s="2">
        <v>0</v>
      </c>
      <c r="H157" s="2">
        <v>19332292000</v>
      </c>
      <c r="I157" s="2">
        <v>39737523</v>
      </c>
      <c r="J157" s="2">
        <v>0</v>
      </c>
      <c r="K157" s="2">
        <v>39737523</v>
      </c>
      <c r="L157" s="2">
        <v>32004606.199999999</v>
      </c>
      <c r="M157" s="2">
        <v>0</v>
      </c>
      <c r="N157" s="2">
        <v>32004606.199999999</v>
      </c>
      <c r="O157" s="15">
        <v>0.1</v>
      </c>
      <c r="P157" s="2">
        <v>0</v>
      </c>
      <c r="Q157" s="13">
        <v>0.15</v>
      </c>
      <c r="R157" s="15">
        <v>0</v>
      </c>
      <c r="S157" s="2">
        <v>4800690.93</v>
      </c>
      <c r="T157" s="2">
        <v>3000000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7800690.9299999997</v>
      </c>
      <c r="AD157" s="4">
        <f t="shared" si="2"/>
        <v>7800690.9299999997</v>
      </c>
      <c r="AE157" t="s">
        <v>65</v>
      </c>
      <c r="AF157"/>
      <c r="AG157"/>
      <c r="AH157"/>
      <c r="AI157"/>
      <c r="AJ157"/>
      <c r="AK157"/>
      <c r="AL157"/>
      <c r="AM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</row>
    <row r="158" spans="1:53" x14ac:dyDescent="0.25">
      <c r="A158" s="20">
        <v>1226</v>
      </c>
      <c r="B158" t="s">
        <v>282</v>
      </c>
      <c r="C158" t="s">
        <v>9</v>
      </c>
      <c r="D158" t="s">
        <v>449</v>
      </c>
      <c r="E158" t="s">
        <v>274</v>
      </c>
      <c r="F158" s="2">
        <v>10274544000</v>
      </c>
      <c r="G158" s="2">
        <v>0</v>
      </c>
      <c r="H158" s="2">
        <v>10274544000</v>
      </c>
      <c r="I158" s="2">
        <v>25714940</v>
      </c>
      <c r="J158" s="2">
        <v>0</v>
      </c>
      <c r="K158" s="2">
        <v>25714940</v>
      </c>
      <c r="L158" s="2">
        <v>21605122.399999999</v>
      </c>
      <c r="M158" s="2">
        <v>0</v>
      </c>
      <c r="N158" s="2">
        <v>21605122.399999999</v>
      </c>
      <c r="O158" s="15">
        <v>0.1</v>
      </c>
      <c r="P158" s="2">
        <v>0</v>
      </c>
      <c r="Q158" s="13">
        <v>0.1</v>
      </c>
      <c r="R158" s="15">
        <v>0</v>
      </c>
      <c r="S158" s="2">
        <v>2160512.2400000002</v>
      </c>
      <c r="T158" s="2">
        <v>2000000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4160512.24</v>
      </c>
      <c r="AD158" s="4">
        <f t="shared" si="2"/>
        <v>4160512.24</v>
      </c>
      <c r="AE158" t="s">
        <v>196</v>
      </c>
      <c r="AF158"/>
      <c r="AG158"/>
      <c r="AH158"/>
      <c r="AI158"/>
      <c r="AJ158"/>
      <c r="AK158"/>
      <c r="AL158"/>
      <c r="AM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</row>
    <row r="159" spans="1:53" x14ac:dyDescent="0.25">
      <c r="A159" s="20">
        <v>1227</v>
      </c>
      <c r="B159" t="s">
        <v>282</v>
      </c>
      <c r="C159" t="s">
        <v>2</v>
      </c>
      <c r="D159" t="s">
        <v>8</v>
      </c>
      <c r="E159" t="s">
        <v>275</v>
      </c>
      <c r="F159" s="2">
        <v>9692251000</v>
      </c>
      <c r="G159" s="2">
        <v>0</v>
      </c>
      <c r="H159" s="2">
        <v>9692251000</v>
      </c>
      <c r="I159" s="2">
        <v>30637439</v>
      </c>
      <c r="J159" s="2">
        <v>0</v>
      </c>
      <c r="K159" s="2">
        <v>30637439</v>
      </c>
      <c r="L159" s="2">
        <v>26760538.600000001</v>
      </c>
      <c r="M159" s="2">
        <v>0</v>
      </c>
      <c r="N159" s="2">
        <v>26760538.600000001</v>
      </c>
      <c r="O159" s="15">
        <v>0.1</v>
      </c>
      <c r="P159" s="2">
        <v>0</v>
      </c>
      <c r="Q159" s="13">
        <v>0.1</v>
      </c>
      <c r="R159" s="15">
        <v>0</v>
      </c>
      <c r="S159" s="2">
        <v>2676053.86</v>
      </c>
      <c r="T159" s="2">
        <v>2000000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4676053.8600000003</v>
      </c>
      <c r="AD159" s="4">
        <f t="shared" si="2"/>
        <v>4676053.8600000003</v>
      </c>
      <c r="AE159" t="s">
        <v>44</v>
      </c>
      <c r="AF159"/>
      <c r="AG159"/>
      <c r="AH159"/>
      <c r="AI159"/>
      <c r="AJ159"/>
      <c r="AK159"/>
      <c r="AL159"/>
      <c r="AM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</row>
    <row r="160" spans="1:53" x14ac:dyDescent="0.25">
      <c r="A160" s="20">
        <v>1230</v>
      </c>
      <c r="B160" t="s">
        <v>282</v>
      </c>
      <c r="C160" t="s">
        <v>2</v>
      </c>
      <c r="D160" t="s">
        <v>8</v>
      </c>
      <c r="E160" t="s">
        <v>49</v>
      </c>
      <c r="F160" s="2">
        <v>3224896000</v>
      </c>
      <c r="G160" s="2">
        <v>752330000</v>
      </c>
      <c r="H160" s="2">
        <v>2472566000</v>
      </c>
      <c r="I160" s="2">
        <v>9375185</v>
      </c>
      <c r="J160" s="2">
        <v>2155609</v>
      </c>
      <c r="K160" s="2">
        <v>7219576</v>
      </c>
      <c r="L160" s="2">
        <v>8085226.5999999996</v>
      </c>
      <c r="M160" s="2">
        <v>1854677</v>
      </c>
      <c r="N160" s="2">
        <v>6230549.5999999996</v>
      </c>
      <c r="O160" s="15">
        <v>0</v>
      </c>
      <c r="P160" s="2">
        <v>0</v>
      </c>
      <c r="Q160" s="13">
        <v>0</v>
      </c>
      <c r="R160" s="15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0</v>
      </c>
      <c r="AD160" s="4">
        <f t="shared" si="2"/>
        <v>0</v>
      </c>
      <c r="AE160" t="s">
        <v>52</v>
      </c>
      <c r="AF160"/>
      <c r="AG160"/>
      <c r="AH160"/>
      <c r="AI160"/>
      <c r="AJ160"/>
      <c r="AK160"/>
      <c r="AL160"/>
      <c r="AM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</row>
    <row r="161" spans="1:53" x14ac:dyDescent="0.25">
      <c r="A161" s="20">
        <v>1231</v>
      </c>
      <c r="B161" t="s">
        <v>281</v>
      </c>
      <c r="C161" t="s">
        <v>2</v>
      </c>
      <c r="D161" t="s">
        <v>8</v>
      </c>
      <c r="E161" t="s">
        <v>276</v>
      </c>
      <c r="F161" s="2">
        <v>26267628000</v>
      </c>
      <c r="G161" s="2">
        <v>4724281000</v>
      </c>
      <c r="H161" s="2">
        <v>21543347000</v>
      </c>
      <c r="I161" s="2">
        <v>54068822</v>
      </c>
      <c r="J161" s="2">
        <v>12284183</v>
      </c>
      <c r="K161" s="2">
        <v>41784639</v>
      </c>
      <c r="L161" s="2">
        <v>43561770.799999997</v>
      </c>
      <c r="M161" s="2">
        <v>10394470.6</v>
      </c>
      <c r="N161" s="2">
        <v>33167300.199999999</v>
      </c>
      <c r="O161" s="15">
        <v>0.1</v>
      </c>
      <c r="P161" s="2">
        <v>1039447.06</v>
      </c>
      <c r="Q161" s="13">
        <v>0.3</v>
      </c>
      <c r="R161" s="15">
        <v>0</v>
      </c>
      <c r="S161" s="2">
        <v>9950190.0600000005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10989637.119999999</v>
      </c>
      <c r="AD161" s="4">
        <f t="shared" si="2"/>
        <v>10989637.119999999</v>
      </c>
      <c r="AE161" t="s">
        <v>108</v>
      </c>
      <c r="AF161"/>
      <c r="AG161"/>
      <c r="AH161"/>
      <c r="AI161"/>
      <c r="AJ161"/>
      <c r="AK161"/>
      <c r="AL161"/>
      <c r="AM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</row>
    <row r="162" spans="1:53" x14ac:dyDescent="0.25">
      <c r="A162" s="20">
        <v>1232</v>
      </c>
      <c r="B162" t="s">
        <v>282</v>
      </c>
      <c r="C162" t="s">
        <v>2</v>
      </c>
      <c r="D162" t="s">
        <v>4</v>
      </c>
      <c r="E162" t="s">
        <v>277</v>
      </c>
      <c r="F162" s="2">
        <v>10982565000</v>
      </c>
      <c r="G162" s="2">
        <v>4400000</v>
      </c>
      <c r="H162" s="2">
        <v>10978165000</v>
      </c>
      <c r="I162" s="2">
        <v>26433908</v>
      </c>
      <c r="J162" s="2">
        <v>15400</v>
      </c>
      <c r="K162" s="2">
        <v>26418508</v>
      </c>
      <c r="L162" s="2">
        <v>22040882</v>
      </c>
      <c r="M162" s="2">
        <v>13640</v>
      </c>
      <c r="N162" s="2">
        <v>22027242</v>
      </c>
      <c r="O162" s="15">
        <v>0.1</v>
      </c>
      <c r="P162" s="2">
        <v>1364</v>
      </c>
      <c r="Q162" s="13">
        <v>0.1</v>
      </c>
      <c r="R162" s="15">
        <v>0</v>
      </c>
      <c r="S162" s="2">
        <v>2202724.2000000002</v>
      </c>
      <c r="T162" s="2">
        <v>2000000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4204088.2</v>
      </c>
      <c r="AD162" s="4">
        <f t="shared" si="2"/>
        <v>4204088.2</v>
      </c>
      <c r="AE162" t="s">
        <v>225</v>
      </c>
      <c r="AF162"/>
      <c r="AG162"/>
      <c r="AH162"/>
      <c r="AI162"/>
      <c r="AJ162"/>
      <c r="AK162"/>
      <c r="AL162"/>
      <c r="AM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</row>
    <row r="163" spans="1:53" x14ac:dyDescent="0.25">
      <c r="A163" s="20">
        <v>1235</v>
      </c>
      <c r="B163" t="s">
        <v>282</v>
      </c>
      <c r="C163" t="s">
        <v>2</v>
      </c>
      <c r="D163" t="s">
        <v>321</v>
      </c>
      <c r="E163" t="s">
        <v>278</v>
      </c>
      <c r="F163" s="2">
        <v>16977506000</v>
      </c>
      <c r="G163" s="2">
        <v>1450100000</v>
      </c>
      <c r="H163" s="2">
        <v>15527406000</v>
      </c>
      <c r="I163" s="2">
        <v>37827781</v>
      </c>
      <c r="J163" s="2">
        <v>4210550</v>
      </c>
      <c r="K163" s="2">
        <v>33617231</v>
      </c>
      <c r="L163" s="2">
        <v>31036778.600000001</v>
      </c>
      <c r="M163" s="2">
        <v>3630510</v>
      </c>
      <c r="N163" s="2">
        <v>27406268.600000001</v>
      </c>
      <c r="O163" s="15">
        <v>0.1</v>
      </c>
      <c r="P163" s="2">
        <v>363051</v>
      </c>
      <c r="Q163" s="13">
        <v>0.15</v>
      </c>
      <c r="R163" s="15">
        <v>0</v>
      </c>
      <c r="S163" s="2">
        <v>4110940.29</v>
      </c>
      <c r="T163" s="2">
        <v>3000000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7473991.29</v>
      </c>
      <c r="AD163" s="4">
        <f t="shared" si="2"/>
        <v>7473991.29</v>
      </c>
      <c r="AE163" t="s">
        <v>172</v>
      </c>
      <c r="AF163"/>
      <c r="AG163"/>
      <c r="AH163"/>
      <c r="AI163"/>
      <c r="AJ163"/>
      <c r="AK163"/>
      <c r="AL163"/>
      <c r="AM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</row>
    <row r="164" spans="1:53" x14ac:dyDescent="0.25">
      <c r="A164" s="20">
        <v>1238</v>
      </c>
      <c r="B164" t="s">
        <v>281</v>
      </c>
      <c r="C164" t="s">
        <v>2</v>
      </c>
      <c r="D164" t="s">
        <v>321</v>
      </c>
      <c r="E164" t="s">
        <v>279</v>
      </c>
      <c r="F164" s="2">
        <v>5037538000</v>
      </c>
      <c r="G164" s="2">
        <v>525990000</v>
      </c>
      <c r="H164" s="2">
        <v>4511548000</v>
      </c>
      <c r="I164" s="2">
        <v>15924604</v>
      </c>
      <c r="J164" s="2">
        <v>1590070</v>
      </c>
      <c r="K164" s="2">
        <v>14334534</v>
      </c>
      <c r="L164" s="2">
        <v>13909588.800000001</v>
      </c>
      <c r="M164" s="2">
        <v>1379674</v>
      </c>
      <c r="N164" s="2">
        <v>12529914.800000001</v>
      </c>
      <c r="O164" s="15">
        <v>0.1</v>
      </c>
      <c r="P164" s="2">
        <v>137967.4</v>
      </c>
      <c r="Q164" s="13">
        <v>0.3</v>
      </c>
      <c r="R164" s="15">
        <v>0</v>
      </c>
      <c r="S164" s="2">
        <v>3758974.44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3896941.84</v>
      </c>
      <c r="AD164" s="4">
        <f t="shared" si="2"/>
        <v>3896941.84</v>
      </c>
      <c r="AE164" t="s">
        <v>172</v>
      </c>
      <c r="AF164"/>
      <c r="AG164"/>
      <c r="AH164"/>
      <c r="AI164"/>
      <c r="AJ164"/>
      <c r="AK164"/>
      <c r="AL164"/>
      <c r="AM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</row>
    <row r="165" spans="1:53" x14ac:dyDescent="0.25">
      <c r="A165" s="20">
        <v>1240</v>
      </c>
      <c r="B165" t="s">
        <v>281</v>
      </c>
      <c r="C165" t="s">
        <v>2</v>
      </c>
      <c r="D165" t="s">
        <v>8</v>
      </c>
      <c r="E165" t="s">
        <v>280</v>
      </c>
      <c r="F165" s="2">
        <v>4235113000</v>
      </c>
      <c r="G165" s="2">
        <v>0</v>
      </c>
      <c r="H165" s="2">
        <v>4235113000</v>
      </c>
      <c r="I165" s="2">
        <v>10725411</v>
      </c>
      <c r="J165" s="2">
        <v>0</v>
      </c>
      <c r="K165" s="2">
        <v>10725411</v>
      </c>
      <c r="L165" s="2">
        <v>9031365.8000000007</v>
      </c>
      <c r="M165" s="2">
        <v>0</v>
      </c>
      <c r="N165" s="2">
        <v>9031365.8000000007</v>
      </c>
      <c r="O165" s="15">
        <v>0.1</v>
      </c>
      <c r="P165" s="2">
        <v>0</v>
      </c>
      <c r="Q165" s="13">
        <v>0.3</v>
      </c>
      <c r="R165" s="15">
        <v>0</v>
      </c>
      <c r="S165" s="2">
        <v>2709409.74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2709409.74</v>
      </c>
      <c r="AD165" s="4">
        <f t="shared" si="2"/>
        <v>2709409.74</v>
      </c>
      <c r="AE165" t="s">
        <v>40</v>
      </c>
      <c r="AF165"/>
      <c r="AG165"/>
      <c r="AH165"/>
      <c r="AI165"/>
      <c r="AJ165"/>
      <c r="AK165"/>
      <c r="AL165"/>
      <c r="AM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</row>
    <row r="166" spans="1:53" x14ac:dyDescent="0.25">
      <c r="A166" s="20">
        <v>1245</v>
      </c>
      <c r="B166" t="s">
        <v>281</v>
      </c>
      <c r="C166" t="s">
        <v>2</v>
      </c>
      <c r="D166" t="s">
        <v>321</v>
      </c>
      <c r="E166" t="s">
        <v>283</v>
      </c>
      <c r="F166" s="2">
        <v>55127554000</v>
      </c>
      <c r="G166" s="2">
        <v>0</v>
      </c>
      <c r="H166" s="2">
        <v>55127554000</v>
      </c>
      <c r="I166" s="2">
        <v>88442537</v>
      </c>
      <c r="J166" s="2">
        <v>0</v>
      </c>
      <c r="K166" s="2">
        <v>88442537</v>
      </c>
      <c r="L166" s="2">
        <v>66391515.399999999</v>
      </c>
      <c r="M166" s="2">
        <v>0</v>
      </c>
      <c r="N166" s="2">
        <v>66391515.399999999</v>
      </c>
      <c r="O166" s="15">
        <v>0.1</v>
      </c>
      <c r="P166" s="2">
        <v>0</v>
      </c>
      <c r="Q166" s="13">
        <v>0.3</v>
      </c>
      <c r="R166" s="15">
        <v>0</v>
      </c>
      <c r="S166" s="2">
        <v>19917454.620000001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19917454.620000001</v>
      </c>
      <c r="AD166" s="4">
        <f t="shared" si="2"/>
        <v>19917454.620000001</v>
      </c>
      <c r="AE166" t="s">
        <v>172</v>
      </c>
      <c r="AF166"/>
      <c r="AG166"/>
      <c r="AH166"/>
      <c r="AI166"/>
      <c r="AJ166"/>
      <c r="AK166"/>
      <c r="AL166"/>
      <c r="AM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</row>
    <row r="167" spans="1:53" x14ac:dyDescent="0.25">
      <c r="A167" s="20">
        <v>1250</v>
      </c>
      <c r="B167" t="s">
        <v>281</v>
      </c>
      <c r="C167" t="s">
        <v>2</v>
      </c>
      <c r="D167" t="s">
        <v>320</v>
      </c>
      <c r="E167" t="s">
        <v>287</v>
      </c>
      <c r="F167" s="2">
        <v>30086274100</v>
      </c>
      <c r="G167" s="2">
        <v>0</v>
      </c>
      <c r="H167" s="2">
        <v>30086274100</v>
      </c>
      <c r="I167" s="2">
        <v>49725476</v>
      </c>
      <c r="J167" s="2">
        <v>0</v>
      </c>
      <c r="K167" s="2">
        <v>49725476</v>
      </c>
      <c r="L167" s="2">
        <v>37690966.359999999</v>
      </c>
      <c r="M167" s="2">
        <v>0</v>
      </c>
      <c r="N167" s="2">
        <v>37690966.359999999</v>
      </c>
      <c r="O167" s="15">
        <v>0.1</v>
      </c>
      <c r="P167" s="2">
        <v>0</v>
      </c>
      <c r="Q167" s="13">
        <v>0.3</v>
      </c>
      <c r="R167" s="15">
        <v>0</v>
      </c>
      <c r="S167" s="2">
        <v>11307289.908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11307289.908</v>
      </c>
      <c r="AD167" s="4">
        <f t="shared" si="2"/>
        <v>11307289.908</v>
      </c>
      <c r="AE167" t="s">
        <v>100</v>
      </c>
      <c r="AF167"/>
      <c r="AG167"/>
      <c r="AH167"/>
      <c r="AI167"/>
      <c r="AJ167"/>
      <c r="AK167"/>
      <c r="AL167"/>
      <c r="AM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</row>
    <row r="168" spans="1:53" x14ac:dyDescent="0.25">
      <c r="A168" s="20">
        <v>1253</v>
      </c>
      <c r="B168" t="s">
        <v>281</v>
      </c>
      <c r="C168" t="s">
        <v>2</v>
      </c>
      <c r="D168" t="s">
        <v>207</v>
      </c>
      <c r="E168" t="s">
        <v>284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15">
        <v>0.1</v>
      </c>
      <c r="P168" s="2">
        <v>0</v>
      </c>
      <c r="Q168" s="13">
        <v>0.3</v>
      </c>
      <c r="R168" s="15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0</v>
      </c>
      <c r="AD168" s="4">
        <f t="shared" si="2"/>
        <v>0</v>
      </c>
      <c r="AE168" t="s">
        <v>190</v>
      </c>
      <c r="AF168"/>
      <c r="AG168"/>
      <c r="AH168"/>
      <c r="AI168"/>
      <c r="AJ168"/>
      <c r="AK168"/>
      <c r="AL168"/>
      <c r="AM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</row>
    <row r="169" spans="1:53" x14ac:dyDescent="0.25">
      <c r="A169" s="20">
        <v>1254</v>
      </c>
      <c r="B169" t="s">
        <v>282</v>
      </c>
      <c r="C169" t="s">
        <v>2</v>
      </c>
      <c r="D169" t="s">
        <v>8</v>
      </c>
      <c r="E169" t="s">
        <v>288</v>
      </c>
      <c r="F169" s="2">
        <v>13034528500</v>
      </c>
      <c r="G169" s="2">
        <v>0</v>
      </c>
      <c r="H169" s="2">
        <v>13034528500</v>
      </c>
      <c r="I169" s="2">
        <v>28832571</v>
      </c>
      <c r="J169" s="2">
        <v>0</v>
      </c>
      <c r="K169" s="2">
        <v>28832571</v>
      </c>
      <c r="L169" s="2">
        <v>23618759.600000001</v>
      </c>
      <c r="M169" s="2">
        <v>0</v>
      </c>
      <c r="N169" s="2">
        <v>23618759.600000001</v>
      </c>
      <c r="O169" s="15">
        <v>0.1</v>
      </c>
      <c r="P169" s="2">
        <v>0</v>
      </c>
      <c r="Q169" s="13">
        <v>0.1</v>
      </c>
      <c r="R169" s="15">
        <v>0</v>
      </c>
      <c r="S169" s="2">
        <v>2361875.96</v>
      </c>
      <c r="T169" s="2">
        <v>2000000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4361875.96</v>
      </c>
      <c r="AD169" s="4">
        <f t="shared" si="2"/>
        <v>4361875.96</v>
      </c>
      <c r="AE169" t="s">
        <v>52</v>
      </c>
      <c r="AF169"/>
      <c r="AG169"/>
      <c r="AH169"/>
      <c r="AI169"/>
      <c r="AJ169"/>
      <c r="AK169"/>
      <c r="AL169"/>
      <c r="AM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</row>
    <row r="170" spans="1:53" x14ac:dyDescent="0.25">
      <c r="A170" s="20">
        <v>1255</v>
      </c>
      <c r="B170" t="s">
        <v>282</v>
      </c>
      <c r="C170" t="s">
        <v>2</v>
      </c>
      <c r="D170" t="s">
        <v>8</v>
      </c>
      <c r="E170" t="s">
        <v>289</v>
      </c>
      <c r="F170" s="2">
        <v>6378336000</v>
      </c>
      <c r="G170" s="2">
        <v>23990000</v>
      </c>
      <c r="H170" s="2">
        <v>6354346000</v>
      </c>
      <c r="I170" s="2">
        <v>18814292</v>
      </c>
      <c r="J170" s="2">
        <v>83965</v>
      </c>
      <c r="K170" s="2">
        <v>18730327</v>
      </c>
      <c r="L170" s="2">
        <v>16262957.6</v>
      </c>
      <c r="M170" s="2">
        <v>74369</v>
      </c>
      <c r="N170" s="2">
        <v>16188588.6</v>
      </c>
      <c r="O170" s="15">
        <v>0.1</v>
      </c>
      <c r="P170" s="2">
        <v>7436.9</v>
      </c>
      <c r="Q170" s="13">
        <v>0.1</v>
      </c>
      <c r="R170" s="15">
        <v>0</v>
      </c>
      <c r="S170" s="2">
        <v>1618858.86</v>
      </c>
      <c r="T170" s="2">
        <v>1000000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2626295.7599999998</v>
      </c>
      <c r="AD170" s="4">
        <f t="shared" si="2"/>
        <v>2626295.7599999998</v>
      </c>
      <c r="AE170" t="s">
        <v>108</v>
      </c>
      <c r="AF170"/>
      <c r="AG170"/>
      <c r="AH170"/>
      <c r="AI170"/>
      <c r="AJ170"/>
      <c r="AK170"/>
      <c r="AL170"/>
      <c r="AM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</row>
    <row r="171" spans="1:53" x14ac:dyDescent="0.25">
      <c r="A171" s="20">
        <v>1258</v>
      </c>
      <c r="B171" t="s">
        <v>282</v>
      </c>
      <c r="C171" t="s">
        <v>2</v>
      </c>
      <c r="D171" t="s">
        <v>8</v>
      </c>
      <c r="E171" t="s">
        <v>290</v>
      </c>
      <c r="F171" s="2">
        <v>265460965000</v>
      </c>
      <c r="G171" s="2">
        <v>164900000</v>
      </c>
      <c r="H171" s="2">
        <v>265296065000</v>
      </c>
      <c r="I171" s="2">
        <v>416714833</v>
      </c>
      <c r="J171" s="2">
        <v>577150</v>
      </c>
      <c r="K171" s="2">
        <v>416137683</v>
      </c>
      <c r="L171" s="2">
        <v>310530447</v>
      </c>
      <c r="M171" s="2">
        <v>511190</v>
      </c>
      <c r="N171" s="2">
        <v>310019257</v>
      </c>
      <c r="O171" s="15">
        <v>0.1</v>
      </c>
      <c r="P171" s="2">
        <v>51119</v>
      </c>
      <c r="Q171" s="13">
        <v>0.25</v>
      </c>
      <c r="R171" s="15">
        <v>0.5</v>
      </c>
      <c r="S171" s="2">
        <v>117509628.5</v>
      </c>
      <c r="T171" s="2">
        <v>7000000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124560747.5</v>
      </c>
      <c r="AD171" s="4">
        <f t="shared" si="2"/>
        <v>124560747.5</v>
      </c>
      <c r="AE171" t="s">
        <v>48</v>
      </c>
      <c r="AF171"/>
      <c r="AG171"/>
      <c r="AH171"/>
      <c r="AI171"/>
      <c r="AJ171"/>
      <c r="AK171"/>
      <c r="AL171"/>
      <c r="AM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</row>
    <row r="172" spans="1:53" x14ac:dyDescent="0.25">
      <c r="A172" s="20">
        <v>1259</v>
      </c>
      <c r="B172" t="s">
        <v>281</v>
      </c>
      <c r="C172" t="s">
        <v>2</v>
      </c>
      <c r="D172" t="s">
        <v>321</v>
      </c>
      <c r="E172" t="s">
        <v>308</v>
      </c>
      <c r="F172" s="2">
        <v>703259000</v>
      </c>
      <c r="G172" s="2">
        <v>0</v>
      </c>
      <c r="H172" s="2">
        <v>703259000</v>
      </c>
      <c r="I172" s="2">
        <v>2314909</v>
      </c>
      <c r="J172" s="2">
        <v>0</v>
      </c>
      <c r="K172" s="2">
        <v>2314909</v>
      </c>
      <c r="L172" s="2">
        <v>2033605.4</v>
      </c>
      <c r="M172" s="2">
        <v>0</v>
      </c>
      <c r="N172" s="2">
        <v>2033605.4</v>
      </c>
      <c r="O172" s="15">
        <v>0.1</v>
      </c>
      <c r="P172" s="2">
        <v>0</v>
      </c>
      <c r="Q172" s="13">
        <v>0.3</v>
      </c>
      <c r="R172" s="15">
        <v>0</v>
      </c>
      <c r="S172" s="2">
        <v>610081.62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610081.62</v>
      </c>
      <c r="AD172" s="4">
        <f t="shared" si="2"/>
        <v>610081.62</v>
      </c>
      <c r="AE172" t="s">
        <v>172</v>
      </c>
      <c r="AF172"/>
      <c r="AG172"/>
      <c r="AH172"/>
      <c r="AI172"/>
      <c r="AJ172"/>
      <c r="AK172"/>
      <c r="AL172"/>
      <c r="AM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</row>
    <row r="173" spans="1:53" x14ac:dyDescent="0.25">
      <c r="A173" s="20">
        <v>1260</v>
      </c>
      <c r="B173" t="s">
        <v>281</v>
      </c>
      <c r="C173" t="s">
        <v>2</v>
      </c>
      <c r="D173" t="s">
        <v>207</v>
      </c>
      <c r="E173" t="s">
        <v>291</v>
      </c>
      <c r="F173" s="2">
        <v>8622299000</v>
      </c>
      <c r="G173" s="2">
        <v>0</v>
      </c>
      <c r="H173" s="2">
        <v>8622299000</v>
      </c>
      <c r="I173" s="2">
        <v>15010533</v>
      </c>
      <c r="J173" s="2">
        <v>0</v>
      </c>
      <c r="K173" s="2">
        <v>15010533</v>
      </c>
      <c r="L173" s="2">
        <v>11561613.4</v>
      </c>
      <c r="M173" s="2">
        <v>0</v>
      </c>
      <c r="N173" s="2">
        <v>11561613.4</v>
      </c>
      <c r="O173" s="15">
        <v>0.1</v>
      </c>
      <c r="P173" s="2">
        <v>0</v>
      </c>
      <c r="Q173" s="13">
        <v>0.3</v>
      </c>
      <c r="R173" s="15">
        <v>0</v>
      </c>
      <c r="S173" s="2">
        <v>3468484.02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3468484.02</v>
      </c>
      <c r="AD173" s="4">
        <f t="shared" si="2"/>
        <v>3468484.02</v>
      </c>
      <c r="AE173" t="s">
        <v>254</v>
      </c>
      <c r="AF173"/>
      <c r="AG173"/>
      <c r="AH173"/>
      <c r="AI173"/>
      <c r="AJ173"/>
      <c r="AK173"/>
      <c r="AL173"/>
      <c r="AM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</row>
    <row r="174" spans="1:53" x14ac:dyDescent="0.25">
      <c r="A174" s="20">
        <v>1262</v>
      </c>
      <c r="B174" t="s">
        <v>281</v>
      </c>
      <c r="C174" t="s">
        <v>2</v>
      </c>
      <c r="D174" t="s">
        <v>320</v>
      </c>
      <c r="E174" t="s">
        <v>292</v>
      </c>
      <c r="F174" s="2">
        <v>10605150000</v>
      </c>
      <c r="G174" s="2">
        <v>0</v>
      </c>
      <c r="H174" s="2">
        <v>10605150000</v>
      </c>
      <c r="I174" s="2">
        <v>24989680</v>
      </c>
      <c r="J174" s="2">
        <v>0</v>
      </c>
      <c r="K174" s="2">
        <v>24989680</v>
      </c>
      <c r="L174" s="2">
        <v>20747620</v>
      </c>
      <c r="M174" s="2">
        <v>0</v>
      </c>
      <c r="N174" s="2">
        <v>20747620</v>
      </c>
      <c r="O174" s="15">
        <v>0.1</v>
      </c>
      <c r="P174" s="2">
        <v>0</v>
      </c>
      <c r="Q174" s="13">
        <v>0.3</v>
      </c>
      <c r="R174" s="15">
        <v>0</v>
      </c>
      <c r="S174" s="2">
        <v>6224286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6224286</v>
      </c>
      <c r="AD174" s="4">
        <f t="shared" si="2"/>
        <v>6224286</v>
      </c>
      <c r="AE174" t="s">
        <v>47</v>
      </c>
      <c r="AF174"/>
      <c r="AG174"/>
      <c r="AH174"/>
      <c r="AI174"/>
      <c r="AJ174"/>
      <c r="AK174"/>
      <c r="AL174"/>
      <c r="AM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</row>
    <row r="175" spans="1:53" x14ac:dyDescent="0.25">
      <c r="A175" s="20">
        <v>1264</v>
      </c>
      <c r="B175" t="s">
        <v>281</v>
      </c>
      <c r="C175" t="s">
        <v>2</v>
      </c>
      <c r="D175" t="s">
        <v>4</v>
      </c>
      <c r="E175" t="s">
        <v>293</v>
      </c>
      <c r="F175" s="2">
        <v>6674930000</v>
      </c>
      <c r="G175" s="2">
        <v>33842000</v>
      </c>
      <c r="H175" s="2">
        <v>6641088000</v>
      </c>
      <c r="I175" s="2">
        <v>17407007</v>
      </c>
      <c r="J175" s="2">
        <v>118447</v>
      </c>
      <c r="K175" s="2">
        <v>17288560</v>
      </c>
      <c r="L175" s="2">
        <v>14737035</v>
      </c>
      <c r="M175" s="2">
        <v>104910.2</v>
      </c>
      <c r="N175" s="2">
        <v>14632124.800000001</v>
      </c>
      <c r="O175" s="15">
        <v>0.1</v>
      </c>
      <c r="P175" s="2">
        <v>10491.02</v>
      </c>
      <c r="Q175" s="13">
        <v>0.3</v>
      </c>
      <c r="R175" s="15">
        <v>0</v>
      </c>
      <c r="S175" s="2">
        <v>4389637.4400000004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4400128.46</v>
      </c>
      <c r="AD175" s="4">
        <f t="shared" si="2"/>
        <v>4400128.46</v>
      </c>
      <c r="AE175" t="s">
        <v>50</v>
      </c>
      <c r="AF175"/>
      <c r="AG175"/>
      <c r="AH175"/>
      <c r="AI175"/>
      <c r="AJ175"/>
      <c r="AK175"/>
      <c r="AL175"/>
      <c r="AM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</row>
    <row r="176" spans="1:53" x14ac:dyDescent="0.25">
      <c r="A176" s="20">
        <v>1265</v>
      </c>
      <c r="B176" t="s">
        <v>282</v>
      </c>
      <c r="C176" t="s">
        <v>9</v>
      </c>
      <c r="D176" t="s">
        <v>28</v>
      </c>
      <c r="E176" t="s">
        <v>294</v>
      </c>
      <c r="F176" s="2">
        <v>5983936600</v>
      </c>
      <c r="G176" s="2">
        <v>0</v>
      </c>
      <c r="H176" s="2">
        <v>5983936600</v>
      </c>
      <c r="I176" s="2">
        <v>18567624</v>
      </c>
      <c r="J176" s="2">
        <v>0</v>
      </c>
      <c r="K176" s="2">
        <v>18567624</v>
      </c>
      <c r="L176" s="2">
        <v>16174049.359999999</v>
      </c>
      <c r="M176" s="2">
        <v>0</v>
      </c>
      <c r="N176" s="2">
        <v>16174049.359999999</v>
      </c>
      <c r="O176" s="15">
        <v>0.1</v>
      </c>
      <c r="P176" s="2">
        <v>0</v>
      </c>
      <c r="Q176" s="13">
        <v>0.1</v>
      </c>
      <c r="R176" s="15">
        <v>0</v>
      </c>
      <c r="S176" s="2">
        <v>1617404.936</v>
      </c>
      <c r="T176" s="2">
        <v>1000000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2617404.9360000002</v>
      </c>
      <c r="AD176" s="4">
        <f t="shared" si="2"/>
        <v>2617404.9360000002</v>
      </c>
      <c r="AE176" t="s">
        <v>29</v>
      </c>
      <c r="AF176"/>
      <c r="AG176"/>
      <c r="AH176"/>
      <c r="AI176"/>
      <c r="AJ176"/>
      <c r="AK176"/>
      <c r="AL176"/>
      <c r="AM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</row>
    <row r="177" spans="1:53" x14ac:dyDescent="0.25">
      <c r="A177" s="20">
        <v>1268</v>
      </c>
      <c r="B177" t="s">
        <v>281</v>
      </c>
      <c r="C177" t="s">
        <v>2</v>
      </c>
      <c r="D177" t="s">
        <v>320</v>
      </c>
      <c r="E177" t="s">
        <v>297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15">
        <v>0.1</v>
      </c>
      <c r="P177" s="2">
        <v>0</v>
      </c>
      <c r="Q177" s="13">
        <v>0.3</v>
      </c>
      <c r="R177" s="15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0</v>
      </c>
      <c r="AD177" s="4">
        <f t="shared" si="2"/>
        <v>0</v>
      </c>
      <c r="AE177" t="s">
        <v>100</v>
      </c>
      <c r="AF177"/>
      <c r="AG177"/>
      <c r="AH177"/>
      <c r="AI177"/>
      <c r="AJ177"/>
      <c r="AK177"/>
      <c r="AL177"/>
      <c r="AM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</row>
    <row r="178" spans="1:53" x14ac:dyDescent="0.25">
      <c r="A178" s="20">
        <v>1273</v>
      </c>
      <c r="B178" t="s">
        <v>281</v>
      </c>
      <c r="C178" t="s">
        <v>9</v>
      </c>
      <c r="D178" t="s">
        <v>28</v>
      </c>
      <c r="E178" t="s">
        <v>298</v>
      </c>
      <c r="F178" s="2">
        <v>13846178000</v>
      </c>
      <c r="G178" s="2">
        <v>0</v>
      </c>
      <c r="H178" s="2">
        <v>13846178000</v>
      </c>
      <c r="I178" s="2">
        <v>27680845</v>
      </c>
      <c r="J178" s="2">
        <v>0</v>
      </c>
      <c r="K178" s="2">
        <v>27680845</v>
      </c>
      <c r="L178" s="2">
        <v>22142373.800000001</v>
      </c>
      <c r="M178" s="2">
        <v>0</v>
      </c>
      <c r="N178" s="2">
        <v>22142373.800000001</v>
      </c>
      <c r="O178" s="15">
        <v>0.1</v>
      </c>
      <c r="P178" s="2">
        <v>0</v>
      </c>
      <c r="Q178" s="13">
        <v>0.3</v>
      </c>
      <c r="R178" s="15">
        <v>0</v>
      </c>
      <c r="S178" s="2">
        <v>6642712.1399999997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6642712.1399999997</v>
      </c>
      <c r="AD178" s="4">
        <f t="shared" si="2"/>
        <v>6642712.1399999997</v>
      </c>
      <c r="AE178" t="s">
        <v>29</v>
      </c>
      <c r="AF178"/>
      <c r="AG178"/>
      <c r="AH178"/>
      <c r="AI178"/>
      <c r="AJ178"/>
      <c r="AK178"/>
      <c r="AL178"/>
      <c r="AM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</row>
    <row r="179" spans="1:53" x14ac:dyDescent="0.25">
      <c r="A179" s="20">
        <v>1281</v>
      </c>
      <c r="B179" t="s">
        <v>282</v>
      </c>
      <c r="C179" t="s">
        <v>2</v>
      </c>
      <c r="D179" t="s">
        <v>4</v>
      </c>
      <c r="E179" t="s">
        <v>301</v>
      </c>
      <c r="F179" s="2">
        <v>4879036000</v>
      </c>
      <c r="G179" s="2">
        <v>1278987000</v>
      </c>
      <c r="H179" s="2">
        <v>3600049000</v>
      </c>
      <c r="I179" s="2">
        <v>15551114</v>
      </c>
      <c r="J179" s="2">
        <v>4326635</v>
      </c>
      <c r="K179" s="2">
        <v>11224479</v>
      </c>
      <c r="L179" s="2">
        <v>13599499.6</v>
      </c>
      <c r="M179" s="2">
        <v>3815040.2</v>
      </c>
      <c r="N179" s="2">
        <v>9784459.4000000004</v>
      </c>
      <c r="O179" s="15">
        <v>0</v>
      </c>
      <c r="P179" s="2">
        <v>0</v>
      </c>
      <c r="Q179" s="13">
        <v>0</v>
      </c>
      <c r="R179" s="15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0</v>
      </c>
      <c r="AD179" s="4">
        <f t="shared" si="2"/>
        <v>0</v>
      </c>
      <c r="AE179" t="s">
        <v>225</v>
      </c>
      <c r="AF179"/>
      <c r="AG179"/>
      <c r="AH179"/>
      <c r="AI179"/>
      <c r="AJ179"/>
      <c r="AK179"/>
      <c r="AL179"/>
      <c r="AM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</row>
    <row r="180" spans="1:53" x14ac:dyDescent="0.25">
      <c r="A180" s="20">
        <v>1282</v>
      </c>
      <c r="B180" t="s">
        <v>281</v>
      </c>
      <c r="C180" t="s">
        <v>2</v>
      </c>
      <c r="D180" t="s">
        <v>4</v>
      </c>
      <c r="E180" t="s">
        <v>302</v>
      </c>
      <c r="F180" s="2">
        <v>2834940000</v>
      </c>
      <c r="G180" s="2">
        <v>510300000</v>
      </c>
      <c r="H180" s="2">
        <v>2324640000</v>
      </c>
      <c r="I180" s="2">
        <v>8481890</v>
      </c>
      <c r="J180" s="2">
        <v>1688050</v>
      </c>
      <c r="K180" s="2">
        <v>6793840</v>
      </c>
      <c r="L180" s="2">
        <v>7347914</v>
      </c>
      <c r="M180" s="2">
        <v>1483930</v>
      </c>
      <c r="N180" s="2">
        <v>5863984</v>
      </c>
      <c r="O180" s="15">
        <v>0.1</v>
      </c>
      <c r="P180" s="2">
        <v>148393</v>
      </c>
      <c r="Q180" s="13">
        <v>0.3</v>
      </c>
      <c r="R180" s="15">
        <v>0</v>
      </c>
      <c r="S180" s="2">
        <v>1759195.2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1907588.2</v>
      </c>
      <c r="AD180" s="4">
        <f t="shared" si="2"/>
        <v>1907588.2</v>
      </c>
      <c r="AE180" t="s">
        <v>225</v>
      </c>
      <c r="AF180"/>
      <c r="AG180"/>
      <c r="AH180"/>
      <c r="AI180"/>
      <c r="AJ180"/>
      <c r="AK180"/>
      <c r="AL180"/>
      <c r="AM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</row>
    <row r="181" spans="1:53" x14ac:dyDescent="0.25">
      <c r="A181" s="20">
        <v>1285</v>
      </c>
      <c r="B181" t="s">
        <v>281</v>
      </c>
      <c r="C181" t="s">
        <v>2</v>
      </c>
      <c r="D181" t="s">
        <v>320</v>
      </c>
      <c r="E181" t="s">
        <v>303</v>
      </c>
      <c r="F181" s="2">
        <v>368145000</v>
      </c>
      <c r="G181" s="2">
        <v>0</v>
      </c>
      <c r="H181" s="2">
        <v>368145000</v>
      </c>
      <c r="I181" s="2">
        <v>1144312</v>
      </c>
      <c r="J181" s="2">
        <v>0</v>
      </c>
      <c r="K181" s="2">
        <v>1144312</v>
      </c>
      <c r="L181" s="2">
        <v>997054</v>
      </c>
      <c r="M181" s="2">
        <v>0</v>
      </c>
      <c r="N181" s="2">
        <v>997054</v>
      </c>
      <c r="O181" s="15">
        <v>0.1</v>
      </c>
      <c r="P181" s="2">
        <v>0</v>
      </c>
      <c r="Q181" s="13">
        <v>0.3</v>
      </c>
      <c r="R181" s="15">
        <v>0</v>
      </c>
      <c r="S181" s="2">
        <v>299116.2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299116.2</v>
      </c>
      <c r="AD181" s="4">
        <f t="shared" si="2"/>
        <v>299116.2</v>
      </c>
      <c r="AE181" t="s">
        <v>45</v>
      </c>
      <c r="AF181"/>
      <c r="AG181"/>
      <c r="AH181"/>
      <c r="AI181"/>
      <c r="AJ181"/>
      <c r="AK181"/>
      <c r="AL181"/>
      <c r="AM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</row>
    <row r="182" spans="1:53" x14ac:dyDescent="0.25">
      <c r="A182" s="20">
        <v>1288</v>
      </c>
      <c r="B182" t="s">
        <v>281</v>
      </c>
      <c r="C182" t="s">
        <v>9</v>
      </c>
      <c r="D182" t="s">
        <v>16</v>
      </c>
      <c r="E182" t="s">
        <v>304</v>
      </c>
      <c r="F182" s="2">
        <v>958023000</v>
      </c>
      <c r="G182" s="2">
        <v>0</v>
      </c>
      <c r="H182" s="2">
        <v>958023000</v>
      </c>
      <c r="I182" s="2">
        <v>3303027</v>
      </c>
      <c r="J182" s="2">
        <v>0</v>
      </c>
      <c r="K182" s="2">
        <v>3303027</v>
      </c>
      <c r="L182" s="2">
        <v>2919817.8</v>
      </c>
      <c r="M182" s="2">
        <v>0</v>
      </c>
      <c r="N182" s="2">
        <v>2919817.8</v>
      </c>
      <c r="O182" s="15">
        <v>0.1</v>
      </c>
      <c r="P182" s="2">
        <v>0</v>
      </c>
      <c r="Q182" s="13">
        <v>0.3</v>
      </c>
      <c r="R182" s="15">
        <v>0</v>
      </c>
      <c r="S182" s="2">
        <v>875945.34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875945.34</v>
      </c>
      <c r="AD182" s="4">
        <f t="shared" si="2"/>
        <v>875945.34</v>
      </c>
      <c r="AE182" t="s">
        <v>33</v>
      </c>
      <c r="AF182"/>
      <c r="AG182"/>
      <c r="AH182"/>
      <c r="AI182"/>
      <c r="AJ182"/>
      <c r="AK182"/>
      <c r="AL182"/>
      <c r="AM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</row>
    <row r="183" spans="1:53" x14ac:dyDescent="0.25">
      <c r="A183" s="20">
        <v>1289</v>
      </c>
      <c r="B183" t="s">
        <v>282</v>
      </c>
      <c r="C183" t="s">
        <v>2</v>
      </c>
      <c r="D183" t="s">
        <v>320</v>
      </c>
      <c r="E183" t="s">
        <v>305</v>
      </c>
      <c r="F183" s="2">
        <v>36587188000</v>
      </c>
      <c r="G183" s="2">
        <v>0</v>
      </c>
      <c r="H183" s="2">
        <v>36587188000</v>
      </c>
      <c r="I183" s="2">
        <v>75607712</v>
      </c>
      <c r="J183" s="2">
        <v>0</v>
      </c>
      <c r="K183" s="2">
        <v>75607712</v>
      </c>
      <c r="L183" s="2">
        <v>60972836.799999997</v>
      </c>
      <c r="M183" s="2">
        <v>0</v>
      </c>
      <c r="N183" s="2">
        <v>60972836.799999997</v>
      </c>
      <c r="O183" s="15">
        <v>0.1</v>
      </c>
      <c r="P183" s="2">
        <v>0</v>
      </c>
      <c r="Q183" s="13">
        <v>0.2</v>
      </c>
      <c r="R183" s="15">
        <v>0</v>
      </c>
      <c r="S183" s="2">
        <v>12194567.359999999</v>
      </c>
      <c r="T183" s="2">
        <v>4000000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16194567.359999999</v>
      </c>
      <c r="AD183" s="4">
        <f t="shared" si="2"/>
        <v>16194567.359999999</v>
      </c>
      <c r="AE183" t="s">
        <v>100</v>
      </c>
      <c r="AF183"/>
      <c r="AG183"/>
      <c r="AH183"/>
      <c r="AI183"/>
      <c r="AJ183"/>
      <c r="AK183"/>
      <c r="AL183"/>
      <c r="AM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</row>
    <row r="184" spans="1:53" x14ac:dyDescent="0.25">
      <c r="A184" s="20">
        <v>1290</v>
      </c>
      <c r="B184" t="s">
        <v>281</v>
      </c>
      <c r="C184" t="s">
        <v>2</v>
      </c>
      <c r="D184" t="s">
        <v>320</v>
      </c>
      <c r="E184" t="s">
        <v>309</v>
      </c>
      <c r="F184" s="2">
        <v>10683536000</v>
      </c>
      <c r="G184" s="2">
        <v>9513104000</v>
      </c>
      <c r="H184" s="2">
        <v>1170432000</v>
      </c>
      <c r="I184" s="2">
        <v>20300804</v>
      </c>
      <c r="J184" s="2">
        <v>16618416</v>
      </c>
      <c r="K184" s="2">
        <v>3682388</v>
      </c>
      <c r="L184" s="2">
        <v>16027389.6</v>
      </c>
      <c r="M184" s="2">
        <v>12813174.4</v>
      </c>
      <c r="N184" s="2">
        <v>3214215.2</v>
      </c>
      <c r="O184" s="15">
        <v>0.1</v>
      </c>
      <c r="P184" s="2">
        <v>1281317.44</v>
      </c>
      <c r="Q184" s="13">
        <v>0.3</v>
      </c>
      <c r="R184" s="15">
        <v>0</v>
      </c>
      <c r="S184" s="2">
        <v>964264.56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2245582</v>
      </c>
      <c r="AD184" s="4">
        <f t="shared" si="2"/>
        <v>2245582</v>
      </c>
      <c r="AE184" t="s">
        <v>100</v>
      </c>
      <c r="AF184"/>
      <c r="AG184"/>
      <c r="AH184"/>
      <c r="AI184"/>
      <c r="AJ184"/>
      <c r="AK184"/>
      <c r="AL184"/>
      <c r="AM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</row>
    <row r="185" spans="1:53" x14ac:dyDescent="0.25">
      <c r="A185" s="20">
        <v>1291</v>
      </c>
      <c r="B185" t="s">
        <v>281</v>
      </c>
      <c r="C185" t="s">
        <v>9</v>
      </c>
      <c r="D185" t="s">
        <v>16</v>
      </c>
      <c r="E185" t="s">
        <v>306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15">
        <v>0.1</v>
      </c>
      <c r="P185" s="2">
        <v>0</v>
      </c>
      <c r="Q185" s="13">
        <v>0.3</v>
      </c>
      <c r="R185" s="15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0</v>
      </c>
      <c r="AD185" s="4">
        <f t="shared" si="2"/>
        <v>0</v>
      </c>
      <c r="AE185" t="s">
        <v>25</v>
      </c>
      <c r="AF185"/>
      <c r="AG185"/>
      <c r="AH185"/>
      <c r="AI185"/>
      <c r="AJ185"/>
      <c r="AK185"/>
      <c r="AL185"/>
      <c r="AM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</row>
    <row r="186" spans="1:53" x14ac:dyDescent="0.25">
      <c r="A186" s="20">
        <v>1292</v>
      </c>
      <c r="B186" t="s">
        <v>282</v>
      </c>
      <c r="C186" t="s">
        <v>2</v>
      </c>
      <c r="D186" t="s">
        <v>320</v>
      </c>
      <c r="E186" t="s">
        <v>310</v>
      </c>
      <c r="F186" s="2">
        <v>18799855000</v>
      </c>
      <c r="G186" s="2">
        <v>0</v>
      </c>
      <c r="H186" s="2">
        <v>18799855000</v>
      </c>
      <c r="I186" s="2">
        <v>39587441</v>
      </c>
      <c r="J186" s="2">
        <v>0</v>
      </c>
      <c r="K186" s="2">
        <v>39587441</v>
      </c>
      <c r="L186" s="2">
        <v>32067499</v>
      </c>
      <c r="M186" s="2">
        <v>0</v>
      </c>
      <c r="N186" s="2">
        <v>32067499</v>
      </c>
      <c r="O186" s="15">
        <v>0.1</v>
      </c>
      <c r="P186" s="2">
        <v>0</v>
      </c>
      <c r="Q186" s="13">
        <v>0.15</v>
      </c>
      <c r="R186" s="15">
        <v>0</v>
      </c>
      <c r="S186" s="2">
        <v>4810124.8499999996</v>
      </c>
      <c r="T186" s="2">
        <v>3000000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7810124.8499999996</v>
      </c>
      <c r="AD186" s="4">
        <f t="shared" si="2"/>
        <v>7810124.8499999996</v>
      </c>
      <c r="AE186" t="s">
        <v>47</v>
      </c>
      <c r="AF186"/>
      <c r="AG186"/>
      <c r="AH186"/>
      <c r="AI186"/>
      <c r="AJ186"/>
      <c r="AK186"/>
      <c r="AL186"/>
      <c r="AM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</row>
    <row r="187" spans="1:53" x14ac:dyDescent="0.25">
      <c r="A187" s="20">
        <v>1293</v>
      </c>
      <c r="B187" t="s">
        <v>282</v>
      </c>
      <c r="C187" t="s">
        <v>2</v>
      </c>
      <c r="D187" t="s">
        <v>8</v>
      </c>
      <c r="E187" t="s">
        <v>311</v>
      </c>
      <c r="F187" s="2">
        <v>3100741000</v>
      </c>
      <c r="G187" s="2">
        <v>685890000</v>
      </c>
      <c r="H187" s="2">
        <v>2414851000</v>
      </c>
      <c r="I187" s="2">
        <v>8107462</v>
      </c>
      <c r="J187" s="2">
        <v>1957795</v>
      </c>
      <c r="K187" s="2">
        <v>6149667</v>
      </c>
      <c r="L187" s="2">
        <v>6867165.5999999996</v>
      </c>
      <c r="M187" s="2">
        <v>1683439</v>
      </c>
      <c r="N187" s="2">
        <v>5183726.5999999996</v>
      </c>
      <c r="O187" s="15">
        <v>0</v>
      </c>
      <c r="P187" s="2">
        <v>0</v>
      </c>
      <c r="Q187" s="13">
        <v>0</v>
      </c>
      <c r="R187" s="15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0</v>
      </c>
      <c r="AD187" s="4">
        <f t="shared" si="2"/>
        <v>0</v>
      </c>
      <c r="AE187" t="s">
        <v>44</v>
      </c>
      <c r="AF187"/>
      <c r="AG187"/>
      <c r="AH187"/>
      <c r="AI187"/>
      <c r="AJ187"/>
      <c r="AK187"/>
      <c r="AL187"/>
      <c r="AM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</row>
    <row r="188" spans="1:53" x14ac:dyDescent="0.25">
      <c r="A188" s="20">
        <v>1294</v>
      </c>
      <c r="B188" t="s">
        <v>281</v>
      </c>
      <c r="C188" t="s">
        <v>9</v>
      </c>
      <c r="D188" t="s">
        <v>450</v>
      </c>
      <c r="E188" t="s">
        <v>312</v>
      </c>
      <c r="F188" s="2">
        <v>1228583000</v>
      </c>
      <c r="G188" s="2">
        <v>0</v>
      </c>
      <c r="H188" s="2">
        <v>1228583000</v>
      </c>
      <c r="I188" s="2">
        <v>4079366</v>
      </c>
      <c r="J188" s="2">
        <v>0</v>
      </c>
      <c r="K188" s="2">
        <v>4079366</v>
      </c>
      <c r="L188" s="2">
        <v>3587932.8</v>
      </c>
      <c r="M188" s="2">
        <v>0</v>
      </c>
      <c r="N188" s="2">
        <v>3587932.8</v>
      </c>
      <c r="O188" s="15">
        <v>0.1</v>
      </c>
      <c r="P188" s="2">
        <v>0</v>
      </c>
      <c r="Q188" s="13">
        <v>0.3</v>
      </c>
      <c r="R188" s="15">
        <v>0</v>
      </c>
      <c r="S188" s="2">
        <v>1076379.8400000001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1076379.8400000001</v>
      </c>
      <c r="AD188" s="4">
        <f t="shared" si="2"/>
        <v>1076379.8400000001</v>
      </c>
      <c r="AE188" t="s">
        <v>41</v>
      </c>
      <c r="AF188"/>
      <c r="AG188"/>
      <c r="AH188"/>
      <c r="AI188"/>
      <c r="AJ188"/>
      <c r="AK188"/>
      <c r="AL188"/>
      <c r="AM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</row>
    <row r="189" spans="1:53" x14ac:dyDescent="0.25">
      <c r="A189" s="20">
        <v>1295</v>
      </c>
      <c r="B189" t="s">
        <v>282</v>
      </c>
      <c r="C189" t="s">
        <v>9</v>
      </c>
      <c r="D189" t="s">
        <v>449</v>
      </c>
      <c r="E189" t="s">
        <v>313</v>
      </c>
      <c r="F189" s="2">
        <v>32520953000</v>
      </c>
      <c r="G189" s="2">
        <v>0</v>
      </c>
      <c r="H189" s="2">
        <v>32520953000</v>
      </c>
      <c r="I189" s="2">
        <v>73104894</v>
      </c>
      <c r="J189" s="2">
        <v>0</v>
      </c>
      <c r="K189" s="2">
        <v>73104894</v>
      </c>
      <c r="L189" s="2">
        <v>60096512.799999997</v>
      </c>
      <c r="M189" s="2">
        <v>0</v>
      </c>
      <c r="N189" s="2">
        <v>60096512.799999997</v>
      </c>
      <c r="O189" s="15">
        <v>0.1</v>
      </c>
      <c r="P189" s="2">
        <v>0</v>
      </c>
      <c r="Q189" s="13">
        <v>0.2</v>
      </c>
      <c r="R189" s="15">
        <v>0</v>
      </c>
      <c r="S189" s="2">
        <v>12019302.560000001</v>
      </c>
      <c r="T189" s="2">
        <v>4000000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16019302.560000001</v>
      </c>
      <c r="AD189" s="4">
        <f t="shared" si="2"/>
        <v>16019302.560000001</v>
      </c>
      <c r="AE189" t="s">
        <v>37</v>
      </c>
      <c r="AF189"/>
      <c r="AG189"/>
      <c r="AH189"/>
      <c r="AI189"/>
      <c r="AJ189"/>
      <c r="AK189"/>
      <c r="AL189"/>
      <c r="AM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</row>
    <row r="190" spans="1:53" x14ac:dyDescent="0.25">
      <c r="A190" s="20">
        <v>1296</v>
      </c>
      <c r="B190" t="s">
        <v>281</v>
      </c>
      <c r="C190" t="s">
        <v>9</v>
      </c>
      <c r="D190" t="s">
        <v>449</v>
      </c>
      <c r="E190" t="s">
        <v>314</v>
      </c>
      <c r="F190" s="2">
        <v>6946591000</v>
      </c>
      <c r="G190" s="2">
        <v>0</v>
      </c>
      <c r="H190" s="2">
        <v>6946591000</v>
      </c>
      <c r="I190" s="2">
        <v>19099150</v>
      </c>
      <c r="J190" s="2">
        <v>0</v>
      </c>
      <c r="K190" s="2">
        <v>19099150</v>
      </c>
      <c r="L190" s="2">
        <v>16320513.6</v>
      </c>
      <c r="M190" s="2">
        <v>0</v>
      </c>
      <c r="N190" s="2">
        <v>16320513.6</v>
      </c>
      <c r="O190" s="15">
        <v>0.1</v>
      </c>
      <c r="P190" s="2">
        <v>0</v>
      </c>
      <c r="Q190" s="13">
        <v>0.3</v>
      </c>
      <c r="R190" s="15">
        <v>0</v>
      </c>
      <c r="S190" s="2">
        <v>4896154.08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4896154.08</v>
      </c>
      <c r="AD190" s="4">
        <f t="shared" si="2"/>
        <v>4896154.08</v>
      </c>
      <c r="AE190" t="s">
        <v>65</v>
      </c>
      <c r="AF190"/>
      <c r="AG190"/>
      <c r="AH190"/>
      <c r="AI190"/>
      <c r="AJ190"/>
      <c r="AK190"/>
      <c r="AL190"/>
      <c r="AM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</row>
    <row r="191" spans="1:53" x14ac:dyDescent="0.25">
      <c r="A191" s="20">
        <v>1298</v>
      </c>
      <c r="B191" t="s">
        <v>281</v>
      </c>
      <c r="C191" t="s">
        <v>2</v>
      </c>
      <c r="D191" t="s">
        <v>4</v>
      </c>
      <c r="E191" t="s">
        <v>315</v>
      </c>
      <c r="F191" s="2">
        <v>62863968000</v>
      </c>
      <c r="G191" s="2">
        <v>0</v>
      </c>
      <c r="H191" s="2">
        <v>62863968000</v>
      </c>
      <c r="I191" s="2">
        <v>100639479</v>
      </c>
      <c r="J191" s="2">
        <v>0</v>
      </c>
      <c r="K191" s="2">
        <v>100639479</v>
      </c>
      <c r="L191" s="2">
        <v>75493891.799999997</v>
      </c>
      <c r="M191" s="2">
        <v>0</v>
      </c>
      <c r="N191" s="2">
        <v>75493891.799999997</v>
      </c>
      <c r="O191" s="15">
        <v>0.1</v>
      </c>
      <c r="P191" s="2">
        <v>0</v>
      </c>
      <c r="Q191" s="13">
        <v>0.3</v>
      </c>
      <c r="R191" s="15">
        <v>0</v>
      </c>
      <c r="S191" s="2">
        <v>22648167.539999999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22648167.539999999</v>
      </c>
      <c r="AD191" s="4">
        <f t="shared" si="2"/>
        <v>22648167.539999999</v>
      </c>
      <c r="AE191" t="s">
        <v>225</v>
      </c>
      <c r="AF191"/>
      <c r="AG191"/>
      <c r="AH191"/>
      <c r="AI191"/>
      <c r="AJ191"/>
      <c r="AK191"/>
      <c r="AL191"/>
      <c r="AM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</row>
    <row r="192" spans="1:53" x14ac:dyDescent="0.25">
      <c r="A192" s="20">
        <v>1300</v>
      </c>
      <c r="B192" t="s">
        <v>281</v>
      </c>
      <c r="C192" t="s">
        <v>2</v>
      </c>
      <c r="D192" t="s">
        <v>320</v>
      </c>
      <c r="E192" t="s">
        <v>316</v>
      </c>
      <c r="F192" s="2">
        <v>21853539000</v>
      </c>
      <c r="G192" s="2">
        <v>0</v>
      </c>
      <c r="H192" s="2">
        <v>21853539000</v>
      </c>
      <c r="I192" s="2">
        <v>47819922</v>
      </c>
      <c r="J192" s="2">
        <v>0</v>
      </c>
      <c r="K192" s="2">
        <v>47819922</v>
      </c>
      <c r="L192" s="2">
        <v>39078506.399999999</v>
      </c>
      <c r="M192" s="2">
        <v>0</v>
      </c>
      <c r="N192" s="2">
        <v>39078506.399999999</v>
      </c>
      <c r="O192" s="15">
        <v>0.1</v>
      </c>
      <c r="P192" s="2">
        <v>0</v>
      </c>
      <c r="Q192" s="13">
        <v>0.3</v>
      </c>
      <c r="R192" s="15">
        <v>0</v>
      </c>
      <c r="S192" s="2">
        <v>11723551.92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11723551.92</v>
      </c>
      <c r="AD192" s="4">
        <f t="shared" si="2"/>
        <v>11723551.92</v>
      </c>
      <c r="AE192" t="s">
        <v>45</v>
      </c>
      <c r="AF192"/>
      <c r="AG192"/>
      <c r="AH192"/>
      <c r="AI192"/>
      <c r="AJ192"/>
      <c r="AK192"/>
      <c r="AL192"/>
      <c r="AM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</row>
    <row r="193" spans="1:53" x14ac:dyDescent="0.25">
      <c r="A193" s="20">
        <v>1301</v>
      </c>
      <c r="B193" t="s">
        <v>281</v>
      </c>
      <c r="C193" t="s">
        <v>2</v>
      </c>
      <c r="D193" t="s">
        <v>8</v>
      </c>
      <c r="E193" t="s">
        <v>317</v>
      </c>
      <c r="F193" s="2">
        <v>960830000</v>
      </c>
      <c r="G193" s="2">
        <v>0</v>
      </c>
      <c r="H193" s="2">
        <v>960830000</v>
      </c>
      <c r="I193" s="2">
        <v>3179083</v>
      </c>
      <c r="J193" s="2">
        <v>0</v>
      </c>
      <c r="K193" s="2">
        <v>3179083</v>
      </c>
      <c r="L193" s="2">
        <v>2794751</v>
      </c>
      <c r="M193" s="2">
        <v>0</v>
      </c>
      <c r="N193" s="2">
        <v>2794751</v>
      </c>
      <c r="O193" s="15">
        <v>0.1</v>
      </c>
      <c r="P193" s="2">
        <v>0</v>
      </c>
      <c r="Q193" s="13">
        <v>0.3</v>
      </c>
      <c r="R193" s="15">
        <v>0</v>
      </c>
      <c r="S193" s="2">
        <v>838425.3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838425.3</v>
      </c>
      <c r="AD193" s="4">
        <f t="shared" si="2"/>
        <v>838425.3</v>
      </c>
      <c r="AE193" t="s">
        <v>108</v>
      </c>
      <c r="AF193"/>
      <c r="AG193"/>
      <c r="AH193"/>
      <c r="AI193"/>
      <c r="AJ193"/>
      <c r="AK193"/>
      <c r="AL193"/>
      <c r="AM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</row>
    <row r="194" spans="1:53" x14ac:dyDescent="0.25">
      <c r="A194" s="20">
        <v>1302</v>
      </c>
      <c r="B194" t="s">
        <v>281</v>
      </c>
      <c r="C194" t="s">
        <v>2</v>
      </c>
      <c r="D194" t="s">
        <v>321</v>
      </c>
      <c r="E194" t="s">
        <v>318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15">
        <v>0.1</v>
      </c>
      <c r="P194" s="2">
        <v>0</v>
      </c>
      <c r="Q194" s="13">
        <v>0.3</v>
      </c>
      <c r="R194" s="15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0</v>
      </c>
      <c r="AD194" s="4">
        <f t="shared" si="2"/>
        <v>0</v>
      </c>
      <c r="AE194" t="s">
        <v>92</v>
      </c>
      <c r="AF194"/>
      <c r="AG194"/>
      <c r="AH194"/>
      <c r="AI194"/>
      <c r="AJ194"/>
      <c r="AK194"/>
      <c r="AL194"/>
      <c r="AM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</row>
    <row r="195" spans="1:53" x14ac:dyDescent="0.25">
      <c r="A195" s="20">
        <v>1303</v>
      </c>
      <c r="B195" t="s">
        <v>281</v>
      </c>
      <c r="C195" t="s">
        <v>2</v>
      </c>
      <c r="D195" t="s">
        <v>8</v>
      </c>
      <c r="E195" t="s">
        <v>319</v>
      </c>
      <c r="F195" s="2">
        <v>12915556000</v>
      </c>
      <c r="G195" s="2">
        <v>0</v>
      </c>
      <c r="H195" s="2">
        <v>12915556000</v>
      </c>
      <c r="I195" s="2">
        <v>25518518</v>
      </c>
      <c r="J195" s="2">
        <v>0</v>
      </c>
      <c r="K195" s="2">
        <v>25518518</v>
      </c>
      <c r="L195" s="2">
        <v>20352295.600000001</v>
      </c>
      <c r="M195" s="2">
        <v>0</v>
      </c>
      <c r="N195" s="2">
        <v>20352295.600000001</v>
      </c>
      <c r="O195" s="15">
        <v>0.1</v>
      </c>
      <c r="P195" s="2">
        <v>0</v>
      </c>
      <c r="Q195" s="13">
        <v>0.3</v>
      </c>
      <c r="R195" s="15">
        <v>0</v>
      </c>
      <c r="S195" s="2">
        <v>6105688.6799999997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6105688.6799999997</v>
      </c>
      <c r="AD195" s="4">
        <f t="shared" ref="AD195:AD258" si="3">AB195+AC195</f>
        <v>6105688.6799999997</v>
      </c>
      <c r="AE195" t="s">
        <v>48</v>
      </c>
      <c r="AF195"/>
      <c r="AG195"/>
      <c r="AH195"/>
      <c r="AI195"/>
      <c r="AJ195"/>
      <c r="AK195"/>
      <c r="AL195"/>
      <c r="AM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</row>
    <row r="196" spans="1:53" x14ac:dyDescent="0.25">
      <c r="A196" s="20">
        <v>1305</v>
      </c>
      <c r="B196" t="s">
        <v>282</v>
      </c>
      <c r="C196" t="s">
        <v>2</v>
      </c>
      <c r="D196" t="s">
        <v>321</v>
      </c>
      <c r="E196" t="s">
        <v>322</v>
      </c>
      <c r="F196" s="2">
        <v>2523965000</v>
      </c>
      <c r="G196" s="2">
        <v>0</v>
      </c>
      <c r="H196" s="2">
        <v>2523965000</v>
      </c>
      <c r="I196" s="2">
        <v>4798225</v>
      </c>
      <c r="J196" s="2">
        <v>0</v>
      </c>
      <c r="K196" s="2">
        <v>4798225</v>
      </c>
      <c r="L196" s="2">
        <v>3788639</v>
      </c>
      <c r="M196" s="2">
        <v>0</v>
      </c>
      <c r="N196" s="2">
        <v>3788639</v>
      </c>
      <c r="O196" s="15">
        <v>0</v>
      </c>
      <c r="P196" s="2">
        <v>0</v>
      </c>
      <c r="Q196" s="13">
        <v>0</v>
      </c>
      <c r="R196" s="15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0</v>
      </c>
      <c r="AD196" s="4">
        <f t="shared" si="3"/>
        <v>0</v>
      </c>
      <c r="AE196" t="s">
        <v>172</v>
      </c>
      <c r="AF196"/>
      <c r="AG196"/>
      <c r="AH196"/>
      <c r="AI196"/>
      <c r="AJ196"/>
      <c r="AK196"/>
      <c r="AL196"/>
      <c r="AM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</row>
    <row r="197" spans="1:53" x14ac:dyDescent="0.25">
      <c r="A197" s="20">
        <v>1306</v>
      </c>
      <c r="B197" t="s">
        <v>281</v>
      </c>
      <c r="C197" t="s">
        <v>2</v>
      </c>
      <c r="D197" t="s">
        <v>321</v>
      </c>
      <c r="E197" t="s">
        <v>323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15">
        <v>0.1</v>
      </c>
      <c r="P197" s="2">
        <v>0</v>
      </c>
      <c r="Q197" s="13">
        <v>0.3</v>
      </c>
      <c r="R197" s="15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0</v>
      </c>
      <c r="AD197" s="4">
        <f t="shared" si="3"/>
        <v>0</v>
      </c>
      <c r="AE197" t="s">
        <v>92</v>
      </c>
      <c r="AF197"/>
      <c r="AG197"/>
      <c r="AH197"/>
      <c r="AI197"/>
      <c r="AJ197"/>
      <c r="AK197"/>
      <c r="AL197"/>
      <c r="AM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</row>
    <row r="198" spans="1:53" x14ac:dyDescent="0.25">
      <c r="A198" s="20">
        <v>1307</v>
      </c>
      <c r="B198" t="s">
        <v>281</v>
      </c>
      <c r="C198" t="s">
        <v>2</v>
      </c>
      <c r="D198" t="s">
        <v>320</v>
      </c>
      <c r="E198" t="s">
        <v>324</v>
      </c>
      <c r="F198" s="2">
        <v>13689359000</v>
      </c>
      <c r="G198" s="2">
        <v>0</v>
      </c>
      <c r="H198" s="2">
        <v>13689359000</v>
      </c>
      <c r="I198" s="2">
        <v>35001172</v>
      </c>
      <c r="J198" s="2">
        <v>0</v>
      </c>
      <c r="K198" s="2">
        <v>35001172</v>
      </c>
      <c r="L198" s="2">
        <v>29525428.399999999</v>
      </c>
      <c r="M198" s="2">
        <v>0</v>
      </c>
      <c r="N198" s="2">
        <v>29525428.399999999</v>
      </c>
      <c r="O198" s="15">
        <v>0.1</v>
      </c>
      <c r="P198" s="2">
        <v>0</v>
      </c>
      <c r="Q198" s="13">
        <v>0.3</v>
      </c>
      <c r="R198" s="15">
        <v>0</v>
      </c>
      <c r="S198" s="2">
        <v>8857628.5199999996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8857628.5199999996</v>
      </c>
      <c r="AD198" s="4">
        <f t="shared" si="3"/>
        <v>8857628.5199999996</v>
      </c>
      <c r="AE198" t="s">
        <v>47</v>
      </c>
      <c r="AF198"/>
      <c r="AG198"/>
      <c r="AH198"/>
      <c r="AI198"/>
      <c r="AJ198"/>
      <c r="AK198"/>
      <c r="AL198"/>
      <c r="AM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</row>
    <row r="199" spans="1:53" x14ac:dyDescent="0.25">
      <c r="A199" s="20">
        <v>1311</v>
      </c>
      <c r="B199" t="s">
        <v>282</v>
      </c>
      <c r="C199" t="s">
        <v>2</v>
      </c>
      <c r="D199" t="s">
        <v>320</v>
      </c>
      <c r="E199" t="s">
        <v>325</v>
      </c>
      <c r="F199" s="2">
        <v>12487855000</v>
      </c>
      <c r="G199" s="2">
        <v>0</v>
      </c>
      <c r="H199" s="2">
        <v>12487855000</v>
      </c>
      <c r="I199" s="2">
        <v>35022355</v>
      </c>
      <c r="J199" s="2">
        <v>0</v>
      </c>
      <c r="K199" s="2">
        <v>35022355</v>
      </c>
      <c r="L199" s="2">
        <v>30027213</v>
      </c>
      <c r="M199" s="2">
        <v>0</v>
      </c>
      <c r="N199" s="2">
        <v>30027213</v>
      </c>
      <c r="O199" s="15">
        <v>0.1</v>
      </c>
      <c r="P199" s="2">
        <v>0</v>
      </c>
      <c r="Q199" s="13">
        <v>0.15</v>
      </c>
      <c r="R199" s="15">
        <v>0</v>
      </c>
      <c r="S199" s="2">
        <v>4504081.95</v>
      </c>
      <c r="T199" s="2">
        <v>3000000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7504081.9500000002</v>
      </c>
      <c r="AD199" s="4">
        <f t="shared" si="3"/>
        <v>7504081.9500000002</v>
      </c>
      <c r="AE199" t="s">
        <v>100</v>
      </c>
      <c r="AF199"/>
      <c r="AG199"/>
      <c r="AH199"/>
      <c r="AI199"/>
      <c r="AJ199"/>
      <c r="AK199"/>
      <c r="AL199"/>
      <c r="AM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</row>
    <row r="200" spans="1:53" x14ac:dyDescent="0.25">
      <c r="A200" s="20">
        <v>1312</v>
      </c>
      <c r="B200" t="s">
        <v>281</v>
      </c>
      <c r="C200" t="s">
        <v>2</v>
      </c>
      <c r="D200" t="s">
        <v>321</v>
      </c>
      <c r="E200" t="s">
        <v>326</v>
      </c>
      <c r="F200" s="2">
        <v>835000</v>
      </c>
      <c r="G200" s="2">
        <v>0</v>
      </c>
      <c r="H200" s="2">
        <v>835000</v>
      </c>
      <c r="I200" s="2">
        <v>2923</v>
      </c>
      <c r="J200" s="2">
        <v>0</v>
      </c>
      <c r="K200" s="2">
        <v>2923</v>
      </c>
      <c r="L200" s="2">
        <v>2589</v>
      </c>
      <c r="M200" s="2">
        <v>0</v>
      </c>
      <c r="N200" s="2">
        <v>2589</v>
      </c>
      <c r="O200" s="15">
        <v>0.1</v>
      </c>
      <c r="P200" s="2">
        <v>0</v>
      </c>
      <c r="Q200" s="13">
        <v>0.3</v>
      </c>
      <c r="R200" s="15">
        <v>0</v>
      </c>
      <c r="S200" s="2">
        <v>776.7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776.7</v>
      </c>
      <c r="AD200" s="4">
        <f t="shared" si="3"/>
        <v>776.7</v>
      </c>
      <c r="AE200" t="s">
        <v>172</v>
      </c>
      <c r="AF200"/>
      <c r="AG200"/>
      <c r="AH200"/>
      <c r="AI200"/>
      <c r="AJ200"/>
      <c r="AK200"/>
      <c r="AL200"/>
      <c r="AM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</row>
    <row r="201" spans="1:53" x14ac:dyDescent="0.25">
      <c r="A201" s="20">
        <v>1315</v>
      </c>
      <c r="B201" t="s">
        <v>281</v>
      </c>
      <c r="C201" t="s">
        <v>9</v>
      </c>
      <c r="D201" t="s">
        <v>28</v>
      </c>
      <c r="E201" t="s">
        <v>327</v>
      </c>
      <c r="F201" s="2">
        <v>35850070000</v>
      </c>
      <c r="G201" s="2">
        <v>0</v>
      </c>
      <c r="H201" s="2">
        <v>35850070000</v>
      </c>
      <c r="I201" s="2">
        <v>81787349</v>
      </c>
      <c r="J201" s="2">
        <v>0</v>
      </c>
      <c r="K201" s="2">
        <v>81787349</v>
      </c>
      <c r="L201" s="2">
        <v>67447321</v>
      </c>
      <c r="M201" s="2">
        <v>0</v>
      </c>
      <c r="N201" s="2">
        <v>67447321</v>
      </c>
      <c r="O201" s="15">
        <v>0.1</v>
      </c>
      <c r="P201" s="2">
        <v>0</v>
      </c>
      <c r="Q201" s="13">
        <v>0.3</v>
      </c>
      <c r="R201" s="15">
        <v>0</v>
      </c>
      <c r="S201" s="2">
        <v>20234196.300000001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20234196.300000001</v>
      </c>
      <c r="AD201" s="4">
        <f t="shared" si="3"/>
        <v>20234196.300000001</v>
      </c>
      <c r="AE201" t="s">
        <v>80</v>
      </c>
      <c r="AF201"/>
      <c r="AG201"/>
      <c r="AH201"/>
      <c r="AI201"/>
      <c r="AJ201"/>
      <c r="AK201"/>
      <c r="AL201"/>
      <c r="AM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</row>
    <row r="202" spans="1:53" x14ac:dyDescent="0.25">
      <c r="A202" s="20">
        <v>1318</v>
      </c>
      <c r="B202" t="s">
        <v>281</v>
      </c>
      <c r="C202" t="s">
        <v>2</v>
      </c>
      <c r="D202" t="s">
        <v>207</v>
      </c>
      <c r="E202" t="s">
        <v>328</v>
      </c>
      <c r="F202" s="2">
        <v>20068411000</v>
      </c>
      <c r="G202" s="2">
        <v>0</v>
      </c>
      <c r="H202" s="2">
        <v>20068411000</v>
      </c>
      <c r="I202" s="2">
        <v>39662903</v>
      </c>
      <c r="J202" s="2">
        <v>0</v>
      </c>
      <c r="K202" s="2">
        <v>39662903</v>
      </c>
      <c r="L202" s="2">
        <v>31635538.600000001</v>
      </c>
      <c r="M202" s="2">
        <v>0</v>
      </c>
      <c r="N202" s="2">
        <v>31635538.600000001</v>
      </c>
      <c r="O202" s="15">
        <v>0.1</v>
      </c>
      <c r="P202" s="2">
        <v>0</v>
      </c>
      <c r="Q202" s="13">
        <v>0.3</v>
      </c>
      <c r="R202" s="15">
        <v>0</v>
      </c>
      <c r="S202" s="2">
        <v>9490661.5800000001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9490661.5800000001</v>
      </c>
      <c r="AD202" s="4">
        <f t="shared" si="3"/>
        <v>9490661.5800000001</v>
      </c>
      <c r="AE202" t="s">
        <v>254</v>
      </c>
      <c r="AF202"/>
      <c r="AG202"/>
      <c r="AH202"/>
      <c r="AI202"/>
      <c r="AJ202"/>
      <c r="AK202"/>
      <c r="AL202"/>
      <c r="AM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</row>
    <row r="203" spans="1:53" x14ac:dyDescent="0.25">
      <c r="A203" s="20">
        <v>1322</v>
      </c>
      <c r="B203" t="s">
        <v>281</v>
      </c>
      <c r="C203" t="s">
        <v>9</v>
      </c>
      <c r="D203" t="s">
        <v>28</v>
      </c>
      <c r="E203" t="s">
        <v>329</v>
      </c>
      <c r="F203" s="2">
        <v>5352101000</v>
      </c>
      <c r="G203" s="2">
        <v>0</v>
      </c>
      <c r="H203" s="2">
        <v>5352101000</v>
      </c>
      <c r="I203" s="2">
        <v>15508936</v>
      </c>
      <c r="J203" s="2">
        <v>0</v>
      </c>
      <c r="K203" s="2">
        <v>15508936</v>
      </c>
      <c r="L203" s="2">
        <v>13368095.6</v>
      </c>
      <c r="M203" s="2">
        <v>0</v>
      </c>
      <c r="N203" s="2">
        <v>13368095.6</v>
      </c>
      <c r="O203" s="15">
        <v>0.1</v>
      </c>
      <c r="P203" s="2">
        <v>0</v>
      </c>
      <c r="Q203" s="13">
        <v>0.3</v>
      </c>
      <c r="R203" s="15">
        <v>0</v>
      </c>
      <c r="S203" s="2">
        <v>4010428.68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4010428.68</v>
      </c>
      <c r="AD203" s="4">
        <f t="shared" si="3"/>
        <v>4010428.68</v>
      </c>
      <c r="AE203" t="s">
        <v>34</v>
      </c>
      <c r="AF203"/>
      <c r="AG203"/>
      <c r="AH203"/>
      <c r="AI203"/>
      <c r="AJ203"/>
      <c r="AK203"/>
      <c r="AL203"/>
      <c r="AM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</row>
    <row r="204" spans="1:53" x14ac:dyDescent="0.25">
      <c r="A204" s="20">
        <v>1324</v>
      </c>
      <c r="B204" t="s">
        <v>282</v>
      </c>
      <c r="C204" t="s">
        <v>9</v>
      </c>
      <c r="D204" t="s">
        <v>449</v>
      </c>
      <c r="E204" t="s">
        <v>330</v>
      </c>
      <c r="F204" s="2">
        <v>24026850000</v>
      </c>
      <c r="G204" s="2">
        <v>0</v>
      </c>
      <c r="H204" s="2">
        <v>24026850000</v>
      </c>
      <c r="I204" s="2">
        <v>38097517</v>
      </c>
      <c r="J204" s="2">
        <v>0</v>
      </c>
      <c r="K204" s="2">
        <v>38097517</v>
      </c>
      <c r="L204" s="2">
        <v>28486777</v>
      </c>
      <c r="M204" s="2">
        <v>0</v>
      </c>
      <c r="N204" s="2">
        <v>28486777</v>
      </c>
      <c r="O204" s="15">
        <v>0.1</v>
      </c>
      <c r="P204" s="2">
        <v>0</v>
      </c>
      <c r="Q204" s="13">
        <v>0.1</v>
      </c>
      <c r="R204" s="15">
        <v>0</v>
      </c>
      <c r="S204" s="2">
        <v>2848677.7</v>
      </c>
      <c r="T204" s="2">
        <v>2000000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4848677.7</v>
      </c>
      <c r="AD204" s="4">
        <f t="shared" si="3"/>
        <v>4848677.7</v>
      </c>
      <c r="AE204" t="s">
        <v>196</v>
      </c>
      <c r="AF204"/>
      <c r="AG204"/>
      <c r="AH204"/>
      <c r="AI204"/>
      <c r="AJ204"/>
      <c r="AK204"/>
      <c r="AL204"/>
      <c r="AM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</row>
    <row r="205" spans="1:53" x14ac:dyDescent="0.25">
      <c r="A205" s="20">
        <v>1325</v>
      </c>
      <c r="B205" t="s">
        <v>282</v>
      </c>
      <c r="C205" t="s">
        <v>2</v>
      </c>
      <c r="D205" t="s">
        <v>8</v>
      </c>
      <c r="E205" t="s">
        <v>331</v>
      </c>
      <c r="F205" s="2">
        <v>9088150000</v>
      </c>
      <c r="G205" s="2">
        <v>0</v>
      </c>
      <c r="H205" s="2">
        <v>9088150000</v>
      </c>
      <c r="I205" s="2">
        <v>24337649</v>
      </c>
      <c r="J205" s="2">
        <v>0</v>
      </c>
      <c r="K205" s="2">
        <v>24337649</v>
      </c>
      <c r="L205" s="2">
        <v>20702389</v>
      </c>
      <c r="M205" s="2">
        <v>0</v>
      </c>
      <c r="N205" s="2">
        <v>20702389</v>
      </c>
      <c r="O205" s="15">
        <v>0.1</v>
      </c>
      <c r="P205" s="2">
        <v>0</v>
      </c>
      <c r="Q205" s="13">
        <v>0.1</v>
      </c>
      <c r="R205" s="15">
        <v>0</v>
      </c>
      <c r="S205" s="2">
        <v>2070238.9</v>
      </c>
      <c r="T205" s="2">
        <v>2000000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4070238.9</v>
      </c>
      <c r="AD205" s="4">
        <f t="shared" si="3"/>
        <v>4070238.9</v>
      </c>
      <c r="AE205" t="s">
        <v>44</v>
      </c>
      <c r="AF205"/>
      <c r="AG205"/>
      <c r="AH205"/>
      <c r="AI205"/>
      <c r="AJ205"/>
      <c r="AK205"/>
      <c r="AL205"/>
      <c r="AM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</row>
    <row r="206" spans="1:53" x14ac:dyDescent="0.25">
      <c r="A206" s="20">
        <v>1328</v>
      </c>
      <c r="B206" t="s">
        <v>281</v>
      </c>
      <c r="C206" t="s">
        <v>2</v>
      </c>
      <c r="D206" t="s">
        <v>207</v>
      </c>
      <c r="E206" t="s">
        <v>332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15">
        <v>0.1</v>
      </c>
      <c r="P206" s="2">
        <v>0</v>
      </c>
      <c r="Q206" s="13">
        <v>0.3</v>
      </c>
      <c r="R206" s="15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0</v>
      </c>
      <c r="AD206" s="4">
        <f t="shared" si="3"/>
        <v>0</v>
      </c>
      <c r="AE206" t="s">
        <v>190</v>
      </c>
      <c r="AF206"/>
      <c r="AG206"/>
      <c r="AH206"/>
      <c r="AI206"/>
      <c r="AJ206"/>
      <c r="AK206"/>
      <c r="AL206"/>
      <c r="AM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</row>
    <row r="207" spans="1:53" x14ac:dyDescent="0.25">
      <c r="A207" s="20">
        <v>1330</v>
      </c>
      <c r="B207" t="s">
        <v>281</v>
      </c>
      <c r="C207" t="s">
        <v>2</v>
      </c>
      <c r="D207" t="s">
        <v>321</v>
      </c>
      <c r="E207" t="s">
        <v>333</v>
      </c>
      <c r="F207" s="2">
        <v>7757749000</v>
      </c>
      <c r="G207" s="2">
        <v>2614642000</v>
      </c>
      <c r="H207" s="2">
        <v>5143107000</v>
      </c>
      <c r="I207" s="2">
        <v>21209192</v>
      </c>
      <c r="J207" s="2">
        <v>5481643</v>
      </c>
      <c r="K207" s="2">
        <v>15727549</v>
      </c>
      <c r="L207" s="2">
        <v>18106092.399999999</v>
      </c>
      <c r="M207" s="2">
        <v>4435786.2</v>
      </c>
      <c r="N207" s="2">
        <v>13670306.199999999</v>
      </c>
      <c r="O207" s="15">
        <v>0.1</v>
      </c>
      <c r="P207" s="2">
        <v>443578.62</v>
      </c>
      <c r="Q207" s="13">
        <v>0.3</v>
      </c>
      <c r="R207" s="15">
        <v>0</v>
      </c>
      <c r="S207" s="2">
        <v>4101091.86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4544670.4800000004</v>
      </c>
      <c r="AD207" s="4">
        <f t="shared" si="3"/>
        <v>4544670.4800000004</v>
      </c>
      <c r="AE207" t="s">
        <v>172</v>
      </c>
      <c r="AF207"/>
      <c r="AG207"/>
      <c r="AH207"/>
      <c r="AI207"/>
      <c r="AJ207"/>
      <c r="AK207"/>
      <c r="AL207"/>
      <c r="AM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</row>
    <row r="208" spans="1:53" x14ac:dyDescent="0.25">
      <c r="A208" s="20">
        <v>1333</v>
      </c>
      <c r="B208" t="s">
        <v>281</v>
      </c>
      <c r="C208" t="s">
        <v>9</v>
      </c>
      <c r="D208" t="s">
        <v>16</v>
      </c>
      <c r="E208" t="s">
        <v>334</v>
      </c>
      <c r="F208" s="2">
        <v>1421567000</v>
      </c>
      <c r="G208" s="2">
        <v>0</v>
      </c>
      <c r="H208" s="2">
        <v>1421567000</v>
      </c>
      <c r="I208" s="2">
        <v>4332229</v>
      </c>
      <c r="J208" s="2">
        <v>0</v>
      </c>
      <c r="K208" s="2">
        <v>4332229</v>
      </c>
      <c r="L208" s="2">
        <v>3763602.2</v>
      </c>
      <c r="M208" s="2">
        <v>0</v>
      </c>
      <c r="N208" s="2">
        <v>3763602.2</v>
      </c>
      <c r="O208" s="15">
        <v>0.1</v>
      </c>
      <c r="P208" s="2">
        <v>0</v>
      </c>
      <c r="Q208" s="13">
        <v>0.3</v>
      </c>
      <c r="R208" s="15">
        <v>0</v>
      </c>
      <c r="S208" s="2">
        <v>1129080.6599999999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1129080.6599999999</v>
      </c>
      <c r="AD208" s="4">
        <f t="shared" si="3"/>
        <v>1129080.6599999999</v>
      </c>
      <c r="AE208" t="s">
        <v>18</v>
      </c>
      <c r="AF208"/>
      <c r="AG208"/>
      <c r="AH208"/>
      <c r="AI208"/>
      <c r="AJ208"/>
      <c r="AK208"/>
      <c r="AL208"/>
      <c r="AM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</row>
    <row r="209" spans="1:53" x14ac:dyDescent="0.25">
      <c r="A209" s="20">
        <v>1334</v>
      </c>
      <c r="B209" t="s">
        <v>281</v>
      </c>
      <c r="C209" t="s">
        <v>9</v>
      </c>
      <c r="D209" t="s">
        <v>16</v>
      </c>
      <c r="E209" t="s">
        <v>335</v>
      </c>
      <c r="F209" s="2">
        <v>14084513700</v>
      </c>
      <c r="G209" s="2">
        <v>0</v>
      </c>
      <c r="H209" s="2">
        <v>14084513700</v>
      </c>
      <c r="I209" s="2">
        <v>35360823</v>
      </c>
      <c r="J209" s="2">
        <v>0</v>
      </c>
      <c r="K209" s="2">
        <v>35360823</v>
      </c>
      <c r="L209" s="2">
        <v>29727017.52</v>
      </c>
      <c r="M209" s="2">
        <v>0</v>
      </c>
      <c r="N209" s="2">
        <v>29727017.52</v>
      </c>
      <c r="O209" s="15">
        <v>0.1</v>
      </c>
      <c r="P209" s="2">
        <v>0</v>
      </c>
      <c r="Q209" s="13">
        <v>0.3</v>
      </c>
      <c r="R209" s="15">
        <v>0</v>
      </c>
      <c r="S209" s="2">
        <v>8918105.2559999991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8918105.2559999991</v>
      </c>
      <c r="AD209" s="4">
        <f t="shared" si="3"/>
        <v>8918105.2559999991</v>
      </c>
      <c r="AE209" t="s">
        <v>18</v>
      </c>
      <c r="AF209"/>
      <c r="AG209"/>
      <c r="AH209"/>
      <c r="AI209"/>
      <c r="AJ209"/>
      <c r="AK209"/>
      <c r="AL209"/>
      <c r="AM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</row>
    <row r="210" spans="1:53" x14ac:dyDescent="0.25">
      <c r="A210" s="20">
        <v>1336</v>
      </c>
      <c r="B210" t="s">
        <v>281</v>
      </c>
      <c r="C210" t="s">
        <v>2</v>
      </c>
      <c r="D210" t="s">
        <v>8</v>
      </c>
      <c r="E210" t="s">
        <v>336</v>
      </c>
      <c r="F210" s="2">
        <v>3129987000</v>
      </c>
      <c r="G210" s="2">
        <v>971067000</v>
      </c>
      <c r="H210" s="2">
        <v>2158920000</v>
      </c>
      <c r="I210" s="2">
        <v>10530339</v>
      </c>
      <c r="J210" s="2">
        <v>3289362</v>
      </c>
      <c r="K210" s="2">
        <v>7240977</v>
      </c>
      <c r="L210" s="2">
        <v>9278344.1999999993</v>
      </c>
      <c r="M210" s="2">
        <v>2900935.2</v>
      </c>
      <c r="N210" s="2">
        <v>6377409</v>
      </c>
      <c r="O210" s="15">
        <v>0.1</v>
      </c>
      <c r="P210" s="2">
        <v>290093.52</v>
      </c>
      <c r="Q210" s="13">
        <v>0.3</v>
      </c>
      <c r="R210" s="15">
        <v>0</v>
      </c>
      <c r="S210" s="2">
        <v>1913222.7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2203316.2200000002</v>
      </c>
      <c r="AD210" s="4">
        <f t="shared" si="3"/>
        <v>2203316.2200000002</v>
      </c>
      <c r="AE210" t="s">
        <v>108</v>
      </c>
      <c r="AF210"/>
      <c r="AG210"/>
      <c r="AH210"/>
      <c r="AI210"/>
      <c r="AJ210"/>
      <c r="AK210"/>
      <c r="AL210"/>
      <c r="AM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</row>
    <row r="211" spans="1:53" x14ac:dyDescent="0.25">
      <c r="A211" s="20">
        <v>1337</v>
      </c>
      <c r="B211" t="s">
        <v>281</v>
      </c>
      <c r="C211" t="s">
        <v>2</v>
      </c>
      <c r="D211" t="s">
        <v>8</v>
      </c>
      <c r="E211" t="s">
        <v>337</v>
      </c>
      <c r="F211" s="2">
        <v>14215277000</v>
      </c>
      <c r="G211" s="2">
        <v>0</v>
      </c>
      <c r="H211" s="2">
        <v>14215277000</v>
      </c>
      <c r="I211" s="2">
        <v>30535438</v>
      </c>
      <c r="J211" s="2">
        <v>0</v>
      </c>
      <c r="K211" s="2">
        <v>30535438</v>
      </c>
      <c r="L211" s="2">
        <v>24849327.199999999</v>
      </c>
      <c r="M211" s="2">
        <v>0</v>
      </c>
      <c r="N211" s="2">
        <v>24849327.199999999</v>
      </c>
      <c r="O211" s="15">
        <v>0.1</v>
      </c>
      <c r="P211" s="2">
        <v>0</v>
      </c>
      <c r="Q211" s="13">
        <v>0.3</v>
      </c>
      <c r="R211" s="15">
        <v>0</v>
      </c>
      <c r="S211" s="2">
        <v>7454798.1600000001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7454798.1600000001</v>
      </c>
      <c r="AD211" s="4">
        <f t="shared" si="3"/>
        <v>7454798.1600000001</v>
      </c>
      <c r="AE211" t="s">
        <v>108</v>
      </c>
      <c r="AF211"/>
      <c r="AG211"/>
      <c r="AH211"/>
      <c r="AI211"/>
      <c r="AJ211"/>
      <c r="AK211"/>
      <c r="AL211"/>
      <c r="AM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</row>
    <row r="212" spans="1:53" x14ac:dyDescent="0.25">
      <c r="A212" s="20">
        <v>1338</v>
      </c>
      <c r="B212" t="s">
        <v>281</v>
      </c>
      <c r="C212" t="s">
        <v>9</v>
      </c>
      <c r="D212" t="s">
        <v>16</v>
      </c>
      <c r="E212" t="s">
        <v>338</v>
      </c>
      <c r="F212" s="2">
        <v>3152261000</v>
      </c>
      <c r="G212" s="2">
        <v>0</v>
      </c>
      <c r="H212" s="2">
        <v>3152261000</v>
      </c>
      <c r="I212" s="2">
        <v>10035000</v>
      </c>
      <c r="J212" s="2">
        <v>0</v>
      </c>
      <c r="K212" s="2">
        <v>10035000</v>
      </c>
      <c r="L212" s="2">
        <v>8774095.5999999996</v>
      </c>
      <c r="M212" s="2">
        <v>0</v>
      </c>
      <c r="N212" s="2">
        <v>8774095.5999999996</v>
      </c>
      <c r="O212" s="15">
        <v>0.1</v>
      </c>
      <c r="P212" s="2">
        <v>0</v>
      </c>
      <c r="Q212" s="13">
        <v>0.3</v>
      </c>
      <c r="R212" s="15">
        <v>0</v>
      </c>
      <c r="S212" s="2">
        <v>2632228.6800000002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2632228.6800000002</v>
      </c>
      <c r="AD212" s="4">
        <f t="shared" si="3"/>
        <v>2632228.6800000002</v>
      </c>
      <c r="AE212" t="s">
        <v>25</v>
      </c>
      <c r="AF212"/>
      <c r="AG212"/>
      <c r="AH212"/>
      <c r="AI212"/>
      <c r="AJ212"/>
      <c r="AK212"/>
      <c r="AL212"/>
      <c r="AM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</row>
    <row r="213" spans="1:53" x14ac:dyDescent="0.25">
      <c r="A213" s="20">
        <v>1340</v>
      </c>
      <c r="B213" t="s">
        <v>281</v>
      </c>
      <c r="C213" t="s">
        <v>2</v>
      </c>
      <c r="D213" t="s">
        <v>320</v>
      </c>
      <c r="E213" t="s">
        <v>339</v>
      </c>
      <c r="F213" s="2">
        <v>3686855000</v>
      </c>
      <c r="G213" s="2">
        <v>0</v>
      </c>
      <c r="H213" s="2">
        <v>3686855000</v>
      </c>
      <c r="I213" s="2">
        <v>10934911</v>
      </c>
      <c r="J213" s="2">
        <v>0</v>
      </c>
      <c r="K213" s="2">
        <v>10934911</v>
      </c>
      <c r="L213" s="2">
        <v>9460169</v>
      </c>
      <c r="M213" s="2">
        <v>0</v>
      </c>
      <c r="N213" s="2">
        <v>9460169</v>
      </c>
      <c r="O213" s="15">
        <v>0.1</v>
      </c>
      <c r="P213" s="2">
        <v>0</v>
      </c>
      <c r="Q213" s="13">
        <v>0.3</v>
      </c>
      <c r="R213" s="15">
        <v>0</v>
      </c>
      <c r="S213" s="2">
        <v>2838050.7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2838050.7</v>
      </c>
      <c r="AD213" s="4">
        <f t="shared" si="3"/>
        <v>2838050.7</v>
      </c>
      <c r="AE213" t="s">
        <v>100</v>
      </c>
      <c r="AF213"/>
      <c r="AG213"/>
      <c r="AH213"/>
      <c r="AI213"/>
      <c r="AJ213"/>
      <c r="AK213"/>
      <c r="AL213"/>
      <c r="AM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</row>
    <row r="214" spans="1:53" x14ac:dyDescent="0.25">
      <c r="A214" s="20">
        <v>1341</v>
      </c>
      <c r="B214" t="s">
        <v>281</v>
      </c>
      <c r="C214" t="s">
        <v>2</v>
      </c>
      <c r="D214" t="s">
        <v>8</v>
      </c>
      <c r="E214" t="s">
        <v>340</v>
      </c>
      <c r="F214" s="2">
        <v>7001981000</v>
      </c>
      <c r="G214" s="2">
        <v>2485500000</v>
      </c>
      <c r="H214" s="2">
        <v>4516481000</v>
      </c>
      <c r="I214" s="2">
        <v>19067863</v>
      </c>
      <c r="J214" s="2">
        <v>6149501</v>
      </c>
      <c r="K214" s="2">
        <v>12918362</v>
      </c>
      <c r="L214" s="2">
        <v>16267070.6</v>
      </c>
      <c r="M214" s="2">
        <v>5155301</v>
      </c>
      <c r="N214" s="2">
        <v>11111769.6</v>
      </c>
      <c r="O214" s="15">
        <v>0.1</v>
      </c>
      <c r="P214" s="2">
        <v>515530.1</v>
      </c>
      <c r="Q214" s="13">
        <v>0.3</v>
      </c>
      <c r="R214" s="15">
        <v>0</v>
      </c>
      <c r="S214" s="2">
        <v>3333530.88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3849060.98</v>
      </c>
      <c r="AD214" s="4">
        <f t="shared" si="3"/>
        <v>3849060.98</v>
      </c>
      <c r="AE214" t="s">
        <v>40</v>
      </c>
      <c r="AF214"/>
      <c r="AG214"/>
      <c r="AH214"/>
      <c r="AI214"/>
      <c r="AJ214"/>
      <c r="AK214"/>
      <c r="AL214"/>
      <c r="AM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</row>
    <row r="215" spans="1:53" x14ac:dyDescent="0.25">
      <c r="A215" s="20">
        <v>1342</v>
      </c>
      <c r="B215" t="s">
        <v>281</v>
      </c>
      <c r="C215" t="s">
        <v>2</v>
      </c>
      <c r="D215" t="s">
        <v>321</v>
      </c>
      <c r="E215" t="s">
        <v>341</v>
      </c>
      <c r="F215" s="2">
        <v>2635162000</v>
      </c>
      <c r="G215" s="2">
        <v>55000000</v>
      </c>
      <c r="H215" s="2">
        <v>2580162000</v>
      </c>
      <c r="I215" s="2">
        <v>7724303</v>
      </c>
      <c r="J215" s="2">
        <v>192500</v>
      </c>
      <c r="K215" s="2">
        <v>7531803</v>
      </c>
      <c r="L215" s="2">
        <v>6670238.2000000002</v>
      </c>
      <c r="M215" s="2">
        <v>170500</v>
      </c>
      <c r="N215" s="2">
        <v>6499738.2000000002</v>
      </c>
      <c r="O215" s="15">
        <v>0.1</v>
      </c>
      <c r="P215" s="2">
        <v>17050</v>
      </c>
      <c r="Q215" s="13">
        <v>0.3</v>
      </c>
      <c r="R215" s="15">
        <v>0</v>
      </c>
      <c r="S215" s="2">
        <v>1949921.46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1966971.46</v>
      </c>
      <c r="AD215" s="4">
        <f t="shared" si="3"/>
        <v>1966971.46</v>
      </c>
      <c r="AE215" t="s">
        <v>92</v>
      </c>
      <c r="AF215"/>
      <c r="AG215"/>
      <c r="AH215"/>
      <c r="AI215"/>
      <c r="AJ215"/>
      <c r="AK215"/>
      <c r="AL215"/>
      <c r="AM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</row>
    <row r="216" spans="1:53" x14ac:dyDescent="0.25">
      <c r="A216" s="20">
        <v>1343</v>
      </c>
      <c r="B216" t="s">
        <v>281</v>
      </c>
      <c r="C216" t="s">
        <v>2</v>
      </c>
      <c r="D216" t="s">
        <v>207</v>
      </c>
      <c r="E216" t="s">
        <v>342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15">
        <v>0.1</v>
      </c>
      <c r="P216" s="2">
        <v>0</v>
      </c>
      <c r="Q216" s="13">
        <v>0.3</v>
      </c>
      <c r="R216" s="15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0</v>
      </c>
      <c r="AD216" s="4">
        <f t="shared" si="3"/>
        <v>0</v>
      </c>
      <c r="AE216" t="s">
        <v>254</v>
      </c>
      <c r="AF216"/>
      <c r="AG216"/>
      <c r="AH216"/>
      <c r="AI216"/>
      <c r="AJ216"/>
      <c r="AK216"/>
      <c r="AL216"/>
      <c r="AM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</row>
    <row r="217" spans="1:53" x14ac:dyDescent="0.25">
      <c r="A217" s="20">
        <v>1344</v>
      </c>
      <c r="B217" t="s">
        <v>281</v>
      </c>
      <c r="C217" t="s">
        <v>2</v>
      </c>
      <c r="D217" t="s">
        <v>207</v>
      </c>
      <c r="E217" t="s">
        <v>343</v>
      </c>
      <c r="F217" s="2">
        <v>10307388000</v>
      </c>
      <c r="G217" s="2">
        <v>832280000</v>
      </c>
      <c r="H217" s="2">
        <v>9475108000</v>
      </c>
      <c r="I217" s="2">
        <v>22565928</v>
      </c>
      <c r="J217" s="2">
        <v>1706380</v>
      </c>
      <c r="K217" s="2">
        <v>20859548</v>
      </c>
      <c r="L217" s="2">
        <v>18442972.800000001</v>
      </c>
      <c r="M217" s="2">
        <v>1373468</v>
      </c>
      <c r="N217" s="2">
        <v>17069504.800000001</v>
      </c>
      <c r="O217" s="15">
        <v>0.1</v>
      </c>
      <c r="P217" s="2">
        <v>137346.79999999999</v>
      </c>
      <c r="Q217" s="13">
        <v>0.3</v>
      </c>
      <c r="R217" s="15">
        <v>0</v>
      </c>
      <c r="S217" s="2">
        <v>5120851.4400000004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5258198.24</v>
      </c>
      <c r="AD217" s="4">
        <f t="shared" si="3"/>
        <v>5258198.24</v>
      </c>
      <c r="AE217" t="s">
        <v>190</v>
      </c>
      <c r="AF217"/>
      <c r="AG217"/>
      <c r="AH217"/>
      <c r="AI217"/>
      <c r="AJ217"/>
      <c r="AK217"/>
      <c r="AL217"/>
      <c r="AM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</row>
    <row r="218" spans="1:53" x14ac:dyDescent="0.25">
      <c r="A218" s="20">
        <v>1348</v>
      </c>
      <c r="B218" t="s">
        <v>281</v>
      </c>
      <c r="C218" t="s">
        <v>2</v>
      </c>
      <c r="D218" t="s">
        <v>207</v>
      </c>
      <c r="E218" t="s">
        <v>344</v>
      </c>
      <c r="F218" s="2">
        <v>7130251000</v>
      </c>
      <c r="G218" s="2">
        <v>0</v>
      </c>
      <c r="H218" s="2">
        <v>7130251000</v>
      </c>
      <c r="I218" s="2">
        <v>19278432</v>
      </c>
      <c r="J218" s="2">
        <v>0</v>
      </c>
      <c r="K218" s="2">
        <v>19278432</v>
      </c>
      <c r="L218" s="2">
        <v>16426331.6</v>
      </c>
      <c r="M218" s="2">
        <v>0</v>
      </c>
      <c r="N218" s="2">
        <v>16426331.6</v>
      </c>
      <c r="O218" s="15">
        <v>0.1</v>
      </c>
      <c r="P218" s="2">
        <v>0</v>
      </c>
      <c r="Q218" s="13">
        <v>0.3</v>
      </c>
      <c r="R218" s="15">
        <v>0</v>
      </c>
      <c r="S218" s="2">
        <v>4927899.4800000004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4927899.4800000004</v>
      </c>
      <c r="AD218" s="4">
        <f t="shared" si="3"/>
        <v>4927899.4800000004</v>
      </c>
      <c r="AE218" t="s">
        <v>254</v>
      </c>
      <c r="AF218"/>
      <c r="AG218"/>
      <c r="AH218"/>
      <c r="AI218"/>
      <c r="AJ218"/>
      <c r="AK218"/>
      <c r="AL218"/>
      <c r="AM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</row>
    <row r="219" spans="1:53" x14ac:dyDescent="0.25">
      <c r="A219" s="20">
        <v>1349</v>
      </c>
      <c r="B219" t="s">
        <v>281</v>
      </c>
      <c r="C219" t="s">
        <v>9</v>
      </c>
      <c r="D219" t="s">
        <v>16</v>
      </c>
      <c r="E219" t="s">
        <v>345</v>
      </c>
      <c r="F219" s="2">
        <v>1792453000</v>
      </c>
      <c r="G219" s="2">
        <v>0</v>
      </c>
      <c r="H219" s="2">
        <v>1792453000</v>
      </c>
      <c r="I219" s="2">
        <v>5535938</v>
      </c>
      <c r="J219" s="2">
        <v>0</v>
      </c>
      <c r="K219" s="2">
        <v>5535938</v>
      </c>
      <c r="L219" s="2">
        <v>4818956.8</v>
      </c>
      <c r="M219" s="2">
        <v>0</v>
      </c>
      <c r="N219" s="2">
        <v>4818956.8</v>
      </c>
      <c r="O219" s="15">
        <v>0.1</v>
      </c>
      <c r="P219" s="2">
        <v>0</v>
      </c>
      <c r="Q219" s="13">
        <v>0.3</v>
      </c>
      <c r="R219" s="15">
        <v>0</v>
      </c>
      <c r="S219" s="2">
        <v>1445687.04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1445687.04</v>
      </c>
      <c r="AD219" s="4">
        <f t="shared" si="3"/>
        <v>1445687.04</v>
      </c>
      <c r="AE219" t="s">
        <v>33</v>
      </c>
      <c r="AF219"/>
      <c r="AG219"/>
      <c r="AH219"/>
      <c r="AI219"/>
      <c r="AJ219"/>
      <c r="AK219"/>
      <c r="AL219"/>
      <c r="AM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</row>
    <row r="220" spans="1:53" x14ac:dyDescent="0.25">
      <c r="A220" s="20">
        <v>1352</v>
      </c>
      <c r="B220" t="s">
        <v>281</v>
      </c>
      <c r="C220" t="s">
        <v>9</v>
      </c>
      <c r="D220" t="s">
        <v>449</v>
      </c>
      <c r="E220" t="s">
        <v>346</v>
      </c>
      <c r="F220" s="2">
        <v>1740893000</v>
      </c>
      <c r="G220" s="2">
        <v>0</v>
      </c>
      <c r="H220" s="2">
        <v>1740893000</v>
      </c>
      <c r="I220" s="2">
        <v>5553844</v>
      </c>
      <c r="J220" s="2">
        <v>0</v>
      </c>
      <c r="K220" s="2">
        <v>5553844</v>
      </c>
      <c r="L220" s="2">
        <v>4857486.8</v>
      </c>
      <c r="M220" s="2">
        <v>0</v>
      </c>
      <c r="N220" s="2">
        <v>4857486.8</v>
      </c>
      <c r="O220" s="15">
        <v>0.1</v>
      </c>
      <c r="P220" s="2">
        <v>0</v>
      </c>
      <c r="Q220" s="13">
        <v>0.3</v>
      </c>
      <c r="R220" s="15">
        <v>0</v>
      </c>
      <c r="S220" s="2">
        <v>1457246.04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1457246.04</v>
      </c>
      <c r="AD220" s="4">
        <f t="shared" si="3"/>
        <v>1457246.04</v>
      </c>
      <c r="AE220" t="s">
        <v>196</v>
      </c>
      <c r="AF220"/>
      <c r="AG220"/>
      <c r="AH220"/>
      <c r="AI220"/>
      <c r="AJ220"/>
      <c r="AK220"/>
      <c r="AL220"/>
      <c r="AM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</row>
    <row r="221" spans="1:53" x14ac:dyDescent="0.25">
      <c r="A221" s="20">
        <v>1356</v>
      </c>
      <c r="B221" t="s">
        <v>281</v>
      </c>
      <c r="C221" t="s">
        <v>2</v>
      </c>
      <c r="D221" t="s">
        <v>320</v>
      </c>
      <c r="E221" t="s">
        <v>347</v>
      </c>
      <c r="F221" s="2">
        <v>15004949000</v>
      </c>
      <c r="G221" s="2">
        <v>702880000</v>
      </c>
      <c r="H221" s="2">
        <v>14302069000</v>
      </c>
      <c r="I221" s="2">
        <v>26688887</v>
      </c>
      <c r="J221" s="2">
        <v>1989080</v>
      </c>
      <c r="K221" s="2">
        <v>24699807</v>
      </c>
      <c r="L221" s="2">
        <v>20686907.399999999</v>
      </c>
      <c r="M221" s="2">
        <v>1707928</v>
      </c>
      <c r="N221" s="2">
        <v>18978979.399999999</v>
      </c>
      <c r="O221" s="15">
        <v>0.1</v>
      </c>
      <c r="P221" s="2">
        <v>170792.8</v>
      </c>
      <c r="Q221" s="13">
        <v>0.3</v>
      </c>
      <c r="R221" s="15">
        <v>0</v>
      </c>
      <c r="S221" s="2">
        <v>5693693.8200000003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5864486.6200000001</v>
      </c>
      <c r="AD221" s="4">
        <f t="shared" si="3"/>
        <v>5864486.6200000001</v>
      </c>
      <c r="AE221" t="s">
        <v>47</v>
      </c>
      <c r="AF221"/>
      <c r="AG221"/>
      <c r="AH221"/>
      <c r="AI221"/>
      <c r="AJ221"/>
      <c r="AK221"/>
      <c r="AL221"/>
      <c r="AM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</row>
    <row r="222" spans="1:53" x14ac:dyDescent="0.25">
      <c r="A222" s="20">
        <v>1359</v>
      </c>
      <c r="B222" t="s">
        <v>281</v>
      </c>
      <c r="C222" t="s">
        <v>2</v>
      </c>
      <c r="D222" t="s">
        <v>8</v>
      </c>
      <c r="E222" t="s">
        <v>348</v>
      </c>
      <c r="F222" s="2">
        <v>2101231000</v>
      </c>
      <c r="G222" s="2">
        <v>0</v>
      </c>
      <c r="H222" s="2">
        <v>2101231000</v>
      </c>
      <c r="I222" s="2">
        <v>5262062</v>
      </c>
      <c r="J222" s="2">
        <v>0</v>
      </c>
      <c r="K222" s="2">
        <v>5262062</v>
      </c>
      <c r="L222" s="2">
        <v>4421569.5999999996</v>
      </c>
      <c r="M222" s="2">
        <v>0</v>
      </c>
      <c r="N222" s="2">
        <v>4421569.5999999996</v>
      </c>
      <c r="O222" s="15">
        <v>0.1</v>
      </c>
      <c r="P222" s="2">
        <v>0</v>
      </c>
      <c r="Q222" s="13">
        <v>0.3</v>
      </c>
      <c r="R222" s="15">
        <v>0</v>
      </c>
      <c r="S222" s="2">
        <v>1326470.8799999999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1326470.8799999999</v>
      </c>
      <c r="AD222" s="4">
        <f t="shared" si="3"/>
        <v>1326470.8799999999</v>
      </c>
      <c r="AE222" t="s">
        <v>108</v>
      </c>
      <c r="AF222"/>
      <c r="AG222"/>
      <c r="AH222"/>
      <c r="AI222"/>
      <c r="AJ222"/>
      <c r="AK222"/>
      <c r="AL222"/>
      <c r="AM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</row>
    <row r="223" spans="1:53" x14ac:dyDescent="0.25">
      <c r="A223" s="20">
        <v>1360</v>
      </c>
      <c r="B223" t="s">
        <v>281</v>
      </c>
      <c r="C223" t="s">
        <v>2</v>
      </c>
      <c r="D223" t="s">
        <v>8</v>
      </c>
      <c r="E223" t="s">
        <v>349</v>
      </c>
      <c r="F223" s="2">
        <v>4056516000</v>
      </c>
      <c r="G223" s="2">
        <v>193925000</v>
      </c>
      <c r="H223" s="2">
        <v>3862591000</v>
      </c>
      <c r="I223" s="2">
        <v>12983828</v>
      </c>
      <c r="J223" s="2">
        <v>678738</v>
      </c>
      <c r="K223" s="2">
        <v>12305090</v>
      </c>
      <c r="L223" s="2">
        <v>11361221.6</v>
      </c>
      <c r="M223" s="2">
        <v>601168</v>
      </c>
      <c r="N223" s="2">
        <v>10760053.6</v>
      </c>
      <c r="O223" s="15">
        <v>0.1</v>
      </c>
      <c r="P223" s="2">
        <v>60116.800000000003</v>
      </c>
      <c r="Q223" s="13">
        <v>0.3</v>
      </c>
      <c r="R223" s="15">
        <v>0</v>
      </c>
      <c r="S223" s="2">
        <v>3228016.08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3288132.88</v>
      </c>
      <c r="AD223" s="4">
        <f t="shared" si="3"/>
        <v>3288132.88</v>
      </c>
      <c r="AE223" t="s">
        <v>40</v>
      </c>
      <c r="AF223"/>
      <c r="AG223"/>
      <c r="AH223"/>
      <c r="AI223"/>
      <c r="AJ223"/>
      <c r="AK223"/>
      <c r="AL223"/>
      <c r="AM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</row>
    <row r="224" spans="1:53" x14ac:dyDescent="0.25">
      <c r="A224" s="20">
        <v>1364</v>
      </c>
      <c r="B224" t="s">
        <v>282</v>
      </c>
      <c r="C224" t="s">
        <v>2</v>
      </c>
      <c r="D224" t="s">
        <v>8</v>
      </c>
      <c r="E224" t="s">
        <v>350</v>
      </c>
      <c r="F224" s="2">
        <v>6715957200</v>
      </c>
      <c r="G224" s="2">
        <v>6178414200</v>
      </c>
      <c r="H224" s="2">
        <v>537543000</v>
      </c>
      <c r="I224" s="2">
        <v>18043442</v>
      </c>
      <c r="J224" s="2">
        <v>16340333</v>
      </c>
      <c r="K224" s="2">
        <v>1703109</v>
      </c>
      <c r="L224" s="2">
        <v>15357059.119999999</v>
      </c>
      <c r="M224" s="2">
        <v>13868967.32</v>
      </c>
      <c r="N224" s="2">
        <v>1488091.8</v>
      </c>
      <c r="O224" s="15">
        <v>0.1</v>
      </c>
      <c r="P224" s="2">
        <v>1386896.7320000001</v>
      </c>
      <c r="Q224" s="13">
        <v>0.1</v>
      </c>
      <c r="R224" s="15">
        <v>0</v>
      </c>
      <c r="S224" s="2">
        <v>148809.18</v>
      </c>
      <c r="T224" s="2">
        <v>1000000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2535705.912</v>
      </c>
      <c r="AD224" s="4">
        <f t="shared" si="3"/>
        <v>2535705.912</v>
      </c>
      <c r="AE224" t="s">
        <v>52</v>
      </c>
      <c r="AF224"/>
      <c r="AG224"/>
      <c r="AH224"/>
      <c r="AI224"/>
      <c r="AJ224"/>
      <c r="AK224"/>
      <c r="AL224"/>
      <c r="AM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</row>
    <row r="225" spans="1:53" x14ac:dyDescent="0.25">
      <c r="A225" s="20">
        <v>1367</v>
      </c>
      <c r="B225" t="s">
        <v>281</v>
      </c>
      <c r="C225" t="s">
        <v>2</v>
      </c>
      <c r="D225" t="s">
        <v>8</v>
      </c>
      <c r="E225" t="s">
        <v>351</v>
      </c>
      <c r="F225" s="2">
        <v>6538493500</v>
      </c>
      <c r="G225" s="2">
        <v>0</v>
      </c>
      <c r="H225" s="2">
        <v>6538493500</v>
      </c>
      <c r="I225" s="2">
        <v>18799948</v>
      </c>
      <c r="J225" s="2">
        <v>0</v>
      </c>
      <c r="K225" s="2">
        <v>18799948</v>
      </c>
      <c r="L225" s="2">
        <v>16184550.6</v>
      </c>
      <c r="M225" s="2">
        <v>0</v>
      </c>
      <c r="N225" s="2">
        <v>16184550.6</v>
      </c>
      <c r="O225" s="15">
        <v>0.1</v>
      </c>
      <c r="P225" s="2">
        <v>0</v>
      </c>
      <c r="Q225" s="13">
        <v>0.3</v>
      </c>
      <c r="R225" s="15">
        <v>0</v>
      </c>
      <c r="S225" s="2">
        <v>4855365.18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4855365.18</v>
      </c>
      <c r="AD225" s="4">
        <f t="shared" si="3"/>
        <v>4855365.18</v>
      </c>
      <c r="AE225" t="s">
        <v>40</v>
      </c>
      <c r="AF225"/>
      <c r="AG225"/>
      <c r="AH225"/>
      <c r="AI225"/>
      <c r="AJ225"/>
      <c r="AK225"/>
      <c r="AL225"/>
      <c r="AM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</row>
    <row r="226" spans="1:53" x14ac:dyDescent="0.25">
      <c r="A226" s="20">
        <v>1369</v>
      </c>
      <c r="B226" t="s">
        <v>282</v>
      </c>
      <c r="C226" t="s">
        <v>2</v>
      </c>
      <c r="D226" t="s">
        <v>207</v>
      </c>
      <c r="E226" t="s">
        <v>352</v>
      </c>
      <c r="F226" s="2">
        <v>8140725000</v>
      </c>
      <c r="G226" s="2">
        <v>0</v>
      </c>
      <c r="H226" s="2">
        <v>8140725000</v>
      </c>
      <c r="I226" s="2">
        <v>14025105</v>
      </c>
      <c r="J226" s="2">
        <v>0</v>
      </c>
      <c r="K226" s="2">
        <v>14025105</v>
      </c>
      <c r="L226" s="2">
        <v>10768815</v>
      </c>
      <c r="M226" s="2">
        <v>0</v>
      </c>
      <c r="N226" s="2">
        <v>10768815</v>
      </c>
      <c r="O226" s="15">
        <v>0</v>
      </c>
      <c r="P226" s="2">
        <v>0</v>
      </c>
      <c r="Q226" s="13">
        <v>0</v>
      </c>
      <c r="R226" s="15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0</v>
      </c>
      <c r="AD226" s="4">
        <f t="shared" si="3"/>
        <v>0</v>
      </c>
      <c r="AE226" t="s">
        <v>254</v>
      </c>
      <c r="AF226"/>
      <c r="AG226"/>
      <c r="AH226"/>
      <c r="AI226"/>
      <c r="AJ226"/>
      <c r="AK226"/>
      <c r="AL226"/>
      <c r="AM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</row>
    <row r="227" spans="1:53" x14ac:dyDescent="0.25">
      <c r="A227" s="20">
        <v>1370</v>
      </c>
      <c r="B227" t="s">
        <v>281</v>
      </c>
      <c r="C227" t="s">
        <v>2</v>
      </c>
      <c r="D227" t="s">
        <v>320</v>
      </c>
      <c r="E227" t="s">
        <v>353</v>
      </c>
      <c r="F227" s="2">
        <v>1228358000</v>
      </c>
      <c r="G227" s="2">
        <v>240000</v>
      </c>
      <c r="H227" s="2">
        <v>1228118000</v>
      </c>
      <c r="I227" s="2">
        <v>3986343</v>
      </c>
      <c r="J227" s="2">
        <v>840</v>
      </c>
      <c r="K227" s="2">
        <v>3985503</v>
      </c>
      <c r="L227" s="2">
        <v>3494999.8</v>
      </c>
      <c r="M227" s="2">
        <v>744</v>
      </c>
      <c r="N227" s="2">
        <v>3494255.8</v>
      </c>
      <c r="O227" s="15">
        <v>0.1</v>
      </c>
      <c r="P227" s="2">
        <v>74.400000000000006</v>
      </c>
      <c r="Q227" s="13">
        <v>0.3</v>
      </c>
      <c r="R227" s="15">
        <v>0</v>
      </c>
      <c r="S227" s="2">
        <v>1048276.74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1048351.14</v>
      </c>
      <c r="AD227" s="4">
        <f t="shared" si="3"/>
        <v>1048351.14</v>
      </c>
      <c r="AE227" t="s">
        <v>45</v>
      </c>
      <c r="AF227"/>
      <c r="AG227"/>
      <c r="AH227"/>
      <c r="AI227"/>
      <c r="AJ227"/>
      <c r="AK227"/>
      <c r="AL227"/>
      <c r="AM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</row>
    <row r="228" spans="1:53" x14ac:dyDescent="0.25">
      <c r="A228" s="20">
        <v>1371</v>
      </c>
      <c r="B228" t="s">
        <v>281</v>
      </c>
      <c r="C228" t="s">
        <v>2</v>
      </c>
      <c r="D228" t="s">
        <v>4</v>
      </c>
      <c r="E228" t="s">
        <v>354</v>
      </c>
      <c r="F228" s="2">
        <v>18473167000</v>
      </c>
      <c r="G228" s="2">
        <v>1062073000</v>
      </c>
      <c r="H228" s="2">
        <v>17411094000</v>
      </c>
      <c r="I228" s="2">
        <v>54555601</v>
      </c>
      <c r="J228" s="2">
        <v>3667013</v>
      </c>
      <c r="K228" s="2">
        <v>50888588</v>
      </c>
      <c r="L228" s="2">
        <v>47166334.200000003</v>
      </c>
      <c r="M228" s="2">
        <v>3242183.8</v>
      </c>
      <c r="N228" s="2">
        <v>43924150.399999999</v>
      </c>
      <c r="O228" s="15">
        <v>0.1</v>
      </c>
      <c r="P228" s="2">
        <v>324218.38</v>
      </c>
      <c r="Q228" s="13">
        <v>0.3</v>
      </c>
      <c r="R228" s="15">
        <v>0</v>
      </c>
      <c r="S228" s="2">
        <v>13177245.119999999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13501463.5</v>
      </c>
      <c r="AD228" s="4">
        <f t="shared" si="3"/>
        <v>13501463.5</v>
      </c>
      <c r="AE228" t="s">
        <v>50</v>
      </c>
      <c r="AF228"/>
      <c r="AG228"/>
      <c r="AH228"/>
      <c r="AI228"/>
      <c r="AJ228"/>
      <c r="AK228"/>
      <c r="AL228"/>
      <c r="AM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</row>
    <row r="229" spans="1:53" x14ac:dyDescent="0.25">
      <c r="A229" s="20">
        <v>1372</v>
      </c>
      <c r="B229" t="s">
        <v>281</v>
      </c>
      <c r="C229" t="s">
        <v>9</v>
      </c>
      <c r="D229" t="s">
        <v>28</v>
      </c>
      <c r="E229" t="s">
        <v>355</v>
      </c>
      <c r="F229" s="2">
        <v>2455957000</v>
      </c>
      <c r="G229" s="2">
        <v>0</v>
      </c>
      <c r="H229" s="2">
        <v>2455957000</v>
      </c>
      <c r="I229" s="2">
        <v>7049918</v>
      </c>
      <c r="J229" s="2">
        <v>0</v>
      </c>
      <c r="K229" s="2">
        <v>7049918</v>
      </c>
      <c r="L229" s="2">
        <v>6067535.2000000002</v>
      </c>
      <c r="M229" s="2">
        <v>0</v>
      </c>
      <c r="N229" s="2">
        <v>6067535.2000000002</v>
      </c>
      <c r="O229" s="15">
        <v>0.1</v>
      </c>
      <c r="P229" s="2">
        <v>0</v>
      </c>
      <c r="Q229" s="13">
        <v>0.3</v>
      </c>
      <c r="R229" s="15">
        <v>0</v>
      </c>
      <c r="S229" s="2">
        <v>1820260.56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1820260.56</v>
      </c>
      <c r="AD229" s="4">
        <f t="shared" si="3"/>
        <v>1820260.56</v>
      </c>
      <c r="AE229" t="s">
        <v>29</v>
      </c>
      <c r="AF229"/>
      <c r="AG229"/>
      <c r="AH229"/>
      <c r="AI229"/>
      <c r="AJ229"/>
      <c r="AK229"/>
      <c r="AL229"/>
      <c r="AM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</row>
    <row r="230" spans="1:53" x14ac:dyDescent="0.25">
      <c r="A230" s="20">
        <v>1373</v>
      </c>
      <c r="B230" t="s">
        <v>281</v>
      </c>
      <c r="C230" t="s">
        <v>2</v>
      </c>
      <c r="D230" t="s">
        <v>8</v>
      </c>
      <c r="E230" t="s">
        <v>356</v>
      </c>
      <c r="F230" s="2">
        <v>23072027000</v>
      </c>
      <c r="G230" s="2">
        <v>0</v>
      </c>
      <c r="H230" s="2">
        <v>23072027000</v>
      </c>
      <c r="I230" s="2">
        <v>43874292</v>
      </c>
      <c r="J230" s="2">
        <v>0</v>
      </c>
      <c r="K230" s="2">
        <v>43874292</v>
      </c>
      <c r="L230" s="2">
        <v>34645481.200000003</v>
      </c>
      <c r="M230" s="2">
        <v>0</v>
      </c>
      <c r="N230" s="2">
        <v>34645481.200000003</v>
      </c>
      <c r="O230" s="15">
        <v>0.1</v>
      </c>
      <c r="P230" s="2">
        <v>0</v>
      </c>
      <c r="Q230" s="13">
        <v>0.3</v>
      </c>
      <c r="R230" s="15">
        <v>0</v>
      </c>
      <c r="S230" s="2">
        <v>10393644.359999999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10393644.359999999</v>
      </c>
      <c r="AD230" s="4">
        <f t="shared" si="3"/>
        <v>10393644.359999999</v>
      </c>
      <c r="AE230" t="s">
        <v>52</v>
      </c>
      <c r="AF230"/>
      <c r="AG230"/>
      <c r="AH230"/>
      <c r="AI230"/>
      <c r="AJ230"/>
      <c r="AK230"/>
      <c r="AL230"/>
      <c r="AM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</row>
    <row r="231" spans="1:53" x14ac:dyDescent="0.25">
      <c r="A231" s="20">
        <v>1374</v>
      </c>
      <c r="B231" t="s">
        <v>281</v>
      </c>
      <c r="C231" t="s">
        <v>2</v>
      </c>
      <c r="D231" t="s">
        <v>320</v>
      </c>
      <c r="E231" t="s">
        <v>357</v>
      </c>
      <c r="F231" s="2">
        <v>10036024000</v>
      </c>
      <c r="G231" s="2">
        <v>2355577000</v>
      </c>
      <c r="H231" s="2">
        <v>7680447000</v>
      </c>
      <c r="I231" s="2">
        <v>25510440</v>
      </c>
      <c r="J231" s="2">
        <v>6386946</v>
      </c>
      <c r="K231" s="2">
        <v>19123494</v>
      </c>
      <c r="L231" s="2">
        <v>21496030.399999999</v>
      </c>
      <c r="M231" s="2">
        <v>5444715.2000000002</v>
      </c>
      <c r="N231" s="2">
        <v>16051315.199999999</v>
      </c>
      <c r="O231" s="15">
        <v>0.1</v>
      </c>
      <c r="P231" s="2">
        <v>544471.52</v>
      </c>
      <c r="Q231" s="13">
        <v>0.3</v>
      </c>
      <c r="R231" s="15">
        <v>0</v>
      </c>
      <c r="S231" s="2">
        <v>4815394.5599999996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5359866.08</v>
      </c>
      <c r="AD231" s="4">
        <f t="shared" si="3"/>
        <v>5359866.08</v>
      </c>
      <c r="AE231" t="s">
        <v>45</v>
      </c>
      <c r="AF231"/>
      <c r="AG231"/>
      <c r="AH231"/>
      <c r="AI231"/>
      <c r="AJ231"/>
      <c r="AK231"/>
      <c r="AL231"/>
      <c r="AM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</row>
    <row r="232" spans="1:53" x14ac:dyDescent="0.25">
      <c r="A232" s="20">
        <v>1376</v>
      </c>
      <c r="B232" t="s">
        <v>281</v>
      </c>
      <c r="C232" t="s">
        <v>9</v>
      </c>
      <c r="D232" t="s">
        <v>16</v>
      </c>
      <c r="E232" t="s">
        <v>358</v>
      </c>
      <c r="F232" s="2">
        <v>1502044000</v>
      </c>
      <c r="G232" s="2">
        <v>0</v>
      </c>
      <c r="H232" s="2">
        <v>1502044000</v>
      </c>
      <c r="I232" s="2">
        <v>4625047</v>
      </c>
      <c r="J232" s="2">
        <v>0</v>
      </c>
      <c r="K232" s="2">
        <v>4625047</v>
      </c>
      <c r="L232" s="2">
        <v>4024229.4</v>
      </c>
      <c r="M232" s="2">
        <v>0</v>
      </c>
      <c r="N232" s="2">
        <v>4024229.4</v>
      </c>
      <c r="O232" s="15">
        <v>0.1</v>
      </c>
      <c r="P232" s="2">
        <v>0</v>
      </c>
      <c r="Q232" s="13">
        <v>0.3</v>
      </c>
      <c r="R232" s="15">
        <v>0</v>
      </c>
      <c r="S232" s="2">
        <v>1207268.82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1207268.82</v>
      </c>
      <c r="AD232" s="4">
        <f t="shared" si="3"/>
        <v>1207268.82</v>
      </c>
      <c r="AE232" t="s">
        <v>33</v>
      </c>
      <c r="AF232"/>
      <c r="AG232"/>
      <c r="AH232"/>
      <c r="AI232"/>
      <c r="AJ232"/>
      <c r="AK232"/>
      <c r="AL232"/>
      <c r="AM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</row>
    <row r="233" spans="1:53" x14ac:dyDescent="0.25">
      <c r="A233" s="20">
        <v>1378</v>
      </c>
      <c r="B233" t="s">
        <v>281</v>
      </c>
      <c r="C233" t="s">
        <v>9</v>
      </c>
      <c r="D233" t="s">
        <v>450</v>
      </c>
      <c r="E233" t="s">
        <v>359</v>
      </c>
      <c r="F233" s="2">
        <v>384759213000</v>
      </c>
      <c r="G233" s="2">
        <v>0</v>
      </c>
      <c r="H233" s="2">
        <v>384759213000</v>
      </c>
      <c r="I233" s="2">
        <v>585497635</v>
      </c>
      <c r="J233" s="2">
        <v>0</v>
      </c>
      <c r="K233" s="2">
        <v>585497635</v>
      </c>
      <c r="L233" s="2">
        <v>431593949.80000001</v>
      </c>
      <c r="M233" s="2">
        <v>0</v>
      </c>
      <c r="N233" s="2">
        <v>431593949.80000001</v>
      </c>
      <c r="O233" s="15">
        <v>0.1</v>
      </c>
      <c r="P233" s="2">
        <v>0</v>
      </c>
      <c r="Q233" s="13">
        <v>0.3</v>
      </c>
      <c r="R233" s="15">
        <v>0.5</v>
      </c>
      <c r="S233" s="2">
        <v>185796974.90000001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185796974.90000001</v>
      </c>
      <c r="AD233" s="4">
        <f t="shared" si="3"/>
        <v>185796974.90000001</v>
      </c>
      <c r="AE233" t="s">
        <v>84</v>
      </c>
      <c r="AF233"/>
      <c r="AG233"/>
      <c r="AH233"/>
      <c r="AI233"/>
      <c r="AJ233"/>
      <c r="AK233"/>
      <c r="AL233"/>
      <c r="AM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</row>
    <row r="234" spans="1:53" x14ac:dyDescent="0.25">
      <c r="A234" s="20">
        <v>1381</v>
      </c>
      <c r="B234" t="s">
        <v>282</v>
      </c>
      <c r="C234" t="s">
        <v>2</v>
      </c>
      <c r="D234" t="s">
        <v>321</v>
      </c>
      <c r="E234" t="s">
        <v>360</v>
      </c>
      <c r="F234" s="2">
        <v>5561570000</v>
      </c>
      <c r="G234" s="2">
        <v>0</v>
      </c>
      <c r="H234" s="2">
        <v>5561570000</v>
      </c>
      <c r="I234" s="2">
        <v>11036100</v>
      </c>
      <c r="J234" s="2">
        <v>0</v>
      </c>
      <c r="K234" s="2">
        <v>11036100</v>
      </c>
      <c r="L234" s="2">
        <v>8811472</v>
      </c>
      <c r="M234" s="2">
        <v>0</v>
      </c>
      <c r="N234" s="2">
        <v>8811472</v>
      </c>
      <c r="O234" s="15">
        <v>0</v>
      </c>
      <c r="P234" s="2">
        <v>0</v>
      </c>
      <c r="Q234" s="13">
        <v>0</v>
      </c>
      <c r="R234" s="15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0</v>
      </c>
      <c r="AD234" s="4">
        <f t="shared" si="3"/>
        <v>0</v>
      </c>
      <c r="AE234" t="s">
        <v>172</v>
      </c>
      <c r="AF234"/>
      <c r="AG234"/>
      <c r="AH234"/>
      <c r="AI234"/>
      <c r="AJ234"/>
      <c r="AK234"/>
      <c r="AL234"/>
      <c r="AM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</row>
    <row r="235" spans="1:53" x14ac:dyDescent="0.25">
      <c r="A235" s="20">
        <v>1382</v>
      </c>
      <c r="B235" t="s">
        <v>281</v>
      </c>
      <c r="C235" t="s">
        <v>2</v>
      </c>
      <c r="D235" t="s">
        <v>321</v>
      </c>
      <c r="E235" t="s">
        <v>361</v>
      </c>
      <c r="F235" s="2">
        <v>2287723000</v>
      </c>
      <c r="G235" s="2">
        <v>41037000</v>
      </c>
      <c r="H235" s="2">
        <v>2246686000</v>
      </c>
      <c r="I235" s="2">
        <v>7349742</v>
      </c>
      <c r="J235" s="2">
        <v>143630</v>
      </c>
      <c r="K235" s="2">
        <v>7206112</v>
      </c>
      <c r="L235" s="2">
        <v>6434652.7999999998</v>
      </c>
      <c r="M235" s="2">
        <v>127215.2</v>
      </c>
      <c r="N235" s="2">
        <v>6307437.5999999996</v>
      </c>
      <c r="O235" s="15">
        <v>0.1</v>
      </c>
      <c r="P235" s="2">
        <v>12721.52</v>
      </c>
      <c r="Q235" s="13">
        <v>0.3</v>
      </c>
      <c r="R235" s="15">
        <v>0</v>
      </c>
      <c r="S235" s="2">
        <v>1892231.28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1904952.8</v>
      </c>
      <c r="AD235" s="4">
        <f t="shared" si="3"/>
        <v>1904952.8</v>
      </c>
      <c r="AE235" t="s">
        <v>172</v>
      </c>
      <c r="AF235"/>
      <c r="AG235"/>
      <c r="AH235"/>
      <c r="AI235"/>
      <c r="AJ235"/>
      <c r="AK235"/>
      <c r="AL235"/>
      <c r="AM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</row>
    <row r="236" spans="1:53" x14ac:dyDescent="0.25">
      <c r="A236" s="20">
        <v>1383</v>
      </c>
      <c r="B236" t="s">
        <v>281</v>
      </c>
      <c r="C236" t="s">
        <v>9</v>
      </c>
      <c r="D236" t="s">
        <v>28</v>
      </c>
      <c r="E236" t="s">
        <v>362</v>
      </c>
      <c r="F236" s="2">
        <v>6641119000</v>
      </c>
      <c r="G236" s="2">
        <v>0</v>
      </c>
      <c r="H236" s="2">
        <v>6641119000</v>
      </c>
      <c r="I236" s="2">
        <v>17733056</v>
      </c>
      <c r="J236" s="2">
        <v>0</v>
      </c>
      <c r="K236" s="2">
        <v>17733056</v>
      </c>
      <c r="L236" s="2">
        <v>15076608.4</v>
      </c>
      <c r="M236" s="2">
        <v>0</v>
      </c>
      <c r="N236" s="2">
        <v>15076608.4</v>
      </c>
      <c r="O236" s="15">
        <v>0.1</v>
      </c>
      <c r="P236" s="2">
        <v>0</v>
      </c>
      <c r="Q236" s="13">
        <v>0.3</v>
      </c>
      <c r="R236" s="15">
        <v>0</v>
      </c>
      <c r="S236" s="2">
        <v>4522982.5199999996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4522982.5199999996</v>
      </c>
      <c r="AD236" s="4">
        <f t="shared" si="3"/>
        <v>4522982.5199999996</v>
      </c>
      <c r="AE236" t="s">
        <v>29</v>
      </c>
      <c r="AF236"/>
      <c r="AG236"/>
      <c r="AH236"/>
      <c r="AI236"/>
      <c r="AJ236"/>
      <c r="AK236"/>
      <c r="AL236"/>
      <c r="AM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</row>
    <row r="237" spans="1:53" x14ac:dyDescent="0.25">
      <c r="A237" s="20">
        <v>1384</v>
      </c>
      <c r="B237" t="s">
        <v>281</v>
      </c>
      <c r="C237" t="s">
        <v>2</v>
      </c>
      <c r="D237" t="s">
        <v>321</v>
      </c>
      <c r="E237" t="s">
        <v>363</v>
      </c>
      <c r="F237" s="2">
        <v>3010352000</v>
      </c>
      <c r="G237" s="2">
        <v>8460000</v>
      </c>
      <c r="H237" s="2">
        <v>3001892000</v>
      </c>
      <c r="I237" s="2">
        <v>5536239</v>
      </c>
      <c r="J237" s="2">
        <v>29612</v>
      </c>
      <c r="K237" s="2">
        <v>5506627</v>
      </c>
      <c r="L237" s="2">
        <v>4332098.2</v>
      </c>
      <c r="M237" s="2">
        <v>26228</v>
      </c>
      <c r="N237" s="2">
        <v>4305870.2</v>
      </c>
      <c r="O237" s="15">
        <v>0.1</v>
      </c>
      <c r="P237" s="2">
        <v>2622.8</v>
      </c>
      <c r="Q237" s="13">
        <v>0.3</v>
      </c>
      <c r="R237" s="15">
        <v>0</v>
      </c>
      <c r="S237" s="2">
        <v>1291761.06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1294383.8600000001</v>
      </c>
      <c r="AD237" s="4">
        <f t="shared" si="3"/>
        <v>1294383.8600000001</v>
      </c>
      <c r="AE237" t="s">
        <v>172</v>
      </c>
      <c r="AF237"/>
      <c r="AG237"/>
      <c r="AH237"/>
      <c r="AI237"/>
      <c r="AJ237"/>
      <c r="AK237"/>
      <c r="AL237"/>
      <c r="AM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</row>
    <row r="238" spans="1:53" x14ac:dyDescent="0.25">
      <c r="A238" s="20">
        <v>1385</v>
      </c>
      <c r="B238" t="s">
        <v>281</v>
      </c>
      <c r="C238" t="s">
        <v>9</v>
      </c>
      <c r="D238" t="s">
        <v>449</v>
      </c>
      <c r="E238" t="s">
        <v>364</v>
      </c>
      <c r="F238" s="2">
        <v>1276227000</v>
      </c>
      <c r="G238" s="2">
        <v>0</v>
      </c>
      <c r="H238" s="2">
        <v>1276227000</v>
      </c>
      <c r="I238" s="2">
        <v>3942872</v>
      </c>
      <c r="J238" s="2">
        <v>0</v>
      </c>
      <c r="K238" s="2">
        <v>3942872</v>
      </c>
      <c r="L238" s="2">
        <v>3432381.2</v>
      </c>
      <c r="M238" s="2">
        <v>0</v>
      </c>
      <c r="N238" s="2">
        <v>3432381.2</v>
      </c>
      <c r="O238" s="15">
        <v>0.1</v>
      </c>
      <c r="P238" s="2">
        <v>0</v>
      </c>
      <c r="Q238" s="13">
        <v>0.3</v>
      </c>
      <c r="R238" s="15">
        <v>0</v>
      </c>
      <c r="S238" s="2">
        <v>1029714.36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1029714.36</v>
      </c>
      <c r="AD238" s="4">
        <f t="shared" si="3"/>
        <v>1029714.36</v>
      </c>
      <c r="AE238" t="s">
        <v>196</v>
      </c>
      <c r="AF238"/>
      <c r="AG238"/>
      <c r="AH238"/>
      <c r="AI238"/>
      <c r="AJ238"/>
      <c r="AK238"/>
      <c r="AL238"/>
      <c r="AM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</row>
    <row r="239" spans="1:53" x14ac:dyDescent="0.25">
      <c r="A239" s="20">
        <v>1387</v>
      </c>
      <c r="B239" t="s">
        <v>281</v>
      </c>
      <c r="C239" t="s">
        <v>9</v>
      </c>
      <c r="D239" t="s">
        <v>449</v>
      </c>
      <c r="E239" t="s">
        <v>365</v>
      </c>
      <c r="F239" s="2">
        <v>654926000</v>
      </c>
      <c r="G239" s="2">
        <v>0</v>
      </c>
      <c r="H239" s="2">
        <v>654926000</v>
      </c>
      <c r="I239" s="2">
        <v>2240391</v>
      </c>
      <c r="J239" s="2">
        <v>0</v>
      </c>
      <c r="K239" s="2">
        <v>2240391</v>
      </c>
      <c r="L239" s="2">
        <v>1978420.6</v>
      </c>
      <c r="M239" s="2">
        <v>0</v>
      </c>
      <c r="N239" s="2">
        <v>1978420.6</v>
      </c>
      <c r="O239" s="15">
        <v>0.1</v>
      </c>
      <c r="P239" s="2">
        <v>0</v>
      </c>
      <c r="Q239" s="13">
        <v>0.3</v>
      </c>
      <c r="R239" s="15">
        <v>0</v>
      </c>
      <c r="S239" s="2">
        <v>593526.18000000005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593526.18000000005</v>
      </c>
      <c r="AD239" s="4">
        <f t="shared" si="3"/>
        <v>593526.18000000005</v>
      </c>
      <c r="AE239" t="s">
        <v>196</v>
      </c>
      <c r="AF239"/>
      <c r="AG239"/>
      <c r="AH239"/>
      <c r="AI239"/>
      <c r="AJ239"/>
      <c r="AK239"/>
      <c r="AL239"/>
      <c r="AM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</row>
    <row r="240" spans="1:53" x14ac:dyDescent="0.25">
      <c r="A240" s="20">
        <v>1388</v>
      </c>
      <c r="B240" t="s">
        <v>281</v>
      </c>
      <c r="C240" t="s">
        <v>2</v>
      </c>
      <c r="D240" t="s">
        <v>321</v>
      </c>
      <c r="E240" t="s">
        <v>366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15">
        <v>0.1</v>
      </c>
      <c r="P240" s="2">
        <v>0</v>
      </c>
      <c r="Q240" s="13">
        <v>0.3</v>
      </c>
      <c r="R240" s="15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0</v>
      </c>
      <c r="AD240" s="4">
        <f t="shared" si="3"/>
        <v>0</v>
      </c>
      <c r="AE240" t="s">
        <v>92</v>
      </c>
      <c r="AF240"/>
      <c r="AG240"/>
      <c r="AH240"/>
      <c r="AI240"/>
      <c r="AJ240"/>
      <c r="AK240"/>
      <c r="AL240"/>
      <c r="AM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</row>
    <row r="241" spans="1:53" x14ac:dyDescent="0.25">
      <c r="A241" s="20">
        <v>1390</v>
      </c>
      <c r="B241" t="s">
        <v>281</v>
      </c>
      <c r="C241" t="s">
        <v>2</v>
      </c>
      <c r="D241" t="s">
        <v>8</v>
      </c>
      <c r="E241" t="s">
        <v>371</v>
      </c>
      <c r="F241" s="2">
        <v>722987000</v>
      </c>
      <c r="G241" s="2">
        <v>0</v>
      </c>
      <c r="H241" s="2">
        <v>722987000</v>
      </c>
      <c r="I241" s="2">
        <v>2530462</v>
      </c>
      <c r="J241" s="2">
        <v>0</v>
      </c>
      <c r="K241" s="2">
        <v>2530462</v>
      </c>
      <c r="L241" s="2">
        <v>2241267.2000000002</v>
      </c>
      <c r="M241" s="2">
        <v>0</v>
      </c>
      <c r="N241" s="2">
        <v>2241267.2000000002</v>
      </c>
      <c r="O241" s="15">
        <v>0.1</v>
      </c>
      <c r="P241" s="2">
        <v>0</v>
      </c>
      <c r="Q241" s="13">
        <v>0.3</v>
      </c>
      <c r="R241" s="15">
        <v>0</v>
      </c>
      <c r="S241" s="2">
        <v>672380.16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672380.16</v>
      </c>
      <c r="AD241" s="4">
        <f t="shared" si="3"/>
        <v>672380.16</v>
      </c>
      <c r="AE241" t="s">
        <v>108</v>
      </c>
      <c r="AF241"/>
      <c r="AG241"/>
      <c r="AH241"/>
      <c r="AI241"/>
      <c r="AJ241"/>
      <c r="AK241"/>
      <c r="AL241"/>
      <c r="AM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</row>
    <row r="242" spans="1:53" x14ac:dyDescent="0.25">
      <c r="A242" s="20">
        <v>1391</v>
      </c>
      <c r="B242" t="s">
        <v>281</v>
      </c>
      <c r="C242" t="s">
        <v>2</v>
      </c>
      <c r="D242" t="s">
        <v>320</v>
      </c>
      <c r="E242" t="s">
        <v>372</v>
      </c>
      <c r="F242" s="2">
        <v>2852483000</v>
      </c>
      <c r="G242" s="2">
        <v>24181000</v>
      </c>
      <c r="H242" s="2">
        <v>2828302000</v>
      </c>
      <c r="I242" s="2">
        <v>8801097</v>
      </c>
      <c r="J242" s="2">
        <v>84634</v>
      </c>
      <c r="K242" s="2">
        <v>8716463</v>
      </c>
      <c r="L242" s="2">
        <v>7660103.7999999998</v>
      </c>
      <c r="M242" s="2">
        <v>74961.600000000006</v>
      </c>
      <c r="N242" s="2">
        <v>7585142.2000000002</v>
      </c>
      <c r="O242" s="15">
        <v>0.1</v>
      </c>
      <c r="P242" s="2">
        <v>7496.16</v>
      </c>
      <c r="Q242" s="13">
        <v>0.3</v>
      </c>
      <c r="R242" s="15">
        <v>0</v>
      </c>
      <c r="S242" s="2">
        <v>2275542.66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2283038.8199999998</v>
      </c>
      <c r="AD242" s="4">
        <f t="shared" si="3"/>
        <v>2283038.8199999998</v>
      </c>
      <c r="AE242" t="s">
        <v>100</v>
      </c>
      <c r="AF242"/>
      <c r="AG242"/>
      <c r="AH242"/>
      <c r="AI242"/>
      <c r="AJ242"/>
      <c r="AK242"/>
      <c r="AL242"/>
      <c r="AM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</row>
    <row r="243" spans="1:53" x14ac:dyDescent="0.25">
      <c r="A243" s="20">
        <v>1392</v>
      </c>
      <c r="B243" t="s">
        <v>281</v>
      </c>
      <c r="C243" t="s">
        <v>2</v>
      </c>
      <c r="D243" t="s">
        <v>321</v>
      </c>
      <c r="E243" t="s">
        <v>373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15">
        <v>0.1</v>
      </c>
      <c r="P243" s="2">
        <v>0</v>
      </c>
      <c r="Q243" s="13">
        <v>0.3</v>
      </c>
      <c r="R243" s="15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0</v>
      </c>
      <c r="AD243" s="4">
        <f t="shared" si="3"/>
        <v>0</v>
      </c>
      <c r="AE243" t="s">
        <v>172</v>
      </c>
      <c r="AF243"/>
      <c r="AG243"/>
      <c r="AH243"/>
      <c r="AI243"/>
      <c r="AJ243"/>
      <c r="AK243"/>
      <c r="AL243"/>
      <c r="AM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</row>
    <row r="244" spans="1:53" x14ac:dyDescent="0.25">
      <c r="A244" s="20">
        <v>1393</v>
      </c>
      <c r="B244" t="s">
        <v>282</v>
      </c>
      <c r="C244" t="s">
        <v>2</v>
      </c>
      <c r="D244" t="s">
        <v>320</v>
      </c>
      <c r="E244" t="s">
        <v>374</v>
      </c>
      <c r="F244" s="2">
        <v>1422378000</v>
      </c>
      <c r="G244" s="2">
        <v>452500000</v>
      </c>
      <c r="H244" s="2">
        <v>969878000</v>
      </c>
      <c r="I244" s="2">
        <v>4358575</v>
      </c>
      <c r="J244" s="2">
        <v>1507250</v>
      </c>
      <c r="K244" s="2">
        <v>2851325</v>
      </c>
      <c r="L244" s="2">
        <v>3789623.8</v>
      </c>
      <c r="M244" s="2">
        <v>1326250</v>
      </c>
      <c r="N244" s="2">
        <v>2463373.7999999998</v>
      </c>
      <c r="O244" s="15">
        <v>0</v>
      </c>
      <c r="P244" s="2">
        <v>0</v>
      </c>
      <c r="Q244" s="13">
        <v>0</v>
      </c>
      <c r="R244" s="15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0</v>
      </c>
      <c r="AD244" s="4">
        <f t="shared" si="3"/>
        <v>0</v>
      </c>
      <c r="AE244" t="s">
        <v>45</v>
      </c>
      <c r="AF244"/>
      <c r="AG244"/>
      <c r="AH244"/>
      <c r="AI244"/>
      <c r="AJ244"/>
      <c r="AK244"/>
      <c r="AL244"/>
      <c r="AM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</row>
    <row r="245" spans="1:53" x14ac:dyDescent="0.25">
      <c r="A245" s="20">
        <v>1395</v>
      </c>
      <c r="B245" t="s">
        <v>281</v>
      </c>
      <c r="C245" t="s">
        <v>2</v>
      </c>
      <c r="D245" t="s">
        <v>320</v>
      </c>
      <c r="E245" t="s">
        <v>375</v>
      </c>
      <c r="F245" s="2">
        <v>3610377000</v>
      </c>
      <c r="G245" s="2">
        <v>82361000</v>
      </c>
      <c r="H245" s="2">
        <v>3528016000</v>
      </c>
      <c r="I245" s="2">
        <v>9975738</v>
      </c>
      <c r="J245" s="2">
        <v>288265</v>
      </c>
      <c r="K245" s="2">
        <v>9687473</v>
      </c>
      <c r="L245" s="2">
        <v>8531587.1999999993</v>
      </c>
      <c r="M245" s="2">
        <v>255320.6</v>
      </c>
      <c r="N245" s="2">
        <v>8276266.5999999996</v>
      </c>
      <c r="O245" s="15">
        <v>0.1</v>
      </c>
      <c r="P245" s="2">
        <v>25532.06</v>
      </c>
      <c r="Q245" s="13">
        <v>0.3</v>
      </c>
      <c r="R245" s="15">
        <v>0</v>
      </c>
      <c r="S245" s="2">
        <v>2482879.98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2508412.04</v>
      </c>
      <c r="AD245" s="4">
        <f t="shared" si="3"/>
        <v>2508412.04</v>
      </c>
      <c r="AE245" t="s">
        <v>47</v>
      </c>
      <c r="AF245"/>
      <c r="AG245"/>
      <c r="AH245"/>
      <c r="AI245"/>
      <c r="AJ245"/>
      <c r="AK245"/>
      <c r="AL245"/>
      <c r="AM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</row>
    <row r="246" spans="1:53" x14ac:dyDescent="0.25">
      <c r="A246" s="20">
        <v>1397</v>
      </c>
      <c r="B246" t="s">
        <v>281</v>
      </c>
      <c r="C246" t="s">
        <v>2</v>
      </c>
      <c r="D246" t="s">
        <v>321</v>
      </c>
      <c r="E246" t="s">
        <v>377</v>
      </c>
      <c r="F246" s="2">
        <v>7215818000</v>
      </c>
      <c r="G246" s="2">
        <v>6728258000</v>
      </c>
      <c r="H246" s="2">
        <v>487560000</v>
      </c>
      <c r="I246" s="2">
        <v>13579357</v>
      </c>
      <c r="J246" s="2">
        <v>12299897</v>
      </c>
      <c r="K246" s="2">
        <v>1279460</v>
      </c>
      <c r="L246" s="2">
        <v>10693029.800000001</v>
      </c>
      <c r="M246" s="2">
        <v>9608593.8000000007</v>
      </c>
      <c r="N246" s="2">
        <v>1084436</v>
      </c>
      <c r="O246" s="15">
        <v>0.1</v>
      </c>
      <c r="P246" s="2">
        <v>960859.38</v>
      </c>
      <c r="Q246" s="13">
        <v>0.3</v>
      </c>
      <c r="R246" s="15">
        <v>0</v>
      </c>
      <c r="S246" s="2">
        <v>325330.8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1286190.18</v>
      </c>
      <c r="AD246" s="4">
        <f t="shared" si="3"/>
        <v>1286190.18</v>
      </c>
      <c r="AE246" t="s">
        <v>92</v>
      </c>
      <c r="AF246"/>
      <c r="AG246"/>
      <c r="AH246"/>
      <c r="AI246"/>
      <c r="AJ246"/>
      <c r="AK246"/>
      <c r="AL246"/>
      <c r="AM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</row>
    <row r="247" spans="1:53" x14ac:dyDescent="0.25">
      <c r="A247" s="20">
        <v>1401</v>
      </c>
      <c r="B247" t="s">
        <v>282</v>
      </c>
      <c r="C247" t="s">
        <v>2</v>
      </c>
      <c r="D247" t="s">
        <v>4</v>
      </c>
      <c r="E247" t="s">
        <v>383</v>
      </c>
      <c r="F247" s="2">
        <v>2862216000</v>
      </c>
      <c r="G247" s="2">
        <v>5739000</v>
      </c>
      <c r="H247" s="2">
        <v>2856477000</v>
      </c>
      <c r="I247" s="2">
        <v>8046019</v>
      </c>
      <c r="J247" s="2">
        <v>20087</v>
      </c>
      <c r="K247" s="2">
        <v>8025932</v>
      </c>
      <c r="L247" s="2">
        <v>6901132.5999999996</v>
      </c>
      <c r="M247" s="2">
        <v>17791.400000000001</v>
      </c>
      <c r="N247" s="2">
        <v>6883341.2000000002</v>
      </c>
      <c r="O247" s="15">
        <v>0</v>
      </c>
      <c r="P247" s="2">
        <v>0</v>
      </c>
      <c r="Q247" s="13">
        <v>0</v>
      </c>
      <c r="R247" s="15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0</v>
      </c>
      <c r="AD247" s="4">
        <f t="shared" si="3"/>
        <v>0</v>
      </c>
      <c r="AE247" t="s">
        <v>225</v>
      </c>
      <c r="AF247"/>
      <c r="AG247"/>
      <c r="AH247"/>
      <c r="AI247"/>
      <c r="AJ247"/>
      <c r="AK247"/>
      <c r="AL247"/>
      <c r="AM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</row>
    <row r="248" spans="1:53" x14ac:dyDescent="0.25">
      <c r="A248" s="20">
        <v>1402</v>
      </c>
      <c r="B248" t="s">
        <v>281</v>
      </c>
      <c r="C248" t="s">
        <v>2</v>
      </c>
      <c r="D248" t="s">
        <v>4</v>
      </c>
      <c r="E248" t="s">
        <v>384</v>
      </c>
      <c r="F248" s="2">
        <v>2720000</v>
      </c>
      <c r="G248" s="2">
        <v>0</v>
      </c>
      <c r="H248" s="2">
        <v>2720000</v>
      </c>
      <c r="I248" s="2">
        <v>9523</v>
      </c>
      <c r="J248" s="2">
        <v>0</v>
      </c>
      <c r="K248" s="2">
        <v>9523</v>
      </c>
      <c r="L248" s="2">
        <v>8435</v>
      </c>
      <c r="M248" s="2">
        <v>0</v>
      </c>
      <c r="N248" s="2">
        <v>8435</v>
      </c>
      <c r="O248" s="15">
        <v>0.1</v>
      </c>
      <c r="P248" s="2">
        <v>0</v>
      </c>
      <c r="Q248" s="13">
        <v>0.3</v>
      </c>
      <c r="R248" s="15">
        <v>0</v>
      </c>
      <c r="S248" s="2">
        <v>2530.5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2530.5</v>
      </c>
      <c r="AD248" s="4">
        <f t="shared" si="3"/>
        <v>2530.5</v>
      </c>
      <c r="AE248" t="s">
        <v>43</v>
      </c>
      <c r="AF248"/>
      <c r="AG248"/>
      <c r="AH248"/>
      <c r="AI248"/>
      <c r="AJ248"/>
      <c r="AK248"/>
      <c r="AL248"/>
      <c r="AM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</row>
    <row r="249" spans="1:53" x14ac:dyDescent="0.25">
      <c r="A249" s="20">
        <v>1403</v>
      </c>
      <c r="B249" t="s">
        <v>281</v>
      </c>
      <c r="C249" t="s">
        <v>2</v>
      </c>
      <c r="D249" t="s">
        <v>207</v>
      </c>
      <c r="E249" t="s">
        <v>378</v>
      </c>
      <c r="F249" s="2">
        <v>599479000</v>
      </c>
      <c r="G249" s="2">
        <v>0</v>
      </c>
      <c r="H249" s="2">
        <v>599479000</v>
      </c>
      <c r="I249" s="2">
        <v>1878729</v>
      </c>
      <c r="J249" s="2">
        <v>0</v>
      </c>
      <c r="K249" s="2">
        <v>1878729</v>
      </c>
      <c r="L249" s="2">
        <v>1638937.4</v>
      </c>
      <c r="M249" s="2">
        <v>0</v>
      </c>
      <c r="N249" s="2">
        <v>1638937.4</v>
      </c>
      <c r="O249" s="15">
        <v>0.1</v>
      </c>
      <c r="P249" s="2">
        <v>0</v>
      </c>
      <c r="Q249" s="13">
        <v>0.3</v>
      </c>
      <c r="R249" s="15">
        <v>0</v>
      </c>
      <c r="S249" s="2">
        <v>491681.22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491681.22</v>
      </c>
      <c r="AD249" s="4">
        <f t="shared" si="3"/>
        <v>491681.22</v>
      </c>
      <c r="AE249" t="s">
        <v>190</v>
      </c>
      <c r="AF249"/>
      <c r="AG249"/>
      <c r="AH249"/>
      <c r="AI249"/>
      <c r="AJ249"/>
      <c r="AK249"/>
      <c r="AL249"/>
      <c r="AM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</row>
    <row r="250" spans="1:53" x14ac:dyDescent="0.25">
      <c r="A250" s="20">
        <v>1404</v>
      </c>
      <c r="B250" t="s">
        <v>282</v>
      </c>
      <c r="C250" t="s">
        <v>2</v>
      </c>
      <c r="D250" t="s">
        <v>369</v>
      </c>
      <c r="E250" t="s">
        <v>379</v>
      </c>
      <c r="F250" s="2">
        <v>18423730000</v>
      </c>
      <c r="G250" s="2">
        <v>0</v>
      </c>
      <c r="H250" s="2">
        <v>18423730000</v>
      </c>
      <c r="I250" s="2">
        <v>45564210</v>
      </c>
      <c r="J250" s="2">
        <v>0</v>
      </c>
      <c r="K250" s="2">
        <v>45564210</v>
      </c>
      <c r="L250" s="2">
        <v>38194718</v>
      </c>
      <c r="M250" s="2">
        <v>0</v>
      </c>
      <c r="N250" s="2">
        <v>38194718</v>
      </c>
      <c r="O250" s="15">
        <v>0.1</v>
      </c>
      <c r="P250" s="2">
        <v>0</v>
      </c>
      <c r="Q250" s="13">
        <v>0.15</v>
      </c>
      <c r="R250" s="15">
        <v>0</v>
      </c>
      <c r="S250" s="2">
        <v>5729207.7000000002</v>
      </c>
      <c r="T250" s="2">
        <v>3000000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8729207.6999999993</v>
      </c>
      <c r="AD250" s="4">
        <f t="shared" si="3"/>
        <v>8729207.6999999993</v>
      </c>
      <c r="AE250" t="s">
        <v>370</v>
      </c>
      <c r="AF250"/>
      <c r="AG250"/>
      <c r="AH250"/>
      <c r="AI250"/>
      <c r="AJ250"/>
      <c r="AK250"/>
      <c r="AL250"/>
      <c r="AM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</row>
    <row r="251" spans="1:53" x14ac:dyDescent="0.25">
      <c r="A251" s="20">
        <v>1406</v>
      </c>
      <c r="B251" t="s">
        <v>282</v>
      </c>
      <c r="C251" t="s">
        <v>2</v>
      </c>
      <c r="D251" t="s">
        <v>369</v>
      </c>
      <c r="E251" t="s">
        <v>380</v>
      </c>
      <c r="F251" s="2">
        <v>35550911000</v>
      </c>
      <c r="G251" s="2">
        <v>0</v>
      </c>
      <c r="H251" s="2">
        <v>35550911000</v>
      </c>
      <c r="I251" s="2">
        <v>68970282</v>
      </c>
      <c r="J251" s="2">
        <v>0</v>
      </c>
      <c r="K251" s="2">
        <v>68970282</v>
      </c>
      <c r="L251" s="2">
        <v>54749917.600000001</v>
      </c>
      <c r="M251" s="2">
        <v>0</v>
      </c>
      <c r="N251" s="2">
        <v>54749917.600000001</v>
      </c>
      <c r="O251" s="15">
        <v>0.1</v>
      </c>
      <c r="P251" s="2">
        <v>0</v>
      </c>
      <c r="Q251" s="13">
        <v>0.15</v>
      </c>
      <c r="R251" s="15">
        <v>0</v>
      </c>
      <c r="S251" s="2">
        <v>8212487.6399999997</v>
      </c>
      <c r="T251" s="2">
        <v>3000000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11212487.640000001</v>
      </c>
      <c r="AD251" s="4">
        <f t="shared" si="3"/>
        <v>11212487.640000001</v>
      </c>
      <c r="AE251" t="s">
        <v>370</v>
      </c>
      <c r="AF251"/>
      <c r="AG251"/>
      <c r="AH251"/>
      <c r="AI251"/>
      <c r="AJ251"/>
      <c r="AK251"/>
      <c r="AL251"/>
      <c r="AM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</row>
    <row r="252" spans="1:53" x14ac:dyDescent="0.25">
      <c r="A252" s="20">
        <v>1408</v>
      </c>
      <c r="B252" t="s">
        <v>281</v>
      </c>
      <c r="C252" t="s">
        <v>2</v>
      </c>
      <c r="D252" t="s">
        <v>320</v>
      </c>
      <c r="E252" t="s">
        <v>385</v>
      </c>
      <c r="F252" s="2">
        <v>132000</v>
      </c>
      <c r="G252" s="2">
        <v>0</v>
      </c>
      <c r="H252" s="2">
        <v>132000</v>
      </c>
      <c r="I252" s="2">
        <v>462</v>
      </c>
      <c r="J252" s="2">
        <v>0</v>
      </c>
      <c r="K252" s="2">
        <v>462</v>
      </c>
      <c r="L252" s="2">
        <v>409.2</v>
      </c>
      <c r="M252" s="2">
        <v>0</v>
      </c>
      <c r="N252" s="2">
        <v>409.2</v>
      </c>
      <c r="O252" s="15">
        <v>0.1</v>
      </c>
      <c r="P252" s="2">
        <v>0</v>
      </c>
      <c r="Q252" s="13">
        <v>0.3</v>
      </c>
      <c r="R252" s="15">
        <v>0</v>
      </c>
      <c r="S252" s="2">
        <v>122.76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122.76</v>
      </c>
      <c r="AD252" s="4">
        <f t="shared" si="3"/>
        <v>122.76</v>
      </c>
      <c r="AE252" t="s">
        <v>100</v>
      </c>
      <c r="AF252"/>
      <c r="AG252"/>
      <c r="AH252"/>
      <c r="AI252"/>
      <c r="AJ252"/>
      <c r="AK252"/>
      <c r="AL252"/>
      <c r="AM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</row>
    <row r="253" spans="1:53" x14ac:dyDescent="0.25">
      <c r="A253" s="20">
        <v>1409</v>
      </c>
      <c r="B253" t="s">
        <v>281</v>
      </c>
      <c r="C253" t="s">
        <v>2</v>
      </c>
      <c r="D253" t="s">
        <v>320</v>
      </c>
      <c r="E253" t="s">
        <v>386</v>
      </c>
      <c r="F253" s="2">
        <v>2111396000</v>
      </c>
      <c r="G253" s="2">
        <v>0</v>
      </c>
      <c r="H253" s="2">
        <v>2111396000</v>
      </c>
      <c r="I253" s="2">
        <v>6876907</v>
      </c>
      <c r="J253" s="2">
        <v>0</v>
      </c>
      <c r="K253" s="2">
        <v>6876907</v>
      </c>
      <c r="L253" s="2">
        <v>6032348.5999999996</v>
      </c>
      <c r="M253" s="2">
        <v>0</v>
      </c>
      <c r="N253" s="2">
        <v>6032348.5999999996</v>
      </c>
      <c r="O253" s="15">
        <v>0.1</v>
      </c>
      <c r="P253" s="2">
        <v>0</v>
      </c>
      <c r="Q253" s="13">
        <v>0.3</v>
      </c>
      <c r="R253" s="15">
        <v>0</v>
      </c>
      <c r="S253" s="2">
        <v>1809704.58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1809704.58</v>
      </c>
      <c r="AD253" s="4">
        <f t="shared" si="3"/>
        <v>1809704.58</v>
      </c>
      <c r="AE253" t="s">
        <v>100</v>
      </c>
      <c r="AF253"/>
      <c r="AG253"/>
      <c r="AH253"/>
      <c r="AI253"/>
      <c r="AJ253"/>
      <c r="AK253"/>
      <c r="AL253"/>
      <c r="AM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</row>
    <row r="254" spans="1:53" x14ac:dyDescent="0.25">
      <c r="A254" s="20">
        <v>1412</v>
      </c>
      <c r="B254" t="s">
        <v>281</v>
      </c>
      <c r="C254" t="s">
        <v>2</v>
      </c>
      <c r="D254" t="s">
        <v>321</v>
      </c>
      <c r="E254" t="s">
        <v>387</v>
      </c>
      <c r="F254" s="2">
        <v>397322000</v>
      </c>
      <c r="G254" s="2">
        <v>0</v>
      </c>
      <c r="H254" s="2">
        <v>397322000</v>
      </c>
      <c r="I254" s="2">
        <v>1390628</v>
      </c>
      <c r="J254" s="2">
        <v>0</v>
      </c>
      <c r="K254" s="2">
        <v>1390628</v>
      </c>
      <c r="L254" s="2">
        <v>1231699.2</v>
      </c>
      <c r="M254" s="2">
        <v>0</v>
      </c>
      <c r="N254" s="2">
        <v>1231699.2</v>
      </c>
      <c r="O254" s="15">
        <v>0.1</v>
      </c>
      <c r="P254" s="2">
        <v>0</v>
      </c>
      <c r="Q254" s="13">
        <v>0.3</v>
      </c>
      <c r="R254" s="15">
        <v>0</v>
      </c>
      <c r="S254" s="2">
        <v>369509.76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369509.76</v>
      </c>
      <c r="AD254" s="4">
        <f t="shared" si="3"/>
        <v>369509.76</v>
      </c>
      <c r="AE254" t="s">
        <v>172</v>
      </c>
      <c r="AF254"/>
      <c r="AG254"/>
      <c r="AH254"/>
      <c r="AI254"/>
      <c r="AJ254"/>
      <c r="AK254"/>
      <c r="AL254"/>
      <c r="AM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</row>
    <row r="255" spans="1:53" x14ac:dyDescent="0.25">
      <c r="A255" s="20">
        <v>1413</v>
      </c>
      <c r="B255" t="s">
        <v>281</v>
      </c>
      <c r="C255" t="s">
        <v>2</v>
      </c>
      <c r="D255" t="s">
        <v>321</v>
      </c>
      <c r="E255" t="s">
        <v>388</v>
      </c>
      <c r="F255" s="2">
        <v>5828800000</v>
      </c>
      <c r="G255" s="2">
        <v>0</v>
      </c>
      <c r="H255" s="2">
        <v>5828800000</v>
      </c>
      <c r="I255" s="2">
        <v>13031201</v>
      </c>
      <c r="J255" s="2">
        <v>0</v>
      </c>
      <c r="K255" s="2">
        <v>13031201</v>
      </c>
      <c r="L255" s="2">
        <v>10699681</v>
      </c>
      <c r="M255" s="2">
        <v>0</v>
      </c>
      <c r="N255" s="2">
        <v>10699681</v>
      </c>
      <c r="O255" s="15">
        <v>0.1</v>
      </c>
      <c r="P255" s="2">
        <v>0</v>
      </c>
      <c r="Q255" s="13">
        <v>0.3</v>
      </c>
      <c r="R255" s="15">
        <v>0</v>
      </c>
      <c r="S255" s="2">
        <v>3209904.3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3209904.3</v>
      </c>
      <c r="AD255" s="4">
        <f t="shared" si="3"/>
        <v>3209904.3</v>
      </c>
      <c r="AE255" t="s">
        <v>172</v>
      </c>
      <c r="AF255"/>
      <c r="AG255"/>
      <c r="AH255"/>
      <c r="AI255"/>
      <c r="AJ255"/>
      <c r="AK255"/>
      <c r="AL255"/>
      <c r="AM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</row>
    <row r="256" spans="1:53" x14ac:dyDescent="0.25">
      <c r="A256" s="20">
        <v>1414</v>
      </c>
      <c r="B256" t="s">
        <v>281</v>
      </c>
      <c r="C256" t="s">
        <v>2</v>
      </c>
      <c r="D256" t="s">
        <v>321</v>
      </c>
      <c r="E256" t="s">
        <v>389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15">
        <v>0.1</v>
      </c>
      <c r="P256" s="2">
        <v>0</v>
      </c>
      <c r="Q256" s="13">
        <v>0.3</v>
      </c>
      <c r="R256" s="15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0</v>
      </c>
      <c r="AD256" s="4">
        <f t="shared" si="3"/>
        <v>0</v>
      </c>
      <c r="AE256" t="s">
        <v>92</v>
      </c>
      <c r="AF256"/>
      <c r="AG256"/>
      <c r="AH256"/>
      <c r="AI256"/>
      <c r="AJ256"/>
      <c r="AK256"/>
      <c r="AL256"/>
      <c r="AM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</row>
    <row r="257" spans="1:53" x14ac:dyDescent="0.25">
      <c r="A257" s="20">
        <v>1415</v>
      </c>
      <c r="B257" t="s">
        <v>281</v>
      </c>
      <c r="C257" t="s">
        <v>2</v>
      </c>
      <c r="D257" t="s">
        <v>320</v>
      </c>
      <c r="E257" t="s">
        <v>390</v>
      </c>
      <c r="F257" s="2">
        <v>437889000</v>
      </c>
      <c r="G257" s="2">
        <v>105041000</v>
      </c>
      <c r="H257" s="2">
        <v>332848000</v>
      </c>
      <c r="I257" s="2">
        <v>1532616</v>
      </c>
      <c r="J257" s="2">
        <v>367644</v>
      </c>
      <c r="K257" s="2">
        <v>1164972</v>
      </c>
      <c r="L257" s="2">
        <v>1357460.4</v>
      </c>
      <c r="M257" s="2">
        <v>325627.59999999998</v>
      </c>
      <c r="N257" s="2">
        <v>1031832.8</v>
      </c>
      <c r="O257" s="15">
        <v>0.1</v>
      </c>
      <c r="P257" s="2">
        <v>32562.76</v>
      </c>
      <c r="Q257" s="13">
        <v>0.3</v>
      </c>
      <c r="R257" s="15">
        <v>0</v>
      </c>
      <c r="S257" s="2">
        <v>309549.84000000003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342112.6</v>
      </c>
      <c r="AD257" s="4">
        <f t="shared" si="3"/>
        <v>342112.6</v>
      </c>
      <c r="AE257" t="s">
        <v>47</v>
      </c>
      <c r="AF257"/>
      <c r="AG257"/>
      <c r="AH257"/>
      <c r="AI257"/>
      <c r="AJ257"/>
      <c r="AK257"/>
      <c r="AL257"/>
      <c r="AM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</row>
    <row r="258" spans="1:53" x14ac:dyDescent="0.25">
      <c r="A258" s="20">
        <v>1416</v>
      </c>
      <c r="B258" t="s">
        <v>281</v>
      </c>
      <c r="C258" t="s">
        <v>2</v>
      </c>
      <c r="D258" t="s">
        <v>320</v>
      </c>
      <c r="E258" t="s">
        <v>391</v>
      </c>
      <c r="F258" s="2">
        <v>1033645000</v>
      </c>
      <c r="G258" s="2">
        <v>0</v>
      </c>
      <c r="H258" s="2">
        <v>1033645000</v>
      </c>
      <c r="I258" s="2">
        <v>3482517</v>
      </c>
      <c r="J258" s="2">
        <v>0</v>
      </c>
      <c r="K258" s="2">
        <v>3482517</v>
      </c>
      <c r="L258" s="2">
        <v>3069059</v>
      </c>
      <c r="M258" s="2">
        <v>0</v>
      </c>
      <c r="N258" s="2">
        <v>3069059</v>
      </c>
      <c r="O258" s="15">
        <v>0.1</v>
      </c>
      <c r="P258" s="2">
        <v>0</v>
      </c>
      <c r="Q258" s="13">
        <v>0.3</v>
      </c>
      <c r="R258" s="15">
        <v>0</v>
      </c>
      <c r="S258" s="2">
        <v>920717.7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920717.7</v>
      </c>
      <c r="AD258" s="4">
        <f t="shared" si="3"/>
        <v>920717.7</v>
      </c>
      <c r="AE258" t="s">
        <v>47</v>
      </c>
      <c r="AF258"/>
      <c r="AG258"/>
      <c r="AH258"/>
      <c r="AI258"/>
      <c r="AJ258"/>
      <c r="AK258"/>
      <c r="AL258"/>
      <c r="AM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</row>
    <row r="259" spans="1:53" x14ac:dyDescent="0.25">
      <c r="A259" s="20">
        <v>1417</v>
      </c>
      <c r="B259" t="s">
        <v>281</v>
      </c>
      <c r="C259" t="s">
        <v>2</v>
      </c>
      <c r="D259" t="s">
        <v>320</v>
      </c>
      <c r="E259" t="s">
        <v>392</v>
      </c>
      <c r="F259" s="2">
        <v>134414000</v>
      </c>
      <c r="G259" s="2">
        <v>0</v>
      </c>
      <c r="H259" s="2">
        <v>134414000</v>
      </c>
      <c r="I259" s="2">
        <v>470451</v>
      </c>
      <c r="J259" s="2">
        <v>0</v>
      </c>
      <c r="K259" s="2">
        <v>470451</v>
      </c>
      <c r="L259" s="2">
        <v>416685.4</v>
      </c>
      <c r="M259" s="2">
        <v>0</v>
      </c>
      <c r="N259" s="2">
        <v>416685.4</v>
      </c>
      <c r="O259" s="15">
        <v>0.1</v>
      </c>
      <c r="P259" s="2">
        <v>0</v>
      </c>
      <c r="Q259" s="13">
        <v>0.3</v>
      </c>
      <c r="R259" s="15">
        <v>0</v>
      </c>
      <c r="S259" s="2">
        <v>125005.62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125005.62</v>
      </c>
      <c r="AD259" s="4">
        <f t="shared" ref="AD259:AD322" si="4">AB259+AC259</f>
        <v>125005.62</v>
      </c>
      <c r="AE259" t="s">
        <v>47</v>
      </c>
      <c r="AF259"/>
      <c r="AG259"/>
      <c r="AH259"/>
      <c r="AI259"/>
      <c r="AJ259"/>
      <c r="AK259"/>
      <c r="AL259"/>
      <c r="AM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</row>
    <row r="260" spans="1:53" x14ac:dyDescent="0.25">
      <c r="A260" s="20">
        <v>1418</v>
      </c>
      <c r="B260" t="s">
        <v>281</v>
      </c>
      <c r="C260" t="s">
        <v>2</v>
      </c>
      <c r="D260" t="s">
        <v>207</v>
      </c>
      <c r="E260" t="s">
        <v>393</v>
      </c>
      <c r="F260" s="2">
        <v>254196000</v>
      </c>
      <c r="G260" s="2">
        <v>0</v>
      </c>
      <c r="H260" s="2">
        <v>254196000</v>
      </c>
      <c r="I260" s="2">
        <v>889689</v>
      </c>
      <c r="J260" s="2">
        <v>0</v>
      </c>
      <c r="K260" s="2">
        <v>889689</v>
      </c>
      <c r="L260" s="2">
        <v>788010.6</v>
      </c>
      <c r="M260" s="2">
        <v>0</v>
      </c>
      <c r="N260" s="2">
        <v>788010.6</v>
      </c>
      <c r="O260" s="15">
        <v>0.1</v>
      </c>
      <c r="P260" s="2">
        <v>0</v>
      </c>
      <c r="Q260" s="13">
        <v>0.3</v>
      </c>
      <c r="R260" s="15">
        <v>0</v>
      </c>
      <c r="S260" s="2">
        <v>236403.18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236403.18</v>
      </c>
      <c r="AD260" s="4">
        <f t="shared" si="4"/>
        <v>236403.18</v>
      </c>
      <c r="AE260" t="s">
        <v>190</v>
      </c>
      <c r="AF260"/>
      <c r="AG260"/>
      <c r="AH260"/>
      <c r="AI260"/>
      <c r="AJ260"/>
      <c r="AK260"/>
      <c r="AL260"/>
      <c r="AM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</row>
    <row r="261" spans="1:53" x14ac:dyDescent="0.25">
      <c r="A261" s="20">
        <v>1419</v>
      </c>
      <c r="B261" t="s">
        <v>282</v>
      </c>
      <c r="C261" t="s">
        <v>2</v>
      </c>
      <c r="D261" t="s">
        <v>369</v>
      </c>
      <c r="E261" t="s">
        <v>394</v>
      </c>
      <c r="F261" s="2">
        <v>1434825000</v>
      </c>
      <c r="G261" s="2">
        <v>0</v>
      </c>
      <c r="H261" s="2">
        <v>1434825000</v>
      </c>
      <c r="I261" s="2">
        <v>3690913</v>
      </c>
      <c r="J261" s="2">
        <v>0</v>
      </c>
      <c r="K261" s="2">
        <v>3690913</v>
      </c>
      <c r="L261" s="2">
        <v>3116983</v>
      </c>
      <c r="M261" s="2">
        <v>0</v>
      </c>
      <c r="N261" s="2">
        <v>3116983</v>
      </c>
      <c r="O261" s="15">
        <v>0</v>
      </c>
      <c r="P261" s="2">
        <v>0</v>
      </c>
      <c r="Q261" s="13">
        <v>0</v>
      </c>
      <c r="R261" s="15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0</v>
      </c>
      <c r="AD261" s="4">
        <f t="shared" si="4"/>
        <v>0</v>
      </c>
      <c r="AE261" t="s">
        <v>370</v>
      </c>
      <c r="AF261"/>
      <c r="AG261"/>
      <c r="AH261"/>
      <c r="AI261"/>
      <c r="AJ261"/>
      <c r="AK261"/>
      <c r="AL261"/>
      <c r="AM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</row>
    <row r="262" spans="1:53" x14ac:dyDescent="0.25">
      <c r="A262" s="20">
        <v>1420</v>
      </c>
      <c r="B262" t="s">
        <v>282</v>
      </c>
      <c r="C262" t="s">
        <v>2</v>
      </c>
      <c r="D262" t="s">
        <v>369</v>
      </c>
      <c r="E262" t="s">
        <v>395</v>
      </c>
      <c r="F262" s="2">
        <v>242040000</v>
      </c>
      <c r="G262" s="2">
        <v>0</v>
      </c>
      <c r="H262" s="2">
        <v>242040000</v>
      </c>
      <c r="I262" s="2">
        <v>728115</v>
      </c>
      <c r="J262" s="2">
        <v>0</v>
      </c>
      <c r="K262" s="2">
        <v>728115</v>
      </c>
      <c r="L262" s="2">
        <v>631299</v>
      </c>
      <c r="M262" s="2">
        <v>0</v>
      </c>
      <c r="N262" s="2">
        <v>631299</v>
      </c>
      <c r="O262" s="15">
        <v>0</v>
      </c>
      <c r="P262" s="2">
        <v>0</v>
      </c>
      <c r="Q262" s="13">
        <v>0</v>
      </c>
      <c r="R262" s="15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0</v>
      </c>
      <c r="AD262" s="4">
        <f t="shared" si="4"/>
        <v>0</v>
      </c>
      <c r="AE262" t="s">
        <v>370</v>
      </c>
      <c r="AF262"/>
      <c r="AG262"/>
      <c r="AH262"/>
      <c r="AI262"/>
      <c r="AJ262"/>
      <c r="AK262"/>
      <c r="AL262"/>
      <c r="AM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</row>
    <row r="263" spans="1:53" x14ac:dyDescent="0.25">
      <c r="A263" s="20">
        <v>1423</v>
      </c>
      <c r="B263" t="s">
        <v>281</v>
      </c>
      <c r="C263" t="s">
        <v>2</v>
      </c>
      <c r="D263" t="s">
        <v>369</v>
      </c>
      <c r="E263" t="s">
        <v>396</v>
      </c>
      <c r="F263" s="2">
        <v>737660000</v>
      </c>
      <c r="G263" s="2">
        <v>0</v>
      </c>
      <c r="H263" s="2">
        <v>737660000</v>
      </c>
      <c r="I263" s="2">
        <v>2441710</v>
      </c>
      <c r="J263" s="2">
        <v>0</v>
      </c>
      <c r="K263" s="2">
        <v>2441710</v>
      </c>
      <c r="L263" s="2">
        <v>2146646</v>
      </c>
      <c r="M263" s="2">
        <v>0</v>
      </c>
      <c r="N263" s="2">
        <v>2146646</v>
      </c>
      <c r="O263" s="15">
        <v>0.1</v>
      </c>
      <c r="P263" s="2">
        <v>0</v>
      </c>
      <c r="Q263" s="13">
        <v>0.3</v>
      </c>
      <c r="R263" s="15">
        <v>0</v>
      </c>
      <c r="S263" s="2">
        <v>643993.80000000005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643993.80000000005</v>
      </c>
      <c r="AD263" s="4">
        <f t="shared" si="4"/>
        <v>643993.80000000005</v>
      </c>
      <c r="AE263" t="s">
        <v>370</v>
      </c>
      <c r="AF263"/>
      <c r="AG263"/>
      <c r="AH263"/>
      <c r="AI263"/>
      <c r="AJ263"/>
      <c r="AK263"/>
      <c r="AL263"/>
      <c r="AM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</row>
    <row r="264" spans="1:53" x14ac:dyDescent="0.25">
      <c r="A264" s="20">
        <v>1424</v>
      </c>
      <c r="B264" t="s">
        <v>281</v>
      </c>
      <c r="C264" t="s">
        <v>2</v>
      </c>
      <c r="D264" t="s">
        <v>369</v>
      </c>
      <c r="E264" t="s">
        <v>397</v>
      </c>
      <c r="F264" s="2">
        <v>144292000</v>
      </c>
      <c r="G264" s="2">
        <v>0</v>
      </c>
      <c r="H264" s="2">
        <v>144292000</v>
      </c>
      <c r="I264" s="2">
        <v>505022</v>
      </c>
      <c r="J264" s="2">
        <v>0</v>
      </c>
      <c r="K264" s="2">
        <v>505022</v>
      </c>
      <c r="L264" s="2">
        <v>447305.2</v>
      </c>
      <c r="M264" s="2">
        <v>0</v>
      </c>
      <c r="N264" s="2">
        <v>447305.2</v>
      </c>
      <c r="O264" s="15">
        <v>0.1</v>
      </c>
      <c r="P264" s="2">
        <v>0</v>
      </c>
      <c r="Q264" s="13">
        <v>0.3</v>
      </c>
      <c r="R264" s="15">
        <v>0</v>
      </c>
      <c r="S264" s="2">
        <v>134191.56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134191.56</v>
      </c>
      <c r="AD264" s="4">
        <f t="shared" si="4"/>
        <v>134191.56</v>
      </c>
      <c r="AE264" t="s">
        <v>370</v>
      </c>
      <c r="AF264"/>
      <c r="AG264"/>
      <c r="AH264"/>
      <c r="AI264"/>
      <c r="AJ264"/>
      <c r="AK264"/>
      <c r="AL264"/>
      <c r="AM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</row>
    <row r="265" spans="1:53" x14ac:dyDescent="0.25">
      <c r="A265" s="20">
        <v>1425</v>
      </c>
      <c r="B265" t="s">
        <v>281</v>
      </c>
      <c r="C265" t="s">
        <v>2</v>
      </c>
      <c r="D265" t="s">
        <v>321</v>
      </c>
      <c r="E265" t="s">
        <v>398</v>
      </c>
      <c r="F265" s="2">
        <v>180855200</v>
      </c>
      <c r="G265" s="2">
        <v>0</v>
      </c>
      <c r="H265" s="2">
        <v>180855200</v>
      </c>
      <c r="I265" s="2">
        <v>632998</v>
      </c>
      <c r="J265" s="2">
        <v>0</v>
      </c>
      <c r="K265" s="2">
        <v>632998</v>
      </c>
      <c r="L265" s="2">
        <v>560655.92000000004</v>
      </c>
      <c r="M265" s="2">
        <v>0</v>
      </c>
      <c r="N265" s="2">
        <v>560655.92000000004</v>
      </c>
      <c r="O265" s="15">
        <v>0.1</v>
      </c>
      <c r="P265" s="2">
        <v>0</v>
      </c>
      <c r="Q265" s="13">
        <v>0.3</v>
      </c>
      <c r="R265" s="15">
        <v>0</v>
      </c>
      <c r="S265" s="2">
        <v>168196.77600000001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168196.77600000001</v>
      </c>
      <c r="AD265" s="4">
        <f t="shared" si="4"/>
        <v>168196.77600000001</v>
      </c>
      <c r="AE265" t="s">
        <v>172</v>
      </c>
      <c r="AF265"/>
      <c r="AG265"/>
      <c r="AH265"/>
      <c r="AI265"/>
      <c r="AJ265"/>
      <c r="AK265"/>
      <c r="AL265"/>
      <c r="AM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</row>
    <row r="266" spans="1:53" x14ac:dyDescent="0.25">
      <c r="A266" s="20">
        <v>1426</v>
      </c>
      <c r="B266" t="s">
        <v>281</v>
      </c>
      <c r="C266" t="s">
        <v>2</v>
      </c>
      <c r="D266" t="s">
        <v>321</v>
      </c>
      <c r="E266" t="s">
        <v>399</v>
      </c>
      <c r="F266" s="2">
        <v>1503028000</v>
      </c>
      <c r="G266" s="2">
        <v>453672000</v>
      </c>
      <c r="H266" s="2">
        <v>1049356000</v>
      </c>
      <c r="I266" s="2">
        <v>5033975</v>
      </c>
      <c r="J266" s="2">
        <v>1511577</v>
      </c>
      <c r="K266" s="2">
        <v>3522398</v>
      </c>
      <c r="L266" s="2">
        <v>4432763.8</v>
      </c>
      <c r="M266" s="2">
        <v>1330108.2</v>
      </c>
      <c r="N266" s="2">
        <v>3102655.6</v>
      </c>
      <c r="O266" s="15">
        <v>0.1</v>
      </c>
      <c r="P266" s="2">
        <v>133010.82</v>
      </c>
      <c r="Q266" s="13">
        <v>0.3</v>
      </c>
      <c r="R266" s="15">
        <v>0</v>
      </c>
      <c r="S266" s="2">
        <v>930796.68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1063807.5</v>
      </c>
      <c r="AD266" s="4">
        <f t="shared" si="4"/>
        <v>1063807.5</v>
      </c>
      <c r="AE266" t="s">
        <v>92</v>
      </c>
      <c r="AF266"/>
      <c r="AG266"/>
      <c r="AH266"/>
      <c r="AI266"/>
      <c r="AJ266"/>
      <c r="AK266"/>
      <c r="AL266"/>
      <c r="AM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</row>
    <row r="267" spans="1:53" x14ac:dyDescent="0.25">
      <c r="A267" s="20">
        <v>1427</v>
      </c>
      <c r="B267" t="s">
        <v>281</v>
      </c>
      <c r="C267" t="s">
        <v>2</v>
      </c>
      <c r="D267" t="s">
        <v>369</v>
      </c>
      <c r="E267" t="s">
        <v>400</v>
      </c>
      <c r="F267" s="2">
        <v>44903500</v>
      </c>
      <c r="G267" s="2">
        <v>0</v>
      </c>
      <c r="H267" s="2">
        <v>44903500</v>
      </c>
      <c r="I267" s="2">
        <v>157163</v>
      </c>
      <c r="J267" s="2">
        <v>0</v>
      </c>
      <c r="K267" s="2">
        <v>157163</v>
      </c>
      <c r="L267" s="2">
        <v>139201.60000000001</v>
      </c>
      <c r="M267" s="2">
        <v>0</v>
      </c>
      <c r="N267" s="2">
        <v>139201.60000000001</v>
      </c>
      <c r="O267" s="15">
        <v>0.1</v>
      </c>
      <c r="P267" s="2">
        <v>0</v>
      </c>
      <c r="Q267" s="13">
        <v>0.3</v>
      </c>
      <c r="R267" s="15">
        <v>0</v>
      </c>
      <c r="S267" s="2">
        <v>41760.480000000003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41760.480000000003</v>
      </c>
      <c r="AD267" s="4">
        <f t="shared" si="4"/>
        <v>41760.480000000003</v>
      </c>
      <c r="AE267" t="s">
        <v>370</v>
      </c>
      <c r="AF267"/>
      <c r="AG267"/>
      <c r="AH267"/>
      <c r="AI267"/>
      <c r="AJ267"/>
      <c r="AK267"/>
      <c r="AL267"/>
      <c r="AM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</row>
    <row r="268" spans="1:53" x14ac:dyDescent="0.25">
      <c r="A268" s="20">
        <v>1428</v>
      </c>
      <c r="B268" t="s">
        <v>281</v>
      </c>
      <c r="C268" t="s">
        <v>9</v>
      </c>
      <c r="D268" t="s">
        <v>450</v>
      </c>
      <c r="E268" t="s">
        <v>401</v>
      </c>
      <c r="F268" s="2">
        <v>3390010000</v>
      </c>
      <c r="G268" s="2">
        <v>0</v>
      </c>
      <c r="H268" s="2">
        <v>3390010000</v>
      </c>
      <c r="I268" s="2">
        <v>8555083</v>
      </c>
      <c r="J268" s="2">
        <v>0</v>
      </c>
      <c r="K268" s="2">
        <v>8555083</v>
      </c>
      <c r="L268" s="2">
        <v>7199079</v>
      </c>
      <c r="M268" s="2">
        <v>0</v>
      </c>
      <c r="N268" s="2">
        <v>7199079</v>
      </c>
      <c r="O268" s="15">
        <v>0.1</v>
      </c>
      <c r="P268" s="2">
        <v>0</v>
      </c>
      <c r="Q268" s="13">
        <v>0.3</v>
      </c>
      <c r="R268" s="15">
        <v>0</v>
      </c>
      <c r="S268" s="2">
        <v>2159723.7000000002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2159723.7000000002</v>
      </c>
      <c r="AD268" s="4">
        <f t="shared" si="4"/>
        <v>2159723.7000000002</v>
      </c>
      <c r="AE268" t="s">
        <v>84</v>
      </c>
      <c r="AF268"/>
      <c r="AG268"/>
      <c r="AH268"/>
      <c r="AI268"/>
      <c r="AJ268"/>
      <c r="AK268"/>
      <c r="AL268"/>
      <c r="AM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</row>
    <row r="269" spans="1:53" x14ac:dyDescent="0.25">
      <c r="A269" s="20">
        <v>1429</v>
      </c>
      <c r="B269" t="s">
        <v>281</v>
      </c>
      <c r="C269" t="s">
        <v>2</v>
      </c>
      <c r="D269" t="s">
        <v>320</v>
      </c>
      <c r="E269" t="s">
        <v>402</v>
      </c>
      <c r="F269" s="2">
        <v>2031524000</v>
      </c>
      <c r="G269" s="2">
        <v>0</v>
      </c>
      <c r="H269" s="2">
        <v>2031524000</v>
      </c>
      <c r="I269" s="2">
        <v>5781696</v>
      </c>
      <c r="J269" s="2">
        <v>0</v>
      </c>
      <c r="K269" s="2">
        <v>5781696</v>
      </c>
      <c r="L269" s="2">
        <v>4969086.4000000004</v>
      </c>
      <c r="M269" s="2">
        <v>0</v>
      </c>
      <c r="N269" s="2">
        <v>4969086.4000000004</v>
      </c>
      <c r="O269" s="15">
        <v>0.1</v>
      </c>
      <c r="P269" s="2">
        <v>0</v>
      </c>
      <c r="Q269" s="13">
        <v>0.3</v>
      </c>
      <c r="R269" s="15">
        <v>0</v>
      </c>
      <c r="S269" s="2">
        <v>1490725.92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1490725.92</v>
      </c>
      <c r="AD269" s="4">
        <f t="shared" si="4"/>
        <v>1490725.92</v>
      </c>
      <c r="AE269" t="s">
        <v>45</v>
      </c>
      <c r="AF269"/>
      <c r="AG269"/>
      <c r="AH269"/>
      <c r="AI269"/>
      <c r="AJ269"/>
      <c r="AK269"/>
      <c r="AL269"/>
      <c r="AM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</row>
    <row r="270" spans="1:53" x14ac:dyDescent="0.25">
      <c r="A270" s="20">
        <v>1430</v>
      </c>
      <c r="B270" t="s">
        <v>281</v>
      </c>
      <c r="C270" t="s">
        <v>2</v>
      </c>
      <c r="D270" t="s">
        <v>207</v>
      </c>
      <c r="E270" t="s">
        <v>403</v>
      </c>
      <c r="F270" s="2">
        <v>120919111000</v>
      </c>
      <c r="G270" s="2">
        <v>0</v>
      </c>
      <c r="H270" s="2">
        <v>120919111000</v>
      </c>
      <c r="I270" s="2">
        <v>189247616</v>
      </c>
      <c r="J270" s="2">
        <v>0</v>
      </c>
      <c r="K270" s="2">
        <v>189247616</v>
      </c>
      <c r="L270" s="2">
        <v>140879971.59999999</v>
      </c>
      <c r="M270" s="2">
        <v>0</v>
      </c>
      <c r="N270" s="2">
        <v>140879971.59999999</v>
      </c>
      <c r="O270" s="15">
        <v>0.1</v>
      </c>
      <c r="P270" s="2">
        <v>0</v>
      </c>
      <c r="Q270" s="13">
        <v>0.3</v>
      </c>
      <c r="R270" s="15">
        <v>0</v>
      </c>
      <c r="S270" s="2">
        <v>42263991.479999997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42263991.479999997</v>
      </c>
      <c r="AD270" s="4">
        <f t="shared" si="4"/>
        <v>42263991.479999997</v>
      </c>
      <c r="AE270" t="s">
        <v>254</v>
      </c>
      <c r="AF270"/>
      <c r="AG270"/>
      <c r="AH270"/>
      <c r="AI270"/>
      <c r="AJ270"/>
      <c r="AK270"/>
      <c r="AL270"/>
      <c r="AM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</row>
    <row r="271" spans="1:53" x14ac:dyDescent="0.25">
      <c r="A271" s="20">
        <v>1431</v>
      </c>
      <c r="B271" t="s">
        <v>281</v>
      </c>
      <c r="C271" t="s">
        <v>2</v>
      </c>
      <c r="D271" t="s">
        <v>369</v>
      </c>
      <c r="E271" t="s">
        <v>404</v>
      </c>
      <c r="F271" s="2">
        <v>613334000</v>
      </c>
      <c r="G271" s="2">
        <v>0</v>
      </c>
      <c r="H271" s="2">
        <v>613334000</v>
      </c>
      <c r="I271" s="2">
        <v>1960408</v>
      </c>
      <c r="J271" s="2">
        <v>0</v>
      </c>
      <c r="K271" s="2">
        <v>1960408</v>
      </c>
      <c r="L271" s="2">
        <v>1715074.4</v>
      </c>
      <c r="M271" s="2">
        <v>0</v>
      </c>
      <c r="N271" s="2">
        <v>1715074.4</v>
      </c>
      <c r="O271" s="15">
        <v>0.1</v>
      </c>
      <c r="P271" s="2">
        <v>0</v>
      </c>
      <c r="Q271" s="13">
        <v>0.3</v>
      </c>
      <c r="R271" s="15">
        <v>0</v>
      </c>
      <c r="S271" s="2">
        <v>514522.32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514522.32</v>
      </c>
      <c r="AD271" s="4">
        <f t="shared" si="4"/>
        <v>514522.32</v>
      </c>
      <c r="AE271" t="s">
        <v>370</v>
      </c>
      <c r="AF271"/>
      <c r="AG271"/>
      <c r="AH271"/>
      <c r="AI271"/>
      <c r="AJ271"/>
      <c r="AK271"/>
      <c r="AL271"/>
      <c r="AM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</row>
    <row r="272" spans="1:53" x14ac:dyDescent="0.25">
      <c r="A272" s="20">
        <v>1432</v>
      </c>
      <c r="B272" t="s">
        <v>281</v>
      </c>
      <c r="C272" t="s">
        <v>2</v>
      </c>
      <c r="D272" t="s">
        <v>369</v>
      </c>
      <c r="E272" t="s">
        <v>405</v>
      </c>
      <c r="F272" s="2">
        <v>736480000</v>
      </c>
      <c r="G272" s="2">
        <v>0</v>
      </c>
      <c r="H272" s="2">
        <v>736480000</v>
      </c>
      <c r="I272" s="2">
        <v>2375880</v>
      </c>
      <c r="J272" s="2">
        <v>0</v>
      </c>
      <c r="K272" s="2">
        <v>2375880</v>
      </c>
      <c r="L272" s="2">
        <v>2081288</v>
      </c>
      <c r="M272" s="2">
        <v>0</v>
      </c>
      <c r="N272" s="2">
        <v>2081288</v>
      </c>
      <c r="O272" s="15">
        <v>0.1</v>
      </c>
      <c r="P272" s="2">
        <v>0</v>
      </c>
      <c r="Q272" s="13">
        <v>0.3</v>
      </c>
      <c r="R272" s="15">
        <v>0</v>
      </c>
      <c r="S272" s="2">
        <v>624386.4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624386.4</v>
      </c>
      <c r="AD272" s="4">
        <f t="shared" si="4"/>
        <v>624386.4</v>
      </c>
      <c r="AE272" t="s">
        <v>370</v>
      </c>
      <c r="AF272"/>
      <c r="AG272"/>
      <c r="AH272"/>
      <c r="AI272"/>
      <c r="AJ272"/>
      <c r="AK272"/>
      <c r="AL272"/>
      <c r="AM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</row>
    <row r="273" spans="1:53" x14ac:dyDescent="0.25">
      <c r="A273" s="20">
        <v>1433</v>
      </c>
      <c r="B273" t="s">
        <v>281</v>
      </c>
      <c r="C273" t="s">
        <v>2</v>
      </c>
      <c r="D273" t="s">
        <v>8</v>
      </c>
      <c r="E273" t="s">
        <v>406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15">
        <v>0.1</v>
      </c>
      <c r="P273" s="2">
        <v>0</v>
      </c>
      <c r="Q273" s="13">
        <v>0.3</v>
      </c>
      <c r="R273" s="15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0</v>
      </c>
      <c r="AD273" s="4">
        <f t="shared" si="4"/>
        <v>0</v>
      </c>
      <c r="AE273" t="s">
        <v>108</v>
      </c>
      <c r="AF273"/>
      <c r="AG273"/>
      <c r="AH273"/>
      <c r="AI273"/>
      <c r="AJ273"/>
      <c r="AK273"/>
      <c r="AL273"/>
      <c r="AM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</row>
    <row r="274" spans="1:53" x14ac:dyDescent="0.25">
      <c r="A274" s="20">
        <v>1434</v>
      </c>
      <c r="B274" t="s">
        <v>281</v>
      </c>
      <c r="C274" t="s">
        <v>2</v>
      </c>
      <c r="D274" t="s">
        <v>369</v>
      </c>
      <c r="E274" t="s">
        <v>407</v>
      </c>
      <c r="F274" s="2">
        <v>1975349000</v>
      </c>
      <c r="G274" s="2">
        <v>0</v>
      </c>
      <c r="H274" s="2">
        <v>1975349000</v>
      </c>
      <c r="I274" s="2">
        <v>5948576</v>
      </c>
      <c r="J274" s="2">
        <v>0</v>
      </c>
      <c r="K274" s="2">
        <v>5948576</v>
      </c>
      <c r="L274" s="2">
        <v>5158436.4000000004</v>
      </c>
      <c r="M274" s="2">
        <v>0</v>
      </c>
      <c r="N274" s="2">
        <v>5158436.4000000004</v>
      </c>
      <c r="O274" s="15">
        <v>0.1</v>
      </c>
      <c r="P274" s="2">
        <v>0</v>
      </c>
      <c r="Q274" s="13">
        <v>0.3</v>
      </c>
      <c r="R274" s="15">
        <v>0</v>
      </c>
      <c r="S274" s="2">
        <v>1547530.92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1547530.92</v>
      </c>
      <c r="AD274" s="4">
        <f t="shared" si="4"/>
        <v>1547530.92</v>
      </c>
      <c r="AE274" t="s">
        <v>370</v>
      </c>
      <c r="AF274"/>
      <c r="AG274"/>
      <c r="AH274"/>
      <c r="AI274"/>
      <c r="AJ274"/>
      <c r="AK274"/>
      <c r="AL274"/>
      <c r="AM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</row>
    <row r="275" spans="1:53" x14ac:dyDescent="0.25">
      <c r="A275" s="20">
        <v>1435</v>
      </c>
      <c r="B275" t="s">
        <v>281</v>
      </c>
      <c r="C275" t="s">
        <v>2</v>
      </c>
      <c r="D275" t="s">
        <v>321</v>
      </c>
      <c r="E275" t="s">
        <v>408</v>
      </c>
      <c r="F275" s="2">
        <v>160000000</v>
      </c>
      <c r="G275" s="2">
        <v>0</v>
      </c>
      <c r="H275" s="2">
        <v>160000000</v>
      </c>
      <c r="I275" s="2">
        <v>560000</v>
      </c>
      <c r="J275" s="2">
        <v>0</v>
      </c>
      <c r="K275" s="2">
        <v>560000</v>
      </c>
      <c r="L275" s="2">
        <v>496000</v>
      </c>
      <c r="M275" s="2">
        <v>0</v>
      </c>
      <c r="N275" s="2">
        <v>496000</v>
      </c>
      <c r="O275" s="15">
        <v>0.1</v>
      </c>
      <c r="P275" s="2">
        <v>0</v>
      </c>
      <c r="Q275" s="13">
        <v>0.3</v>
      </c>
      <c r="R275" s="15">
        <v>0</v>
      </c>
      <c r="S275" s="2">
        <v>148800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148800</v>
      </c>
      <c r="AD275" s="4">
        <f t="shared" si="4"/>
        <v>148800</v>
      </c>
      <c r="AE275" t="s">
        <v>172</v>
      </c>
      <c r="AF275"/>
      <c r="AG275"/>
      <c r="AH275"/>
      <c r="AI275"/>
      <c r="AJ275"/>
      <c r="AK275"/>
      <c r="AL275"/>
      <c r="AM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</row>
    <row r="276" spans="1:53" x14ac:dyDescent="0.25">
      <c r="A276" s="20">
        <v>1436</v>
      </c>
      <c r="B276" t="s">
        <v>281</v>
      </c>
      <c r="C276" t="s">
        <v>2</v>
      </c>
      <c r="D276" t="s">
        <v>8</v>
      </c>
      <c r="E276" t="s">
        <v>409</v>
      </c>
      <c r="F276" s="2">
        <v>15543871000</v>
      </c>
      <c r="G276" s="2">
        <v>707756000</v>
      </c>
      <c r="H276" s="2">
        <v>14836115000</v>
      </c>
      <c r="I276" s="2">
        <v>44728970</v>
      </c>
      <c r="J276" s="2">
        <v>2005713</v>
      </c>
      <c r="K276" s="2">
        <v>42723257</v>
      </c>
      <c r="L276" s="2">
        <v>38511421.600000001</v>
      </c>
      <c r="M276" s="2">
        <v>1722610.6</v>
      </c>
      <c r="N276" s="2">
        <v>36788811</v>
      </c>
      <c r="O276" s="15">
        <v>0.1</v>
      </c>
      <c r="P276" s="2">
        <v>172261.06</v>
      </c>
      <c r="Q276" s="13">
        <v>0.3</v>
      </c>
      <c r="R276" s="15">
        <v>0</v>
      </c>
      <c r="S276" s="2">
        <v>11036643.300000001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11208904.359999999</v>
      </c>
      <c r="AD276" s="4">
        <f t="shared" si="4"/>
        <v>11208904.359999999</v>
      </c>
      <c r="AE276" t="s">
        <v>35</v>
      </c>
      <c r="AF276"/>
      <c r="AG276"/>
      <c r="AH276"/>
      <c r="AI276"/>
      <c r="AJ276"/>
      <c r="AK276"/>
      <c r="AL276"/>
      <c r="AM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</row>
    <row r="277" spans="1:53" x14ac:dyDescent="0.25">
      <c r="A277" s="20">
        <v>1438</v>
      </c>
      <c r="B277" t="s">
        <v>281</v>
      </c>
      <c r="C277" t="s">
        <v>2</v>
      </c>
      <c r="D277" t="s">
        <v>369</v>
      </c>
      <c r="E277" t="s">
        <v>410</v>
      </c>
      <c r="F277" s="2">
        <v>1602073000</v>
      </c>
      <c r="G277" s="2">
        <v>0</v>
      </c>
      <c r="H277" s="2">
        <v>1602073000</v>
      </c>
      <c r="I277" s="2">
        <v>4031349</v>
      </c>
      <c r="J277" s="2">
        <v>0</v>
      </c>
      <c r="K277" s="2">
        <v>4031349</v>
      </c>
      <c r="L277" s="2">
        <v>3390519.8</v>
      </c>
      <c r="M277" s="2">
        <v>0</v>
      </c>
      <c r="N277" s="2">
        <v>3390519.8</v>
      </c>
      <c r="O277" s="15">
        <v>0.1</v>
      </c>
      <c r="P277" s="2">
        <v>0</v>
      </c>
      <c r="Q277" s="13">
        <v>0.3</v>
      </c>
      <c r="R277" s="15">
        <v>0</v>
      </c>
      <c r="S277" s="2">
        <v>1017155.94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1017155.94</v>
      </c>
      <c r="AD277" s="4">
        <f t="shared" si="4"/>
        <v>1017155.94</v>
      </c>
      <c r="AE277" t="s">
        <v>370</v>
      </c>
      <c r="AF277"/>
      <c r="AG277"/>
      <c r="AH277"/>
      <c r="AI277"/>
      <c r="AJ277"/>
      <c r="AK277"/>
      <c r="AL277"/>
      <c r="AM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</row>
    <row r="278" spans="1:53" x14ac:dyDescent="0.25">
      <c r="A278" s="20">
        <v>1443</v>
      </c>
      <c r="B278" t="s">
        <v>281</v>
      </c>
      <c r="C278" t="s">
        <v>2</v>
      </c>
      <c r="D278" t="s">
        <v>4</v>
      </c>
      <c r="E278" t="s">
        <v>411</v>
      </c>
      <c r="F278" s="2">
        <v>9620000</v>
      </c>
      <c r="G278" s="2">
        <v>0</v>
      </c>
      <c r="H278" s="2">
        <v>9620000</v>
      </c>
      <c r="I278" s="2">
        <v>33673</v>
      </c>
      <c r="J278" s="2">
        <v>0</v>
      </c>
      <c r="K278" s="2">
        <v>33673</v>
      </c>
      <c r="L278" s="2">
        <v>29825</v>
      </c>
      <c r="M278" s="2">
        <v>0</v>
      </c>
      <c r="N278" s="2">
        <v>29825</v>
      </c>
      <c r="O278" s="15">
        <v>0.1</v>
      </c>
      <c r="P278" s="2">
        <v>0</v>
      </c>
      <c r="Q278" s="13">
        <v>0.3</v>
      </c>
      <c r="R278" s="15">
        <v>0</v>
      </c>
      <c r="S278" s="2">
        <v>8947.5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8947.5</v>
      </c>
      <c r="AD278" s="4">
        <f t="shared" si="4"/>
        <v>8947.5</v>
      </c>
      <c r="AE278" t="s">
        <v>43</v>
      </c>
      <c r="AF278"/>
      <c r="AG278"/>
      <c r="AH278"/>
      <c r="AI278"/>
      <c r="AJ278"/>
      <c r="AK278"/>
      <c r="AL278"/>
      <c r="AM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</row>
    <row r="279" spans="1:53" x14ac:dyDescent="0.25">
      <c r="A279" s="20">
        <v>1444</v>
      </c>
      <c r="B279" t="s">
        <v>281</v>
      </c>
      <c r="C279" t="s">
        <v>2</v>
      </c>
      <c r="D279" t="s">
        <v>320</v>
      </c>
      <c r="E279" t="s">
        <v>412</v>
      </c>
      <c r="F279" s="2">
        <v>529866000</v>
      </c>
      <c r="G279" s="2">
        <v>60995000</v>
      </c>
      <c r="H279" s="2">
        <v>468871000</v>
      </c>
      <c r="I279" s="2">
        <v>1854534</v>
      </c>
      <c r="J279" s="2">
        <v>213484</v>
      </c>
      <c r="K279" s="2">
        <v>1641050</v>
      </c>
      <c r="L279" s="2">
        <v>1642587.6</v>
      </c>
      <c r="M279" s="2">
        <v>189086</v>
      </c>
      <c r="N279" s="2">
        <v>1453501.6</v>
      </c>
      <c r="O279" s="15">
        <v>0.1</v>
      </c>
      <c r="P279" s="2">
        <v>18908.599999999999</v>
      </c>
      <c r="Q279" s="13">
        <v>0.3</v>
      </c>
      <c r="R279" s="15">
        <v>0</v>
      </c>
      <c r="S279" s="2">
        <v>436050.48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454959.08</v>
      </c>
      <c r="AD279" s="4">
        <f t="shared" si="4"/>
        <v>454959.08</v>
      </c>
      <c r="AE279" t="s">
        <v>100</v>
      </c>
      <c r="AF279"/>
      <c r="AG279"/>
      <c r="AH279"/>
      <c r="AI279"/>
      <c r="AJ279"/>
      <c r="AK279"/>
      <c r="AL279"/>
      <c r="AM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</row>
    <row r="280" spans="1:53" x14ac:dyDescent="0.25">
      <c r="A280" s="20">
        <v>1445</v>
      </c>
      <c r="B280" t="s">
        <v>281</v>
      </c>
      <c r="C280" t="s">
        <v>2</v>
      </c>
      <c r="D280" t="s">
        <v>369</v>
      </c>
      <c r="E280" t="s">
        <v>413</v>
      </c>
      <c r="F280" s="2">
        <v>18770000</v>
      </c>
      <c r="G280" s="2">
        <v>0</v>
      </c>
      <c r="H280" s="2">
        <v>18770000</v>
      </c>
      <c r="I280" s="2">
        <v>65695</v>
      </c>
      <c r="J280" s="2">
        <v>0</v>
      </c>
      <c r="K280" s="2">
        <v>65695</v>
      </c>
      <c r="L280" s="2">
        <v>58187</v>
      </c>
      <c r="M280" s="2">
        <v>0</v>
      </c>
      <c r="N280" s="2">
        <v>58187</v>
      </c>
      <c r="O280" s="15">
        <v>0.1</v>
      </c>
      <c r="P280" s="2">
        <v>0</v>
      </c>
      <c r="Q280" s="13">
        <v>0.3</v>
      </c>
      <c r="R280" s="15">
        <v>0</v>
      </c>
      <c r="S280" s="2">
        <v>17456.099999999999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17456.099999999999</v>
      </c>
      <c r="AD280" s="4">
        <f t="shared" si="4"/>
        <v>17456.099999999999</v>
      </c>
      <c r="AE280" t="s">
        <v>370</v>
      </c>
      <c r="AF280"/>
      <c r="AG280"/>
      <c r="AH280"/>
      <c r="AI280"/>
      <c r="AJ280"/>
      <c r="AK280"/>
      <c r="AL280"/>
      <c r="AM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</row>
    <row r="281" spans="1:53" x14ac:dyDescent="0.25">
      <c r="A281" s="20">
        <v>1447</v>
      </c>
      <c r="B281" t="s">
        <v>281</v>
      </c>
      <c r="C281" t="s">
        <v>2</v>
      </c>
      <c r="D281" t="s">
        <v>320</v>
      </c>
      <c r="E281" t="s">
        <v>414</v>
      </c>
      <c r="F281" s="2">
        <v>1437030000</v>
      </c>
      <c r="G281" s="2">
        <v>0</v>
      </c>
      <c r="H281" s="2">
        <v>1437030000</v>
      </c>
      <c r="I281" s="2">
        <v>4239643</v>
      </c>
      <c r="J281" s="2">
        <v>0</v>
      </c>
      <c r="K281" s="2">
        <v>4239643</v>
      </c>
      <c r="L281" s="2">
        <v>3664831</v>
      </c>
      <c r="M281" s="2">
        <v>0</v>
      </c>
      <c r="N281" s="2">
        <v>3664831</v>
      </c>
      <c r="O281" s="15">
        <v>0.1</v>
      </c>
      <c r="P281" s="2">
        <v>0</v>
      </c>
      <c r="Q281" s="13">
        <v>0.3</v>
      </c>
      <c r="R281" s="15">
        <v>0</v>
      </c>
      <c r="S281" s="2">
        <v>1099449.3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1099449.3</v>
      </c>
      <c r="AD281" s="4">
        <f t="shared" si="4"/>
        <v>1099449.3</v>
      </c>
      <c r="AE281" t="s">
        <v>47</v>
      </c>
      <c r="AF281"/>
      <c r="AG281"/>
      <c r="AH281"/>
      <c r="AI281"/>
      <c r="AJ281"/>
      <c r="AK281"/>
      <c r="AL281"/>
      <c r="AM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</row>
    <row r="282" spans="1:53" x14ac:dyDescent="0.25">
      <c r="A282" s="20">
        <v>1449</v>
      </c>
      <c r="B282" t="s">
        <v>281</v>
      </c>
      <c r="C282" t="s">
        <v>2</v>
      </c>
      <c r="D282" t="s">
        <v>369</v>
      </c>
      <c r="E282" t="s">
        <v>363</v>
      </c>
      <c r="F282" s="2">
        <v>1289996000</v>
      </c>
      <c r="G282" s="2">
        <v>0</v>
      </c>
      <c r="H282" s="2">
        <v>1289996000</v>
      </c>
      <c r="I282" s="2">
        <v>4002236</v>
      </c>
      <c r="J282" s="2">
        <v>0</v>
      </c>
      <c r="K282" s="2">
        <v>4002236</v>
      </c>
      <c r="L282" s="2">
        <v>3486237.6</v>
      </c>
      <c r="M282" s="2">
        <v>0</v>
      </c>
      <c r="N282" s="2">
        <v>3486237.6</v>
      </c>
      <c r="O282" s="15">
        <v>0.1</v>
      </c>
      <c r="P282" s="2">
        <v>0</v>
      </c>
      <c r="Q282" s="13">
        <v>0.3</v>
      </c>
      <c r="R282" s="15">
        <v>0</v>
      </c>
      <c r="S282" s="2">
        <v>1045871.28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1045871.28</v>
      </c>
      <c r="AD282" s="4">
        <f t="shared" si="4"/>
        <v>1045871.28</v>
      </c>
      <c r="AE282" t="s">
        <v>370</v>
      </c>
      <c r="AF282"/>
      <c r="AG282"/>
      <c r="AH282"/>
      <c r="AI282"/>
      <c r="AJ282"/>
      <c r="AK282"/>
      <c r="AL282"/>
      <c r="AM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</row>
    <row r="283" spans="1:53" x14ac:dyDescent="0.25">
      <c r="A283" s="20">
        <v>1450</v>
      </c>
      <c r="B283" t="s">
        <v>281</v>
      </c>
      <c r="C283" t="s">
        <v>2</v>
      </c>
      <c r="D283" t="s">
        <v>369</v>
      </c>
      <c r="E283" t="s">
        <v>415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15">
        <v>0.1</v>
      </c>
      <c r="P283" s="2">
        <v>0</v>
      </c>
      <c r="Q283" s="13">
        <v>0.3</v>
      </c>
      <c r="R283" s="15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0</v>
      </c>
      <c r="AD283" s="4">
        <f t="shared" si="4"/>
        <v>0</v>
      </c>
      <c r="AE283" t="s">
        <v>370</v>
      </c>
      <c r="AF283"/>
      <c r="AG283"/>
      <c r="AH283"/>
      <c r="AI283"/>
      <c r="AJ283"/>
      <c r="AK283"/>
      <c r="AL283"/>
      <c r="AM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</row>
    <row r="284" spans="1:53" x14ac:dyDescent="0.25">
      <c r="A284" s="20">
        <v>1451</v>
      </c>
      <c r="B284" t="s">
        <v>281</v>
      </c>
      <c r="C284" t="s">
        <v>2</v>
      </c>
      <c r="D284" t="s">
        <v>8</v>
      </c>
      <c r="E284" t="s">
        <v>416</v>
      </c>
      <c r="F284" s="2">
        <v>498370000</v>
      </c>
      <c r="G284" s="2">
        <v>0</v>
      </c>
      <c r="H284" s="2">
        <v>498370000</v>
      </c>
      <c r="I284" s="2">
        <v>1744295</v>
      </c>
      <c r="J284" s="2">
        <v>0</v>
      </c>
      <c r="K284" s="2">
        <v>1744295</v>
      </c>
      <c r="L284" s="2">
        <v>1544947</v>
      </c>
      <c r="M284" s="2">
        <v>0</v>
      </c>
      <c r="N284" s="2">
        <v>1544947</v>
      </c>
      <c r="O284" s="15">
        <v>0.1</v>
      </c>
      <c r="P284" s="2">
        <v>0</v>
      </c>
      <c r="Q284" s="13">
        <v>0.3</v>
      </c>
      <c r="R284" s="15">
        <v>0</v>
      </c>
      <c r="S284" s="2">
        <v>463484.1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463484.1</v>
      </c>
      <c r="AD284" s="4">
        <f t="shared" si="4"/>
        <v>463484.1</v>
      </c>
      <c r="AE284" t="s">
        <v>48</v>
      </c>
      <c r="AF284"/>
      <c r="AG284"/>
      <c r="AH284"/>
      <c r="AI284"/>
      <c r="AJ284"/>
      <c r="AK284"/>
      <c r="AL284"/>
      <c r="AM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</row>
    <row r="285" spans="1:53" x14ac:dyDescent="0.25">
      <c r="A285" s="20">
        <v>1452</v>
      </c>
      <c r="B285" t="s">
        <v>282</v>
      </c>
      <c r="C285" t="s">
        <v>2</v>
      </c>
      <c r="D285" t="s">
        <v>207</v>
      </c>
      <c r="E285" t="s">
        <v>417</v>
      </c>
      <c r="F285" s="2">
        <v>13440224000</v>
      </c>
      <c r="G285" s="2">
        <v>0</v>
      </c>
      <c r="H285" s="2">
        <v>13440224000</v>
      </c>
      <c r="I285" s="2">
        <v>27372973</v>
      </c>
      <c r="J285" s="2">
        <v>0</v>
      </c>
      <c r="K285" s="2">
        <v>27372973</v>
      </c>
      <c r="L285" s="2">
        <v>21996883.399999999</v>
      </c>
      <c r="M285" s="2">
        <v>0</v>
      </c>
      <c r="N285" s="2">
        <v>21996883.399999999</v>
      </c>
      <c r="O285" s="15">
        <v>0.1</v>
      </c>
      <c r="P285" s="2">
        <v>0</v>
      </c>
      <c r="Q285" s="13">
        <v>0.1</v>
      </c>
      <c r="R285" s="15">
        <v>0</v>
      </c>
      <c r="S285" s="2">
        <v>2199688.34</v>
      </c>
      <c r="T285" s="2">
        <v>2000000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4199688.34</v>
      </c>
      <c r="AD285" s="4">
        <f t="shared" si="4"/>
        <v>4199688.34</v>
      </c>
      <c r="AE285" t="s">
        <v>190</v>
      </c>
      <c r="AF285"/>
      <c r="AG285"/>
      <c r="AH285"/>
      <c r="AI285"/>
      <c r="AJ285"/>
      <c r="AK285"/>
      <c r="AL285"/>
      <c r="AM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</row>
    <row r="286" spans="1:53" x14ac:dyDescent="0.25">
      <c r="A286" s="20">
        <v>1453</v>
      </c>
      <c r="B286" t="s">
        <v>281</v>
      </c>
      <c r="C286" t="s">
        <v>9</v>
      </c>
      <c r="D286" t="s">
        <v>450</v>
      </c>
      <c r="E286" t="s">
        <v>418</v>
      </c>
      <c r="F286" s="2">
        <v>82030899000</v>
      </c>
      <c r="G286" s="2">
        <v>0</v>
      </c>
      <c r="H286" s="2">
        <v>82030899000</v>
      </c>
      <c r="I286" s="2">
        <v>124903443</v>
      </c>
      <c r="J286" s="2">
        <v>0</v>
      </c>
      <c r="K286" s="2">
        <v>124903443</v>
      </c>
      <c r="L286" s="2">
        <v>92091083.400000006</v>
      </c>
      <c r="M286" s="2">
        <v>0</v>
      </c>
      <c r="N286" s="2">
        <v>92091083.400000006</v>
      </c>
      <c r="O286" s="15">
        <v>0.1</v>
      </c>
      <c r="P286" s="2">
        <v>0</v>
      </c>
      <c r="Q286" s="13">
        <v>0.3</v>
      </c>
      <c r="R286" s="15">
        <v>0</v>
      </c>
      <c r="S286" s="2">
        <v>27627325.02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27627325.02</v>
      </c>
      <c r="AD286" s="4">
        <f t="shared" si="4"/>
        <v>27627325.02</v>
      </c>
      <c r="AE286" t="s">
        <v>41</v>
      </c>
      <c r="AF286"/>
      <c r="AG286"/>
      <c r="AH286"/>
      <c r="AI286"/>
      <c r="AJ286"/>
      <c r="AK286"/>
      <c r="AL286"/>
      <c r="AM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</row>
    <row r="287" spans="1:53" x14ac:dyDescent="0.25">
      <c r="A287" s="20">
        <v>1454</v>
      </c>
      <c r="B287" t="s">
        <v>281</v>
      </c>
      <c r="C287" t="s">
        <v>9</v>
      </c>
      <c r="D287" t="s">
        <v>28</v>
      </c>
      <c r="E287" t="s">
        <v>419</v>
      </c>
      <c r="F287" s="2">
        <v>146520000</v>
      </c>
      <c r="G287" s="2">
        <v>0</v>
      </c>
      <c r="H287" s="2">
        <v>146520000</v>
      </c>
      <c r="I287" s="2">
        <v>512820</v>
      </c>
      <c r="J287" s="2">
        <v>0</v>
      </c>
      <c r="K287" s="2">
        <v>512820</v>
      </c>
      <c r="L287" s="2">
        <v>454212</v>
      </c>
      <c r="M287" s="2">
        <v>0</v>
      </c>
      <c r="N287" s="2">
        <v>454212</v>
      </c>
      <c r="O287" s="15">
        <v>0.1</v>
      </c>
      <c r="P287" s="2">
        <v>0</v>
      </c>
      <c r="Q287" s="13">
        <v>0.3</v>
      </c>
      <c r="R287" s="15">
        <v>0</v>
      </c>
      <c r="S287" s="2">
        <v>136263.6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136263.6</v>
      </c>
      <c r="AD287" s="4">
        <f t="shared" si="4"/>
        <v>136263.6</v>
      </c>
      <c r="AE287" t="s">
        <v>29</v>
      </c>
      <c r="AF287"/>
      <c r="AG287"/>
      <c r="AH287"/>
      <c r="AI287"/>
      <c r="AJ287"/>
      <c r="AK287"/>
      <c r="AL287"/>
      <c r="AM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</row>
    <row r="288" spans="1:53" x14ac:dyDescent="0.25">
      <c r="A288" s="20">
        <v>1455</v>
      </c>
      <c r="B288" t="s">
        <v>281</v>
      </c>
      <c r="C288" t="s">
        <v>2</v>
      </c>
      <c r="D288" t="s">
        <v>320</v>
      </c>
      <c r="E288" t="s">
        <v>420</v>
      </c>
      <c r="F288" s="2">
        <v>14194655000</v>
      </c>
      <c r="G288" s="2">
        <v>0</v>
      </c>
      <c r="H288" s="2">
        <v>14194655000</v>
      </c>
      <c r="I288" s="2">
        <v>23885844</v>
      </c>
      <c r="J288" s="2">
        <v>0</v>
      </c>
      <c r="K288" s="2">
        <v>23885844</v>
      </c>
      <c r="L288" s="2">
        <v>18207982</v>
      </c>
      <c r="M288" s="2">
        <v>0</v>
      </c>
      <c r="N288" s="2">
        <v>18207982</v>
      </c>
      <c r="O288" s="15">
        <v>0.1</v>
      </c>
      <c r="P288" s="2">
        <v>0</v>
      </c>
      <c r="Q288" s="13">
        <v>0.3</v>
      </c>
      <c r="R288" s="15">
        <v>0</v>
      </c>
      <c r="S288" s="2">
        <v>5462394.5999999996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5462394.5999999996</v>
      </c>
      <c r="AD288" s="4">
        <f t="shared" si="4"/>
        <v>5462394.5999999996</v>
      </c>
      <c r="AE288" t="s">
        <v>47</v>
      </c>
      <c r="AF288"/>
      <c r="AG288"/>
      <c r="AH288"/>
      <c r="AI288"/>
      <c r="AJ288"/>
      <c r="AK288"/>
      <c r="AL288"/>
      <c r="AM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</row>
    <row r="289" spans="1:53" x14ac:dyDescent="0.25">
      <c r="A289" s="20">
        <v>1456</v>
      </c>
      <c r="B289" t="s">
        <v>281</v>
      </c>
      <c r="C289" t="s">
        <v>9</v>
      </c>
      <c r="D289" t="s">
        <v>16</v>
      </c>
      <c r="E289" t="s">
        <v>421</v>
      </c>
      <c r="F289" s="2">
        <v>4477457000</v>
      </c>
      <c r="G289" s="2">
        <v>0</v>
      </c>
      <c r="H289" s="2">
        <v>4477457000</v>
      </c>
      <c r="I289" s="2">
        <v>12781668</v>
      </c>
      <c r="J289" s="2">
        <v>0</v>
      </c>
      <c r="K289" s="2">
        <v>12781668</v>
      </c>
      <c r="L289" s="2">
        <v>10990685.199999999</v>
      </c>
      <c r="M289" s="2">
        <v>0</v>
      </c>
      <c r="N289" s="2">
        <v>10990685.199999999</v>
      </c>
      <c r="O289" s="15">
        <v>0.1</v>
      </c>
      <c r="P289" s="2">
        <v>0</v>
      </c>
      <c r="Q289" s="13">
        <v>0.3</v>
      </c>
      <c r="R289" s="15">
        <v>0</v>
      </c>
      <c r="S289" s="2">
        <v>3297205.56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3297205.56</v>
      </c>
      <c r="AD289" s="4">
        <f t="shared" si="4"/>
        <v>3297205.56</v>
      </c>
      <c r="AE289" t="s">
        <v>18</v>
      </c>
      <c r="AF289"/>
      <c r="AG289"/>
      <c r="AH289"/>
      <c r="AI289"/>
      <c r="AJ289"/>
      <c r="AK289"/>
      <c r="AL289"/>
      <c r="AM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</row>
    <row r="290" spans="1:53" x14ac:dyDescent="0.25">
      <c r="A290" s="20">
        <v>1460</v>
      </c>
      <c r="B290" t="s">
        <v>281</v>
      </c>
      <c r="C290" t="s">
        <v>9</v>
      </c>
      <c r="D290" t="s">
        <v>449</v>
      </c>
      <c r="E290" t="s">
        <v>422</v>
      </c>
      <c r="F290" s="2">
        <v>49598509000</v>
      </c>
      <c r="G290" s="2">
        <v>0</v>
      </c>
      <c r="H290" s="2">
        <v>49598509000</v>
      </c>
      <c r="I290" s="2">
        <v>77530408</v>
      </c>
      <c r="J290" s="2">
        <v>0</v>
      </c>
      <c r="K290" s="2">
        <v>77530408</v>
      </c>
      <c r="L290" s="2">
        <v>57691004.399999999</v>
      </c>
      <c r="M290" s="2">
        <v>0</v>
      </c>
      <c r="N290" s="2">
        <v>57691004.399999999</v>
      </c>
      <c r="O290" s="15">
        <v>0.1</v>
      </c>
      <c r="P290" s="2">
        <v>0</v>
      </c>
      <c r="Q290" s="13">
        <v>0.3</v>
      </c>
      <c r="R290" s="15">
        <v>0</v>
      </c>
      <c r="S290" s="2">
        <v>17307301.32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17307301.32</v>
      </c>
      <c r="AD290" s="4">
        <f t="shared" si="4"/>
        <v>17307301.32</v>
      </c>
      <c r="AE290" t="s">
        <v>65</v>
      </c>
      <c r="AF290"/>
      <c r="AG290"/>
      <c r="AH290"/>
      <c r="AI290"/>
      <c r="AJ290"/>
      <c r="AK290"/>
      <c r="AL290"/>
      <c r="AM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</row>
    <row r="291" spans="1:53" x14ac:dyDescent="0.25">
      <c r="A291" s="20">
        <v>1461</v>
      </c>
      <c r="B291" t="s">
        <v>281</v>
      </c>
      <c r="C291" t="s">
        <v>9</v>
      </c>
      <c r="D291" t="s">
        <v>449</v>
      </c>
      <c r="E291" t="s">
        <v>423</v>
      </c>
      <c r="F291" s="2">
        <v>3290923000</v>
      </c>
      <c r="G291" s="2">
        <v>0</v>
      </c>
      <c r="H291" s="2">
        <v>3290923000</v>
      </c>
      <c r="I291" s="2">
        <v>8241645</v>
      </c>
      <c r="J291" s="2">
        <v>0</v>
      </c>
      <c r="K291" s="2">
        <v>8241645</v>
      </c>
      <c r="L291" s="2">
        <v>6925275.7999999998</v>
      </c>
      <c r="M291" s="2">
        <v>0</v>
      </c>
      <c r="N291" s="2">
        <v>6925275.7999999998</v>
      </c>
      <c r="O291" s="15">
        <v>0.1</v>
      </c>
      <c r="P291" s="2">
        <v>0</v>
      </c>
      <c r="Q291" s="13">
        <v>0.3</v>
      </c>
      <c r="R291" s="15">
        <v>0</v>
      </c>
      <c r="S291" s="2">
        <v>2077582.74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2077582.74</v>
      </c>
      <c r="AD291" s="4">
        <f t="shared" si="4"/>
        <v>2077582.74</v>
      </c>
      <c r="AE291" t="s">
        <v>66</v>
      </c>
      <c r="AF291"/>
      <c r="AG291"/>
      <c r="AH291"/>
      <c r="AI291"/>
      <c r="AJ291"/>
      <c r="AK291"/>
      <c r="AL291"/>
      <c r="AM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</row>
    <row r="292" spans="1:53" x14ac:dyDescent="0.25">
      <c r="A292" s="20">
        <v>1462</v>
      </c>
      <c r="B292" t="s">
        <v>281</v>
      </c>
      <c r="C292" t="s">
        <v>9</v>
      </c>
      <c r="D292" t="s">
        <v>28</v>
      </c>
      <c r="E292" t="s">
        <v>424</v>
      </c>
      <c r="F292" s="2">
        <v>5882060000</v>
      </c>
      <c r="G292" s="2">
        <v>0</v>
      </c>
      <c r="H292" s="2">
        <v>5882060000</v>
      </c>
      <c r="I292" s="2">
        <v>16929785</v>
      </c>
      <c r="J292" s="2">
        <v>0</v>
      </c>
      <c r="K292" s="2">
        <v>16929785</v>
      </c>
      <c r="L292" s="2">
        <v>14576961</v>
      </c>
      <c r="M292" s="2">
        <v>0</v>
      </c>
      <c r="N292" s="2">
        <v>14576961</v>
      </c>
      <c r="O292" s="15">
        <v>0.1</v>
      </c>
      <c r="P292" s="2">
        <v>0</v>
      </c>
      <c r="Q292" s="13">
        <v>0.3</v>
      </c>
      <c r="R292" s="15">
        <v>0</v>
      </c>
      <c r="S292" s="2">
        <v>4373088.3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4373088.3</v>
      </c>
      <c r="AD292" s="4">
        <f t="shared" si="4"/>
        <v>4373088.3</v>
      </c>
      <c r="AE292" t="s">
        <v>34</v>
      </c>
      <c r="AF292"/>
      <c r="AG292"/>
      <c r="AH292"/>
      <c r="AI292"/>
      <c r="AJ292"/>
      <c r="AK292"/>
      <c r="AL292"/>
      <c r="AM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</row>
    <row r="293" spans="1:53" x14ac:dyDescent="0.25">
      <c r="A293" s="20">
        <v>1464</v>
      </c>
      <c r="B293" t="s">
        <v>281</v>
      </c>
      <c r="C293" t="s">
        <v>9</v>
      </c>
      <c r="D293" t="s">
        <v>16</v>
      </c>
      <c r="E293" t="s">
        <v>425</v>
      </c>
      <c r="F293" s="2">
        <v>1732000000</v>
      </c>
      <c r="G293" s="2">
        <v>0</v>
      </c>
      <c r="H293" s="2">
        <v>1732000000</v>
      </c>
      <c r="I293" s="2">
        <v>5549750</v>
      </c>
      <c r="J293" s="2">
        <v>0</v>
      </c>
      <c r="K293" s="2">
        <v>5549750</v>
      </c>
      <c r="L293" s="2">
        <v>4856950</v>
      </c>
      <c r="M293" s="2">
        <v>0</v>
      </c>
      <c r="N293" s="2">
        <v>4856950</v>
      </c>
      <c r="O293" s="15">
        <v>0.1</v>
      </c>
      <c r="P293" s="2">
        <v>0</v>
      </c>
      <c r="Q293" s="13">
        <v>0.3</v>
      </c>
      <c r="R293" s="15">
        <v>0</v>
      </c>
      <c r="S293" s="2">
        <v>1457085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1457085</v>
      </c>
      <c r="AD293" s="4">
        <f t="shared" si="4"/>
        <v>1457085</v>
      </c>
      <c r="AE293" t="s">
        <v>18</v>
      </c>
      <c r="AF293"/>
      <c r="AG293"/>
      <c r="AH293"/>
      <c r="AI293"/>
      <c r="AJ293"/>
      <c r="AK293"/>
      <c r="AL293"/>
      <c r="AM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</row>
    <row r="294" spans="1:53" x14ac:dyDescent="0.25">
      <c r="A294" s="20">
        <v>1466</v>
      </c>
      <c r="B294" t="s">
        <v>281</v>
      </c>
      <c r="C294" t="s">
        <v>2</v>
      </c>
      <c r="D294" t="s">
        <v>320</v>
      </c>
      <c r="E294" t="s">
        <v>426</v>
      </c>
      <c r="F294" s="2">
        <v>117519000</v>
      </c>
      <c r="G294" s="2">
        <v>83000000</v>
      </c>
      <c r="H294" s="2">
        <v>34519000</v>
      </c>
      <c r="I294" s="2">
        <v>411317</v>
      </c>
      <c r="J294" s="2">
        <v>290500</v>
      </c>
      <c r="K294" s="2">
        <v>120817</v>
      </c>
      <c r="L294" s="2">
        <v>364309.4</v>
      </c>
      <c r="M294" s="2">
        <v>257300</v>
      </c>
      <c r="N294" s="2">
        <v>107009.4</v>
      </c>
      <c r="O294" s="15">
        <v>0.1</v>
      </c>
      <c r="P294" s="2">
        <v>25730</v>
      </c>
      <c r="Q294" s="13">
        <v>0.3</v>
      </c>
      <c r="R294" s="15">
        <v>0</v>
      </c>
      <c r="S294" s="2">
        <v>32102.82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57832.82</v>
      </c>
      <c r="AD294" s="4">
        <f t="shared" si="4"/>
        <v>57832.82</v>
      </c>
      <c r="AE294" t="s">
        <v>45</v>
      </c>
      <c r="AF294"/>
      <c r="AG294"/>
      <c r="AH294"/>
      <c r="AI294"/>
      <c r="AJ294"/>
      <c r="AK294"/>
      <c r="AL294"/>
      <c r="AM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</row>
    <row r="295" spans="1:53" x14ac:dyDescent="0.25">
      <c r="A295" s="20">
        <v>1468</v>
      </c>
      <c r="B295" t="s">
        <v>281</v>
      </c>
      <c r="C295" t="s">
        <v>2</v>
      </c>
      <c r="D295" t="s">
        <v>321</v>
      </c>
      <c r="E295" t="s">
        <v>427</v>
      </c>
      <c r="F295" s="2">
        <v>57842000</v>
      </c>
      <c r="G295" s="2">
        <v>0</v>
      </c>
      <c r="H295" s="2">
        <v>57842000</v>
      </c>
      <c r="I295" s="2">
        <v>202448</v>
      </c>
      <c r="J295" s="2">
        <v>0</v>
      </c>
      <c r="K295" s="2">
        <v>202448</v>
      </c>
      <c r="L295" s="2">
        <v>179311.2</v>
      </c>
      <c r="M295" s="2">
        <v>0</v>
      </c>
      <c r="N295" s="2">
        <v>179311.2</v>
      </c>
      <c r="O295" s="15">
        <v>0.1</v>
      </c>
      <c r="P295" s="2">
        <v>0</v>
      </c>
      <c r="Q295" s="13">
        <v>0.3</v>
      </c>
      <c r="R295" s="15">
        <v>0</v>
      </c>
      <c r="S295" s="2">
        <v>53793.36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53793.36</v>
      </c>
      <c r="AD295" s="4">
        <f t="shared" si="4"/>
        <v>53793.36</v>
      </c>
      <c r="AE295" t="s">
        <v>92</v>
      </c>
      <c r="AF295"/>
      <c r="AG295"/>
      <c r="AH295"/>
      <c r="AI295"/>
      <c r="AJ295"/>
      <c r="AK295"/>
      <c r="AL295"/>
      <c r="AM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</row>
    <row r="296" spans="1:53" x14ac:dyDescent="0.25">
      <c r="A296" s="20">
        <v>1471</v>
      </c>
      <c r="B296" t="s">
        <v>282</v>
      </c>
      <c r="C296" t="s">
        <v>2</v>
      </c>
      <c r="D296" t="s">
        <v>321</v>
      </c>
      <c r="E296" t="s">
        <v>428</v>
      </c>
      <c r="F296" s="2">
        <v>4587830000</v>
      </c>
      <c r="G296" s="2">
        <v>3304334000</v>
      </c>
      <c r="H296" s="2">
        <v>1283496000</v>
      </c>
      <c r="I296" s="2">
        <v>13468581</v>
      </c>
      <c r="J296" s="2">
        <v>9031262</v>
      </c>
      <c r="K296" s="2">
        <v>4437319</v>
      </c>
      <c r="L296" s="2">
        <v>11633449</v>
      </c>
      <c r="M296" s="2">
        <v>7709528.4000000004</v>
      </c>
      <c r="N296" s="2">
        <v>3923920.6</v>
      </c>
      <c r="O296" s="15">
        <v>0</v>
      </c>
      <c r="P296" s="2">
        <v>0</v>
      </c>
      <c r="Q296" s="13">
        <v>0</v>
      </c>
      <c r="R296" s="15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0</v>
      </c>
      <c r="AD296" s="4">
        <f t="shared" si="4"/>
        <v>0</v>
      </c>
      <c r="AE296" t="s">
        <v>172</v>
      </c>
      <c r="AF296"/>
      <c r="AG296"/>
      <c r="AH296"/>
      <c r="AI296"/>
      <c r="AJ296"/>
      <c r="AK296"/>
      <c r="AL296"/>
      <c r="AM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</row>
    <row r="297" spans="1:53" x14ac:dyDescent="0.25">
      <c r="A297" s="20">
        <v>1472</v>
      </c>
      <c r="B297" t="s">
        <v>282</v>
      </c>
      <c r="C297" t="s">
        <v>2</v>
      </c>
      <c r="D297" t="s">
        <v>369</v>
      </c>
      <c r="E297" t="s">
        <v>429</v>
      </c>
      <c r="F297" s="2">
        <v>1159674000</v>
      </c>
      <c r="G297" s="2">
        <v>0</v>
      </c>
      <c r="H297" s="2">
        <v>1159674000</v>
      </c>
      <c r="I297" s="2">
        <v>3823487</v>
      </c>
      <c r="J297" s="2">
        <v>0</v>
      </c>
      <c r="K297" s="2">
        <v>3823487</v>
      </c>
      <c r="L297" s="2">
        <v>3359617.4</v>
      </c>
      <c r="M297" s="2">
        <v>0</v>
      </c>
      <c r="N297" s="2">
        <v>3359617.4</v>
      </c>
      <c r="O297" s="15">
        <v>0</v>
      </c>
      <c r="P297" s="2">
        <v>0</v>
      </c>
      <c r="Q297" s="13">
        <v>0</v>
      </c>
      <c r="R297" s="15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0</v>
      </c>
      <c r="AD297" s="4">
        <f t="shared" si="4"/>
        <v>0</v>
      </c>
      <c r="AE297" t="s">
        <v>370</v>
      </c>
      <c r="AF297"/>
      <c r="AG297"/>
      <c r="AH297"/>
      <c r="AI297"/>
      <c r="AJ297"/>
      <c r="AK297"/>
      <c r="AL297"/>
      <c r="AM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</row>
    <row r="298" spans="1:53" x14ac:dyDescent="0.25">
      <c r="A298" s="20">
        <v>1473</v>
      </c>
      <c r="B298" t="s">
        <v>281</v>
      </c>
      <c r="C298" t="s">
        <v>9</v>
      </c>
      <c r="D298" t="s">
        <v>28</v>
      </c>
      <c r="E298" t="s">
        <v>430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15">
        <v>0.1</v>
      </c>
      <c r="P298" s="2">
        <v>0</v>
      </c>
      <c r="Q298" s="13">
        <v>0.3</v>
      </c>
      <c r="R298" s="15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0</v>
      </c>
      <c r="AD298" s="4">
        <f t="shared" si="4"/>
        <v>0</v>
      </c>
      <c r="AE298" t="s">
        <v>80</v>
      </c>
      <c r="AF298"/>
      <c r="AG298"/>
      <c r="AH298"/>
      <c r="AI298"/>
      <c r="AJ298"/>
      <c r="AK298"/>
      <c r="AL298"/>
      <c r="AM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</row>
    <row r="299" spans="1:53" x14ac:dyDescent="0.25">
      <c r="A299" s="20">
        <v>1474</v>
      </c>
      <c r="B299" t="s">
        <v>281</v>
      </c>
      <c r="C299" t="s">
        <v>2</v>
      </c>
      <c r="D299" t="s">
        <v>320</v>
      </c>
      <c r="E299" t="s">
        <v>431</v>
      </c>
      <c r="F299" s="2">
        <v>154009000</v>
      </c>
      <c r="G299" s="2">
        <v>0</v>
      </c>
      <c r="H299" s="2">
        <v>154009000</v>
      </c>
      <c r="I299" s="2">
        <v>539033</v>
      </c>
      <c r="J299" s="2">
        <v>0</v>
      </c>
      <c r="K299" s="2">
        <v>539033</v>
      </c>
      <c r="L299" s="2">
        <v>477429.4</v>
      </c>
      <c r="M299" s="2">
        <v>0</v>
      </c>
      <c r="N299" s="2">
        <v>477429.4</v>
      </c>
      <c r="O299" s="15">
        <v>0.1</v>
      </c>
      <c r="P299" s="2">
        <v>0</v>
      </c>
      <c r="Q299" s="13">
        <v>0.3</v>
      </c>
      <c r="R299" s="15">
        <v>0</v>
      </c>
      <c r="S299" s="2">
        <v>143228.82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143228.82</v>
      </c>
      <c r="AD299" s="4">
        <f t="shared" si="4"/>
        <v>143228.82</v>
      </c>
      <c r="AE299" t="s">
        <v>100</v>
      </c>
      <c r="AF299"/>
      <c r="AG299"/>
      <c r="AH299"/>
      <c r="AI299"/>
      <c r="AJ299"/>
      <c r="AK299"/>
      <c r="AL299"/>
      <c r="AM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</row>
    <row r="300" spans="1:53" x14ac:dyDescent="0.25">
      <c r="A300" s="20">
        <v>1475</v>
      </c>
      <c r="B300" t="s">
        <v>281</v>
      </c>
      <c r="C300" t="s">
        <v>2</v>
      </c>
      <c r="D300" t="s">
        <v>369</v>
      </c>
      <c r="E300" t="s">
        <v>432</v>
      </c>
      <c r="F300" s="2">
        <v>19200000</v>
      </c>
      <c r="G300" s="2">
        <v>0</v>
      </c>
      <c r="H300" s="2">
        <v>19200000</v>
      </c>
      <c r="I300" s="2">
        <v>67200</v>
      </c>
      <c r="J300" s="2">
        <v>0</v>
      </c>
      <c r="K300" s="2">
        <v>67200</v>
      </c>
      <c r="L300" s="2">
        <v>59520</v>
      </c>
      <c r="M300" s="2">
        <v>0</v>
      </c>
      <c r="N300" s="2">
        <v>59520</v>
      </c>
      <c r="O300" s="15">
        <v>0.1</v>
      </c>
      <c r="P300" s="2">
        <v>0</v>
      </c>
      <c r="Q300" s="13">
        <v>0.3</v>
      </c>
      <c r="R300" s="15">
        <v>0</v>
      </c>
      <c r="S300" s="2">
        <v>17856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17856</v>
      </c>
      <c r="AD300" s="4">
        <f t="shared" si="4"/>
        <v>17856</v>
      </c>
      <c r="AE300" t="s">
        <v>370</v>
      </c>
      <c r="AF300"/>
      <c r="AG300"/>
      <c r="AH300"/>
      <c r="AI300"/>
      <c r="AJ300"/>
      <c r="AK300"/>
      <c r="AL300"/>
      <c r="AM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</row>
    <row r="301" spans="1:53" x14ac:dyDescent="0.25">
      <c r="A301" s="20">
        <v>1476</v>
      </c>
      <c r="B301" t="s">
        <v>281</v>
      </c>
      <c r="C301" t="s">
        <v>2</v>
      </c>
      <c r="D301" t="s">
        <v>369</v>
      </c>
      <c r="E301" t="s">
        <v>433</v>
      </c>
      <c r="F301" s="2">
        <v>327230000</v>
      </c>
      <c r="G301" s="2">
        <v>0</v>
      </c>
      <c r="H301" s="2">
        <v>327230000</v>
      </c>
      <c r="I301" s="2">
        <v>1077606</v>
      </c>
      <c r="J301" s="2">
        <v>0</v>
      </c>
      <c r="K301" s="2">
        <v>1077606</v>
      </c>
      <c r="L301" s="2">
        <v>946714</v>
      </c>
      <c r="M301" s="2">
        <v>0</v>
      </c>
      <c r="N301" s="2">
        <v>946714</v>
      </c>
      <c r="O301" s="15">
        <v>0.1</v>
      </c>
      <c r="P301" s="2">
        <v>0</v>
      </c>
      <c r="Q301" s="13">
        <v>0.3</v>
      </c>
      <c r="R301" s="15">
        <v>0</v>
      </c>
      <c r="S301" s="2">
        <v>284014.2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284014.2</v>
      </c>
      <c r="AD301" s="4">
        <f t="shared" si="4"/>
        <v>284014.2</v>
      </c>
      <c r="AE301" t="s">
        <v>370</v>
      </c>
      <c r="AF301"/>
      <c r="AG301"/>
      <c r="AH301"/>
      <c r="AI301"/>
      <c r="AJ301"/>
      <c r="AK301"/>
      <c r="AL301"/>
      <c r="AM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</row>
    <row r="302" spans="1:53" x14ac:dyDescent="0.25">
      <c r="A302" s="20">
        <v>1477</v>
      </c>
      <c r="B302" t="s">
        <v>281</v>
      </c>
      <c r="C302" t="s">
        <v>2</v>
      </c>
      <c r="D302" t="s">
        <v>320</v>
      </c>
      <c r="E302" t="s">
        <v>434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15">
        <v>0.1</v>
      </c>
      <c r="P302" s="2">
        <v>0</v>
      </c>
      <c r="Q302" s="13">
        <v>0.3</v>
      </c>
      <c r="R302" s="15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0</v>
      </c>
      <c r="AD302" s="4">
        <f t="shared" si="4"/>
        <v>0</v>
      </c>
      <c r="AE302" t="s">
        <v>47</v>
      </c>
      <c r="AF302"/>
      <c r="AG302"/>
      <c r="AH302"/>
      <c r="AI302"/>
      <c r="AJ302"/>
      <c r="AK302"/>
      <c r="AL302"/>
      <c r="AM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</row>
    <row r="303" spans="1:53" x14ac:dyDescent="0.25">
      <c r="A303" s="20">
        <v>1478</v>
      </c>
      <c r="B303" t="s">
        <v>281</v>
      </c>
      <c r="C303" t="s">
        <v>2</v>
      </c>
      <c r="D303" t="s">
        <v>320</v>
      </c>
      <c r="E303" t="s">
        <v>435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15">
        <v>0.1</v>
      </c>
      <c r="P303" s="2">
        <v>0</v>
      </c>
      <c r="Q303" s="13">
        <v>0.3</v>
      </c>
      <c r="R303" s="15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0</v>
      </c>
      <c r="AD303" s="4">
        <f t="shared" si="4"/>
        <v>0</v>
      </c>
      <c r="AE303" t="s">
        <v>100</v>
      </c>
      <c r="AF303"/>
      <c r="AG303"/>
      <c r="AH303"/>
      <c r="AI303"/>
      <c r="AJ303"/>
      <c r="AK303"/>
      <c r="AL303"/>
      <c r="AM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</row>
    <row r="304" spans="1:53" x14ac:dyDescent="0.25">
      <c r="A304" s="20">
        <v>1481</v>
      </c>
      <c r="B304" t="s">
        <v>282</v>
      </c>
      <c r="C304" t="s">
        <v>2</v>
      </c>
      <c r="D304" t="s">
        <v>8</v>
      </c>
      <c r="E304" t="s">
        <v>436</v>
      </c>
      <c r="F304" s="2">
        <v>10567125000</v>
      </c>
      <c r="G304" s="2">
        <v>0</v>
      </c>
      <c r="H304" s="2">
        <v>10567125000</v>
      </c>
      <c r="I304" s="2">
        <v>25190579</v>
      </c>
      <c r="J304" s="2">
        <v>0</v>
      </c>
      <c r="K304" s="2">
        <v>25190579</v>
      </c>
      <c r="L304" s="2">
        <v>20963729</v>
      </c>
      <c r="M304" s="2">
        <v>0</v>
      </c>
      <c r="N304" s="2">
        <v>20963729</v>
      </c>
      <c r="O304" s="15">
        <v>0.1</v>
      </c>
      <c r="P304" s="2">
        <v>0</v>
      </c>
      <c r="Q304" s="13">
        <v>0.1</v>
      </c>
      <c r="R304" s="15">
        <v>0</v>
      </c>
      <c r="S304" s="2">
        <v>2096372.9</v>
      </c>
      <c r="T304" s="2">
        <v>2000000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4096372.9</v>
      </c>
      <c r="AD304" s="4">
        <f t="shared" si="4"/>
        <v>4096372.9</v>
      </c>
      <c r="AE304" t="s">
        <v>40</v>
      </c>
      <c r="AF304"/>
      <c r="AG304"/>
      <c r="AH304"/>
      <c r="AI304"/>
      <c r="AJ304"/>
      <c r="AK304"/>
      <c r="AL304"/>
      <c r="AM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</row>
    <row r="305" spans="1:53" x14ac:dyDescent="0.25">
      <c r="A305" s="20">
        <v>1482</v>
      </c>
      <c r="B305" t="s">
        <v>281</v>
      </c>
      <c r="C305" t="s">
        <v>2</v>
      </c>
      <c r="D305" t="s">
        <v>8</v>
      </c>
      <c r="E305" t="s">
        <v>376</v>
      </c>
      <c r="F305" s="2">
        <v>458365400</v>
      </c>
      <c r="G305" s="2">
        <v>0</v>
      </c>
      <c r="H305" s="2">
        <v>458365400</v>
      </c>
      <c r="I305" s="2">
        <v>1604290</v>
      </c>
      <c r="J305" s="2">
        <v>0</v>
      </c>
      <c r="K305" s="2">
        <v>1604290</v>
      </c>
      <c r="L305" s="2">
        <v>1420943.84</v>
      </c>
      <c r="M305" s="2">
        <v>0</v>
      </c>
      <c r="N305" s="2">
        <v>1420943.84</v>
      </c>
      <c r="O305" s="15">
        <v>0.1</v>
      </c>
      <c r="P305" s="2">
        <v>0</v>
      </c>
      <c r="Q305" s="13">
        <v>0.3</v>
      </c>
      <c r="R305" s="15">
        <v>0</v>
      </c>
      <c r="S305" s="2">
        <v>426283.152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426283.152</v>
      </c>
      <c r="AD305" s="4">
        <f t="shared" si="4"/>
        <v>426283.152</v>
      </c>
      <c r="AE305" t="s">
        <v>108</v>
      </c>
      <c r="AF305"/>
      <c r="AG305"/>
      <c r="AH305"/>
      <c r="AI305"/>
      <c r="AJ305"/>
      <c r="AK305"/>
      <c r="AL305"/>
      <c r="AM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</row>
    <row r="306" spans="1:53" x14ac:dyDescent="0.25">
      <c r="A306" s="20">
        <v>1483</v>
      </c>
      <c r="B306" t="s">
        <v>281</v>
      </c>
      <c r="C306" t="s">
        <v>9</v>
      </c>
      <c r="D306" t="s">
        <v>449</v>
      </c>
      <c r="E306" t="s">
        <v>437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15">
        <v>0.1</v>
      </c>
      <c r="P306" s="2">
        <v>0</v>
      </c>
      <c r="Q306" s="13">
        <v>0.3</v>
      </c>
      <c r="R306" s="15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0</v>
      </c>
      <c r="AD306" s="4">
        <f t="shared" si="4"/>
        <v>0</v>
      </c>
      <c r="AE306" t="s">
        <v>12</v>
      </c>
      <c r="AF306"/>
      <c r="AG306"/>
      <c r="AH306"/>
      <c r="AI306"/>
      <c r="AJ306"/>
      <c r="AK306"/>
      <c r="AL306"/>
      <c r="AM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</row>
    <row r="307" spans="1:53" x14ac:dyDescent="0.25">
      <c r="A307" s="20">
        <v>1484</v>
      </c>
      <c r="B307" t="s">
        <v>281</v>
      </c>
      <c r="C307" t="s">
        <v>9</v>
      </c>
      <c r="D307" t="s">
        <v>28</v>
      </c>
      <c r="E307" t="s">
        <v>438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15">
        <v>0.1</v>
      </c>
      <c r="P307" s="2">
        <v>0</v>
      </c>
      <c r="Q307" s="13">
        <v>0.3</v>
      </c>
      <c r="R307" s="15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0</v>
      </c>
      <c r="AD307" s="4">
        <f t="shared" si="4"/>
        <v>0</v>
      </c>
      <c r="AE307" t="s">
        <v>29</v>
      </c>
      <c r="AF307"/>
      <c r="AG307"/>
      <c r="AH307"/>
      <c r="AI307"/>
      <c r="AJ307"/>
      <c r="AK307"/>
      <c r="AL307"/>
      <c r="AM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</row>
    <row r="308" spans="1:53" x14ac:dyDescent="0.25">
      <c r="A308" s="20">
        <v>1485</v>
      </c>
      <c r="B308" t="s">
        <v>281</v>
      </c>
      <c r="C308" t="s">
        <v>2</v>
      </c>
      <c r="D308" t="s">
        <v>320</v>
      </c>
      <c r="E308" t="s">
        <v>439</v>
      </c>
      <c r="F308" s="2">
        <v>27971000</v>
      </c>
      <c r="G308" s="2">
        <v>0</v>
      </c>
      <c r="H308" s="2">
        <v>27971000</v>
      </c>
      <c r="I308" s="2">
        <v>97908</v>
      </c>
      <c r="J308" s="2">
        <v>0</v>
      </c>
      <c r="K308" s="2">
        <v>97908</v>
      </c>
      <c r="L308" s="2">
        <v>86719.6</v>
      </c>
      <c r="M308" s="2">
        <v>0</v>
      </c>
      <c r="N308" s="2">
        <v>86719.6</v>
      </c>
      <c r="O308" s="15">
        <v>0.1</v>
      </c>
      <c r="P308" s="2">
        <v>0</v>
      </c>
      <c r="Q308" s="13">
        <v>0.3</v>
      </c>
      <c r="R308" s="15">
        <v>0</v>
      </c>
      <c r="S308" s="2">
        <v>26015.88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26015.88</v>
      </c>
      <c r="AD308" s="4">
        <f t="shared" si="4"/>
        <v>26015.88</v>
      </c>
      <c r="AE308" t="s">
        <v>47</v>
      </c>
      <c r="AF308"/>
      <c r="AG308"/>
      <c r="AH308"/>
      <c r="AI308"/>
      <c r="AJ308"/>
      <c r="AK308"/>
      <c r="AL308"/>
      <c r="AM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</row>
    <row r="309" spans="1:53" x14ac:dyDescent="0.25">
      <c r="A309" s="20">
        <v>1486</v>
      </c>
      <c r="B309" t="s">
        <v>281</v>
      </c>
      <c r="C309" t="s">
        <v>2</v>
      </c>
      <c r="D309" t="s">
        <v>451</v>
      </c>
      <c r="E309" t="s">
        <v>440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15">
        <v>0.1</v>
      </c>
      <c r="P309" s="2">
        <v>0</v>
      </c>
      <c r="Q309" s="13">
        <v>0.3</v>
      </c>
      <c r="R309" s="15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0</v>
      </c>
      <c r="AD309" s="4">
        <f t="shared" si="4"/>
        <v>0</v>
      </c>
      <c r="AE309" t="s">
        <v>299</v>
      </c>
      <c r="AF309"/>
      <c r="AG309"/>
      <c r="AH309"/>
      <c r="AI309"/>
      <c r="AJ309"/>
      <c r="AK309"/>
      <c r="AL309"/>
      <c r="AM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</row>
    <row r="310" spans="1:53" x14ac:dyDescent="0.25">
      <c r="A310" s="20">
        <v>1488</v>
      </c>
      <c r="B310" t="s">
        <v>281</v>
      </c>
      <c r="C310" t="s">
        <v>2</v>
      </c>
      <c r="D310" t="s">
        <v>369</v>
      </c>
      <c r="E310" t="s">
        <v>441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15">
        <v>0.1</v>
      </c>
      <c r="P310" s="2">
        <v>0</v>
      </c>
      <c r="Q310" s="13">
        <v>0.3</v>
      </c>
      <c r="R310" s="15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0</v>
      </c>
      <c r="AD310" s="4">
        <f t="shared" si="4"/>
        <v>0</v>
      </c>
      <c r="AE310" t="s">
        <v>370</v>
      </c>
      <c r="AF310"/>
      <c r="AG310"/>
      <c r="AH310"/>
      <c r="AI310"/>
      <c r="AJ310"/>
      <c r="AK310"/>
      <c r="AL310"/>
      <c r="AM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</row>
    <row r="311" spans="1:53" x14ac:dyDescent="0.25">
      <c r="A311" s="20">
        <v>1489</v>
      </c>
      <c r="B311" t="s">
        <v>281</v>
      </c>
      <c r="C311" t="s">
        <v>9</v>
      </c>
      <c r="D311" t="s">
        <v>449</v>
      </c>
      <c r="E311" t="s">
        <v>442</v>
      </c>
      <c r="F311" s="2">
        <v>2300583000</v>
      </c>
      <c r="G311" s="2">
        <v>0</v>
      </c>
      <c r="H311" s="2">
        <v>2300583000</v>
      </c>
      <c r="I311" s="2">
        <v>5863542</v>
      </c>
      <c r="J311" s="2">
        <v>0</v>
      </c>
      <c r="K311" s="2">
        <v>5863542</v>
      </c>
      <c r="L311" s="2">
        <v>4943308.7999999998</v>
      </c>
      <c r="M311" s="2">
        <v>0</v>
      </c>
      <c r="N311" s="2">
        <v>4943308.7999999998</v>
      </c>
      <c r="O311" s="15">
        <v>0.1</v>
      </c>
      <c r="P311" s="2">
        <v>0</v>
      </c>
      <c r="Q311" s="13">
        <v>0.3</v>
      </c>
      <c r="R311" s="15">
        <v>0</v>
      </c>
      <c r="S311" s="2">
        <v>1482992.6399999999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1482992.6399999999</v>
      </c>
      <c r="AD311" s="4">
        <f t="shared" si="4"/>
        <v>1482992.6399999999</v>
      </c>
      <c r="AE311" t="s">
        <v>73</v>
      </c>
      <c r="AF311"/>
      <c r="AG311"/>
      <c r="AH311"/>
      <c r="AI311"/>
      <c r="AJ311"/>
      <c r="AK311"/>
      <c r="AL311"/>
      <c r="AM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</row>
    <row r="312" spans="1:53" x14ac:dyDescent="0.25">
      <c r="A312" s="20">
        <v>1490</v>
      </c>
      <c r="B312" t="s">
        <v>281</v>
      </c>
      <c r="C312" t="s">
        <v>9</v>
      </c>
      <c r="D312" t="s">
        <v>449</v>
      </c>
      <c r="E312" t="s">
        <v>443</v>
      </c>
      <c r="F312" s="2">
        <v>2419225900</v>
      </c>
      <c r="G312" s="2">
        <v>0</v>
      </c>
      <c r="H312" s="2">
        <v>2419225900</v>
      </c>
      <c r="I312" s="2">
        <v>7139052</v>
      </c>
      <c r="J312" s="2">
        <v>0</v>
      </c>
      <c r="K312" s="2">
        <v>7139052</v>
      </c>
      <c r="L312" s="2">
        <v>6171361.6399999997</v>
      </c>
      <c r="M312" s="2">
        <v>0</v>
      </c>
      <c r="N312" s="2">
        <v>6171361.6399999997</v>
      </c>
      <c r="O312" s="15">
        <v>0.1</v>
      </c>
      <c r="P312" s="2">
        <v>0</v>
      </c>
      <c r="Q312" s="13">
        <v>0.3</v>
      </c>
      <c r="R312" s="15">
        <v>0</v>
      </c>
      <c r="S312" s="2">
        <v>1851408.4920000001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1851408.4920000001</v>
      </c>
      <c r="AD312" s="4">
        <f t="shared" si="4"/>
        <v>1851408.4920000001</v>
      </c>
      <c r="AE312" t="s">
        <v>73</v>
      </c>
      <c r="AF312"/>
      <c r="AG312"/>
      <c r="AH312"/>
      <c r="AI312"/>
      <c r="AJ312"/>
      <c r="AK312"/>
      <c r="AL312"/>
      <c r="AM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</row>
    <row r="313" spans="1:53" x14ac:dyDescent="0.25">
      <c r="A313" s="20">
        <v>1491</v>
      </c>
      <c r="B313" t="s">
        <v>281</v>
      </c>
      <c r="C313" t="s">
        <v>9</v>
      </c>
      <c r="D313" t="s">
        <v>28</v>
      </c>
      <c r="E313" t="s">
        <v>444</v>
      </c>
      <c r="F313" s="2">
        <v>9787528000</v>
      </c>
      <c r="G313" s="2">
        <v>0</v>
      </c>
      <c r="H313" s="2">
        <v>9787528000</v>
      </c>
      <c r="I313" s="2">
        <v>22590985</v>
      </c>
      <c r="J313" s="2">
        <v>0</v>
      </c>
      <c r="K313" s="2">
        <v>22590985</v>
      </c>
      <c r="L313" s="2">
        <v>18675973.800000001</v>
      </c>
      <c r="M313" s="2">
        <v>0</v>
      </c>
      <c r="N313" s="2">
        <v>18675973.800000001</v>
      </c>
      <c r="O313" s="15">
        <v>0.1</v>
      </c>
      <c r="P313" s="2">
        <v>0</v>
      </c>
      <c r="Q313" s="13">
        <v>0.3</v>
      </c>
      <c r="R313" s="15">
        <v>0</v>
      </c>
      <c r="S313" s="2">
        <v>5602792.1399999997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18">
        <v>0</v>
      </c>
      <c r="AB313" s="4">
        <v>5602792.1399999997</v>
      </c>
      <c r="AD313" s="4">
        <f t="shared" si="4"/>
        <v>5602792.1399999997</v>
      </c>
      <c r="AE313" t="s">
        <v>80</v>
      </c>
      <c r="AF313"/>
      <c r="AG313"/>
      <c r="AH313"/>
      <c r="AI313"/>
      <c r="AJ313"/>
      <c r="AK313"/>
      <c r="AL313"/>
      <c r="AM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</row>
    <row r="314" spans="1:53" x14ac:dyDescent="0.25">
      <c r="A314" s="20">
        <v>1492</v>
      </c>
      <c r="B314" t="s">
        <v>281</v>
      </c>
      <c r="C314" t="s">
        <v>9</v>
      </c>
      <c r="D314" t="s">
        <v>449</v>
      </c>
      <c r="E314" t="s">
        <v>445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15">
        <v>0.1</v>
      </c>
      <c r="P314" s="2">
        <v>0</v>
      </c>
      <c r="Q314" s="13">
        <v>0.3</v>
      </c>
      <c r="R314" s="15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0</v>
      </c>
      <c r="AD314" s="4">
        <f t="shared" si="4"/>
        <v>0</v>
      </c>
      <c r="AE314" t="s">
        <v>37</v>
      </c>
      <c r="AF314"/>
      <c r="AG314"/>
      <c r="AH314"/>
      <c r="AI314"/>
      <c r="AJ314"/>
      <c r="AK314"/>
      <c r="AL314"/>
      <c r="AM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</row>
    <row r="315" spans="1:53" x14ac:dyDescent="0.25">
      <c r="A315" s="20">
        <v>1493</v>
      </c>
      <c r="B315" t="s">
        <v>281</v>
      </c>
      <c r="C315" t="s">
        <v>2</v>
      </c>
      <c r="D315" t="s">
        <v>320</v>
      </c>
      <c r="E315" t="s">
        <v>446</v>
      </c>
      <c r="F315" s="2">
        <v>31190000</v>
      </c>
      <c r="G315" s="2">
        <v>0</v>
      </c>
      <c r="H315" s="2">
        <v>31190000</v>
      </c>
      <c r="I315" s="2">
        <v>109167</v>
      </c>
      <c r="J315" s="2">
        <v>0</v>
      </c>
      <c r="K315" s="2">
        <v>109167</v>
      </c>
      <c r="L315" s="2">
        <v>96691</v>
      </c>
      <c r="M315" s="2">
        <v>0</v>
      </c>
      <c r="N315" s="2">
        <v>96691</v>
      </c>
      <c r="O315" s="15">
        <v>0.1</v>
      </c>
      <c r="P315" s="2">
        <v>0</v>
      </c>
      <c r="Q315" s="13">
        <v>0.3</v>
      </c>
      <c r="R315" s="15">
        <v>0</v>
      </c>
      <c r="S315" s="2">
        <v>29007.3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29007.3</v>
      </c>
      <c r="AD315" s="4">
        <f t="shared" si="4"/>
        <v>29007.3</v>
      </c>
      <c r="AE315" t="s">
        <v>47</v>
      </c>
      <c r="AF315"/>
      <c r="AG315"/>
      <c r="AH315"/>
      <c r="AI315"/>
      <c r="AJ315"/>
      <c r="AK315"/>
      <c r="AL315"/>
      <c r="AM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</row>
    <row r="316" spans="1:53" x14ac:dyDescent="0.25">
      <c r="A316" s="20">
        <v>1496</v>
      </c>
      <c r="B316" t="s">
        <v>281</v>
      </c>
      <c r="C316" t="s">
        <v>2</v>
      </c>
      <c r="D316" t="s">
        <v>451</v>
      </c>
      <c r="E316" t="s">
        <v>452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15">
        <v>0.1</v>
      </c>
      <c r="P316" s="2">
        <v>0</v>
      </c>
      <c r="Q316" s="13">
        <v>0.3</v>
      </c>
      <c r="R316" s="15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0</v>
      </c>
      <c r="AD316" s="4">
        <f t="shared" si="4"/>
        <v>0</v>
      </c>
      <c r="AE316" t="s">
        <v>299</v>
      </c>
      <c r="AF316"/>
      <c r="AG316"/>
      <c r="AH316"/>
      <c r="AI316"/>
      <c r="AJ316"/>
      <c r="AK316"/>
      <c r="AL316"/>
      <c r="AM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</row>
    <row r="317" spans="1:53" x14ac:dyDescent="0.25">
      <c r="A317" s="20">
        <v>1497</v>
      </c>
      <c r="B317" t="s">
        <v>281</v>
      </c>
      <c r="C317" t="s">
        <v>2</v>
      </c>
      <c r="D317" t="s">
        <v>451</v>
      </c>
      <c r="E317" t="s">
        <v>176</v>
      </c>
      <c r="F317" s="2">
        <v>1304760000</v>
      </c>
      <c r="G317" s="2">
        <v>0</v>
      </c>
      <c r="H317" s="2">
        <v>1304760000</v>
      </c>
      <c r="I317" s="2">
        <v>4083961</v>
      </c>
      <c r="J317" s="2">
        <v>0</v>
      </c>
      <c r="K317" s="2">
        <v>4083961</v>
      </c>
      <c r="L317" s="2">
        <v>3562057</v>
      </c>
      <c r="M317" s="2">
        <v>0</v>
      </c>
      <c r="N317" s="2">
        <v>3562057</v>
      </c>
      <c r="O317" s="15">
        <v>0.1</v>
      </c>
      <c r="P317" s="2">
        <v>0</v>
      </c>
      <c r="Q317" s="13">
        <v>0.3</v>
      </c>
      <c r="R317" s="15">
        <v>0</v>
      </c>
      <c r="S317" s="2">
        <v>1068617.1000000001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1068617.1000000001</v>
      </c>
      <c r="AD317" s="4">
        <f t="shared" si="4"/>
        <v>1068617.1000000001</v>
      </c>
      <c r="AE317" t="s">
        <v>299</v>
      </c>
      <c r="AF317"/>
      <c r="AG317"/>
      <c r="AH317"/>
      <c r="AI317"/>
      <c r="AJ317"/>
      <c r="AK317"/>
      <c r="AL317"/>
      <c r="AM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</row>
    <row r="318" spans="1:53" x14ac:dyDescent="0.25">
      <c r="A318" s="20">
        <v>1498</v>
      </c>
      <c r="B318" t="s">
        <v>281</v>
      </c>
      <c r="C318" t="s">
        <v>2</v>
      </c>
      <c r="D318" t="s">
        <v>369</v>
      </c>
      <c r="E318" t="s">
        <v>453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15">
        <v>0.1</v>
      </c>
      <c r="P318" s="2">
        <v>0</v>
      </c>
      <c r="Q318" s="13">
        <v>0.3</v>
      </c>
      <c r="R318" s="15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0</v>
      </c>
      <c r="AD318" s="4">
        <f t="shared" si="4"/>
        <v>0</v>
      </c>
      <c r="AE318" t="s">
        <v>370</v>
      </c>
      <c r="AF318"/>
      <c r="AG318"/>
      <c r="AH318"/>
      <c r="AI318"/>
      <c r="AJ318"/>
      <c r="AK318"/>
      <c r="AL318"/>
      <c r="AM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</row>
    <row r="319" spans="1:53" x14ac:dyDescent="0.25">
      <c r="A319" s="20">
        <v>1501</v>
      </c>
      <c r="B319" t="s">
        <v>281</v>
      </c>
      <c r="C319" t="s">
        <v>9</v>
      </c>
      <c r="D319" t="s">
        <v>16</v>
      </c>
      <c r="E319" t="s">
        <v>454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15">
        <v>0.1</v>
      </c>
      <c r="P319" s="2">
        <v>0</v>
      </c>
      <c r="Q319" s="13">
        <v>0.3</v>
      </c>
      <c r="R319" s="15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0</v>
      </c>
      <c r="AD319" s="4">
        <f t="shared" si="4"/>
        <v>0</v>
      </c>
      <c r="AE319" t="s">
        <v>25</v>
      </c>
      <c r="AF319"/>
      <c r="AG319"/>
      <c r="AH319"/>
      <c r="AI319"/>
      <c r="AJ319"/>
      <c r="AK319"/>
      <c r="AL319"/>
      <c r="AM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</row>
    <row r="320" spans="1:53" x14ac:dyDescent="0.25">
      <c r="A320" s="20">
        <v>1503</v>
      </c>
      <c r="B320" t="s">
        <v>281</v>
      </c>
      <c r="C320" t="s">
        <v>2</v>
      </c>
      <c r="D320" t="s">
        <v>451</v>
      </c>
      <c r="E320" t="s">
        <v>455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15">
        <v>0.1</v>
      </c>
      <c r="P320" s="2">
        <v>0</v>
      </c>
      <c r="Q320" s="13">
        <v>0.3</v>
      </c>
      <c r="R320" s="15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0</v>
      </c>
      <c r="AD320" s="4">
        <f t="shared" si="4"/>
        <v>0</v>
      </c>
      <c r="AE320" t="s">
        <v>299</v>
      </c>
      <c r="AF320"/>
      <c r="AG320"/>
      <c r="AH320"/>
      <c r="AI320"/>
      <c r="AJ320"/>
      <c r="AK320"/>
      <c r="AL320"/>
      <c r="AM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</row>
    <row r="321" spans="1:53" x14ac:dyDescent="0.25">
      <c r="A321" s="20">
        <v>1504</v>
      </c>
      <c r="B321" t="s">
        <v>281</v>
      </c>
      <c r="C321" t="s">
        <v>2</v>
      </c>
      <c r="D321" t="s">
        <v>451</v>
      </c>
      <c r="E321" t="s">
        <v>456</v>
      </c>
      <c r="F321" s="2">
        <v>1033052000</v>
      </c>
      <c r="G321" s="2">
        <v>0</v>
      </c>
      <c r="H321" s="2">
        <v>1033052000</v>
      </c>
      <c r="I321" s="2">
        <v>2351932</v>
      </c>
      <c r="J321" s="2">
        <v>0</v>
      </c>
      <c r="K321" s="2">
        <v>2351932</v>
      </c>
      <c r="L321" s="2">
        <v>1938711.2</v>
      </c>
      <c r="M321" s="2">
        <v>0</v>
      </c>
      <c r="N321" s="2">
        <v>1938711.2</v>
      </c>
      <c r="O321" s="15">
        <v>0.1</v>
      </c>
      <c r="P321" s="2">
        <v>0</v>
      </c>
      <c r="Q321" s="13">
        <v>0.3</v>
      </c>
      <c r="R321" s="15">
        <v>0</v>
      </c>
      <c r="S321" s="2">
        <v>581613.36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581613.36</v>
      </c>
      <c r="AD321" s="4">
        <f t="shared" si="4"/>
        <v>581613.36</v>
      </c>
      <c r="AE321" t="s">
        <v>299</v>
      </c>
      <c r="AF321"/>
      <c r="AG321"/>
      <c r="AH321"/>
      <c r="AI321"/>
      <c r="AJ321"/>
      <c r="AK321"/>
      <c r="AL321"/>
      <c r="AM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</row>
    <row r="322" spans="1:53" x14ac:dyDescent="0.25">
      <c r="A322" s="20">
        <v>1505</v>
      </c>
      <c r="B322" t="s">
        <v>282</v>
      </c>
      <c r="C322" t="s">
        <v>2</v>
      </c>
      <c r="D322" t="s">
        <v>320</v>
      </c>
      <c r="E322" t="s">
        <v>457</v>
      </c>
      <c r="F322" s="2">
        <v>2118000</v>
      </c>
      <c r="G322" s="2">
        <v>0</v>
      </c>
      <c r="H322" s="2">
        <v>2118000</v>
      </c>
      <c r="I322" s="2">
        <v>7414</v>
      </c>
      <c r="J322" s="2">
        <v>0</v>
      </c>
      <c r="K322" s="2">
        <v>7414</v>
      </c>
      <c r="L322" s="2">
        <v>6566.8</v>
      </c>
      <c r="M322" s="2">
        <v>0</v>
      </c>
      <c r="N322" s="2">
        <v>6566.8</v>
      </c>
      <c r="O322" s="15">
        <v>0</v>
      </c>
      <c r="P322" s="2">
        <v>0</v>
      </c>
      <c r="Q322" s="13">
        <v>0</v>
      </c>
      <c r="R322" s="15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0</v>
      </c>
      <c r="AD322" s="4">
        <f t="shared" si="4"/>
        <v>0</v>
      </c>
      <c r="AE322" t="s">
        <v>100</v>
      </c>
      <c r="AF322"/>
      <c r="AG322"/>
      <c r="AH322"/>
      <c r="AI322"/>
      <c r="AJ322"/>
      <c r="AK322"/>
      <c r="AL322"/>
      <c r="AM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</row>
    <row r="323" spans="1:53" x14ac:dyDescent="0.25">
      <c r="A323" s="20">
        <v>1506</v>
      </c>
      <c r="B323" t="s">
        <v>281</v>
      </c>
      <c r="C323" t="s">
        <v>2</v>
      </c>
      <c r="D323" t="s">
        <v>4</v>
      </c>
      <c r="E323" t="s">
        <v>458</v>
      </c>
      <c r="F323" s="2">
        <v>3597724000</v>
      </c>
      <c r="G323" s="2">
        <v>3597724000</v>
      </c>
      <c r="H323" s="2">
        <v>0</v>
      </c>
      <c r="I323" s="2">
        <v>11300872</v>
      </c>
      <c r="J323" s="2">
        <v>11300872</v>
      </c>
      <c r="K323" s="2">
        <v>0</v>
      </c>
      <c r="L323" s="2">
        <v>9861782.4000000004</v>
      </c>
      <c r="M323" s="2">
        <v>9861782.4000000004</v>
      </c>
      <c r="N323" s="2">
        <v>0</v>
      </c>
      <c r="O323" s="15">
        <v>0.1</v>
      </c>
      <c r="P323" s="2">
        <v>986178.24</v>
      </c>
      <c r="Q323" s="13">
        <v>0.3</v>
      </c>
      <c r="R323" s="15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986178.24</v>
      </c>
      <c r="AD323" s="4">
        <f t="shared" ref="AD323:AD336" si="5">AB323+AC323</f>
        <v>986178.24</v>
      </c>
      <c r="AE323" t="s">
        <v>225</v>
      </c>
      <c r="AF323"/>
      <c r="AG323"/>
      <c r="AH323"/>
      <c r="AI323"/>
      <c r="AJ323"/>
      <c r="AK323"/>
      <c r="AL323"/>
      <c r="AM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</row>
    <row r="324" spans="1:53" x14ac:dyDescent="0.25">
      <c r="A324" s="20">
        <v>1507</v>
      </c>
      <c r="B324" t="s">
        <v>281</v>
      </c>
      <c r="C324" t="s">
        <v>9</v>
      </c>
      <c r="D324" t="s">
        <v>16</v>
      </c>
      <c r="E324" t="s">
        <v>459</v>
      </c>
      <c r="F324" s="2">
        <v>4530000</v>
      </c>
      <c r="G324" s="2">
        <v>0</v>
      </c>
      <c r="H324" s="2">
        <v>4530000</v>
      </c>
      <c r="I324" s="2">
        <v>15855</v>
      </c>
      <c r="J324" s="2">
        <v>0</v>
      </c>
      <c r="K324" s="2">
        <v>15855</v>
      </c>
      <c r="L324" s="2">
        <v>14043</v>
      </c>
      <c r="M324" s="2">
        <v>0</v>
      </c>
      <c r="N324" s="2">
        <v>14043</v>
      </c>
      <c r="O324" s="15">
        <v>0.1</v>
      </c>
      <c r="P324" s="2">
        <v>0</v>
      </c>
      <c r="Q324" s="13">
        <v>0.3</v>
      </c>
      <c r="R324" s="15">
        <v>0</v>
      </c>
      <c r="S324" s="2">
        <v>4212.8999999999996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4212.8999999999996</v>
      </c>
      <c r="AD324" s="4">
        <f t="shared" si="5"/>
        <v>4212.8999999999996</v>
      </c>
      <c r="AE324" t="s">
        <v>20</v>
      </c>
      <c r="AF324"/>
      <c r="AG324"/>
      <c r="AH324"/>
      <c r="AI324"/>
      <c r="AJ324"/>
      <c r="AK324"/>
      <c r="AL324"/>
      <c r="AM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</row>
    <row r="325" spans="1:53" x14ac:dyDescent="0.25">
      <c r="A325" s="20">
        <v>1508</v>
      </c>
      <c r="B325" t="s">
        <v>281</v>
      </c>
      <c r="C325" t="s">
        <v>2</v>
      </c>
      <c r="D325" t="s">
        <v>320</v>
      </c>
      <c r="E325" t="s">
        <v>460</v>
      </c>
      <c r="F325" s="2">
        <v>2436565000</v>
      </c>
      <c r="G325" s="2">
        <v>0</v>
      </c>
      <c r="H325" s="2">
        <v>2436565000</v>
      </c>
      <c r="I325" s="2">
        <v>6421523</v>
      </c>
      <c r="J325" s="2">
        <v>0</v>
      </c>
      <c r="K325" s="2">
        <v>6421523</v>
      </c>
      <c r="L325" s="2">
        <v>5446897</v>
      </c>
      <c r="M325" s="2">
        <v>0</v>
      </c>
      <c r="N325" s="2">
        <v>5446897</v>
      </c>
      <c r="O325" s="15">
        <v>0.1</v>
      </c>
      <c r="P325" s="2">
        <v>0</v>
      </c>
      <c r="Q325" s="13">
        <v>0.3</v>
      </c>
      <c r="R325" s="15">
        <v>0</v>
      </c>
      <c r="S325" s="2">
        <v>1634069.1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1634069.1</v>
      </c>
      <c r="AD325" s="4">
        <f t="shared" si="5"/>
        <v>1634069.1</v>
      </c>
      <c r="AE325" t="s">
        <v>47</v>
      </c>
      <c r="AF325"/>
      <c r="AG325"/>
      <c r="AH325"/>
      <c r="AI325"/>
      <c r="AJ325"/>
      <c r="AK325"/>
      <c r="AL325"/>
      <c r="AM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</row>
    <row r="326" spans="1:53" x14ac:dyDescent="0.25">
      <c r="A326" s="20">
        <v>1509</v>
      </c>
      <c r="B326" t="s">
        <v>281</v>
      </c>
      <c r="C326" t="s">
        <v>9</v>
      </c>
      <c r="D326" t="s">
        <v>449</v>
      </c>
      <c r="E326" t="s">
        <v>461</v>
      </c>
      <c r="F326" s="2">
        <v>111736000</v>
      </c>
      <c r="G326" s="2">
        <v>0</v>
      </c>
      <c r="H326" s="2">
        <v>111736000</v>
      </c>
      <c r="I326" s="2">
        <v>391076</v>
      </c>
      <c r="J326" s="2">
        <v>0</v>
      </c>
      <c r="K326" s="2">
        <v>391076</v>
      </c>
      <c r="L326" s="2">
        <v>346381.6</v>
      </c>
      <c r="M326" s="2">
        <v>0</v>
      </c>
      <c r="N326" s="2">
        <v>346381.6</v>
      </c>
      <c r="O326" s="15">
        <v>0.1</v>
      </c>
      <c r="P326" s="2">
        <v>0</v>
      </c>
      <c r="Q326" s="13">
        <v>0.3</v>
      </c>
      <c r="R326" s="15">
        <v>0</v>
      </c>
      <c r="S326" s="2">
        <v>103914.48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103914.48</v>
      </c>
      <c r="AD326" s="4">
        <f t="shared" si="5"/>
        <v>103914.48</v>
      </c>
      <c r="AE326" t="s">
        <v>12</v>
      </c>
      <c r="AF326"/>
      <c r="AG326"/>
      <c r="AH326"/>
      <c r="AI326"/>
      <c r="AJ326"/>
      <c r="AK326"/>
      <c r="AL326"/>
      <c r="AM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</row>
    <row r="327" spans="1:53" x14ac:dyDescent="0.25">
      <c r="A327" s="20">
        <v>1510</v>
      </c>
      <c r="B327" t="s">
        <v>281</v>
      </c>
      <c r="C327" t="s">
        <v>2</v>
      </c>
      <c r="D327" t="s">
        <v>4</v>
      </c>
      <c r="E327" t="s">
        <v>462</v>
      </c>
      <c r="F327" s="2">
        <v>345394594000</v>
      </c>
      <c r="G327" s="2">
        <v>0</v>
      </c>
      <c r="H327" s="2">
        <v>345394594000</v>
      </c>
      <c r="I327" s="2">
        <v>522903926</v>
      </c>
      <c r="J327" s="2">
        <v>0</v>
      </c>
      <c r="K327" s="2">
        <v>522903926</v>
      </c>
      <c r="L327" s="2">
        <v>384746088.39999998</v>
      </c>
      <c r="M327" s="2">
        <v>0</v>
      </c>
      <c r="N327" s="2">
        <v>384746088.39999998</v>
      </c>
      <c r="O327" s="15">
        <v>0.1</v>
      </c>
      <c r="P327" s="2">
        <v>0</v>
      </c>
      <c r="Q327" s="13">
        <v>0.3</v>
      </c>
      <c r="R327" s="15">
        <v>0.5</v>
      </c>
      <c r="S327" s="2">
        <v>162373044.19999999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162373044.19999999</v>
      </c>
      <c r="AD327" s="4">
        <f t="shared" si="5"/>
        <v>162373044.19999999</v>
      </c>
      <c r="AE327" t="s">
        <v>6</v>
      </c>
      <c r="AF327"/>
      <c r="AG327"/>
      <c r="AH327"/>
      <c r="AI327"/>
      <c r="AJ327"/>
      <c r="AK327"/>
      <c r="AL327"/>
      <c r="AM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</row>
    <row r="328" spans="1:53" x14ac:dyDescent="0.25">
      <c r="A328" s="20" t="s">
        <v>227</v>
      </c>
      <c r="B328" t="s">
        <v>282</v>
      </c>
      <c r="C328" t="s">
        <v>2</v>
      </c>
      <c r="D328" t="s">
        <v>207</v>
      </c>
      <c r="E328" t="s">
        <v>228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15">
        <v>0</v>
      </c>
      <c r="P328" s="2">
        <v>0</v>
      </c>
      <c r="Q328" s="13">
        <v>0</v>
      </c>
      <c r="R328" s="15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0</v>
      </c>
      <c r="AD328" s="4">
        <f t="shared" si="5"/>
        <v>0</v>
      </c>
      <c r="AE328" t="s">
        <v>1</v>
      </c>
      <c r="AF328"/>
      <c r="AG328"/>
      <c r="AH328"/>
      <c r="AI328"/>
      <c r="AJ328"/>
      <c r="AK328"/>
      <c r="AL328"/>
      <c r="AM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</row>
    <row r="329" spans="1:53" x14ac:dyDescent="0.25">
      <c r="A329" s="20" t="s">
        <v>229</v>
      </c>
      <c r="B329" t="s">
        <v>282</v>
      </c>
      <c r="C329" t="s">
        <v>9</v>
      </c>
      <c r="D329" t="s">
        <v>16</v>
      </c>
      <c r="E329" t="s">
        <v>230</v>
      </c>
      <c r="F329" s="2">
        <v>597407000</v>
      </c>
      <c r="G329" s="2">
        <v>0</v>
      </c>
      <c r="H329" s="2">
        <v>597407000</v>
      </c>
      <c r="I329" s="2">
        <v>1653030</v>
      </c>
      <c r="J329" s="2">
        <v>0</v>
      </c>
      <c r="K329" s="2">
        <v>1653030</v>
      </c>
      <c r="L329" s="2">
        <v>1414067.2</v>
      </c>
      <c r="M329" s="2">
        <v>0</v>
      </c>
      <c r="N329" s="2">
        <v>1414067.2</v>
      </c>
      <c r="O329" s="15">
        <v>0</v>
      </c>
      <c r="P329" s="2">
        <v>0</v>
      </c>
      <c r="Q329" s="13">
        <v>0</v>
      </c>
      <c r="R329" s="15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0</v>
      </c>
      <c r="AD329" s="4">
        <f t="shared" si="5"/>
        <v>0</v>
      </c>
      <c r="AE329" t="s">
        <v>1</v>
      </c>
      <c r="AF329"/>
      <c r="AG329"/>
      <c r="AH329"/>
      <c r="AI329"/>
      <c r="AJ329"/>
      <c r="AK329"/>
      <c r="AL329"/>
      <c r="AM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</row>
    <row r="330" spans="1:53" x14ac:dyDescent="0.25">
      <c r="A330" s="20" t="s">
        <v>231</v>
      </c>
      <c r="B330" t="s">
        <v>282</v>
      </c>
      <c r="C330" t="s">
        <v>9</v>
      </c>
      <c r="D330" t="s">
        <v>28</v>
      </c>
      <c r="E330" t="s">
        <v>232</v>
      </c>
      <c r="F330" s="2">
        <v>734155000</v>
      </c>
      <c r="G330" s="2">
        <v>0</v>
      </c>
      <c r="H330" s="2">
        <v>734155000</v>
      </c>
      <c r="I330" s="2">
        <v>2455003</v>
      </c>
      <c r="J330" s="2">
        <v>0</v>
      </c>
      <c r="K330" s="2">
        <v>2455003</v>
      </c>
      <c r="L330" s="2">
        <v>2161341</v>
      </c>
      <c r="M330" s="2">
        <v>0</v>
      </c>
      <c r="N330" s="2">
        <v>2161341</v>
      </c>
      <c r="O330" s="15">
        <v>0</v>
      </c>
      <c r="P330" s="2">
        <v>0</v>
      </c>
      <c r="Q330" s="13">
        <v>0</v>
      </c>
      <c r="R330" s="15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0</v>
      </c>
      <c r="AD330" s="4">
        <f t="shared" si="5"/>
        <v>0</v>
      </c>
      <c r="AE330" t="s">
        <v>1</v>
      </c>
      <c r="AF330"/>
      <c r="AG330"/>
      <c r="AH330"/>
      <c r="AI330"/>
      <c r="AJ330"/>
      <c r="AK330"/>
      <c r="AL330"/>
      <c r="AM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</row>
    <row r="331" spans="1:53" x14ac:dyDescent="0.25">
      <c r="A331" s="20" t="s">
        <v>233</v>
      </c>
      <c r="B331" t="s">
        <v>282</v>
      </c>
      <c r="C331" t="s">
        <v>9</v>
      </c>
      <c r="D331" t="s">
        <v>449</v>
      </c>
      <c r="E331" t="s">
        <v>234</v>
      </c>
      <c r="F331" s="2">
        <v>1830207000</v>
      </c>
      <c r="G331" s="2">
        <v>0</v>
      </c>
      <c r="H331" s="2">
        <v>1830207000</v>
      </c>
      <c r="I331" s="2">
        <v>5187033</v>
      </c>
      <c r="J331" s="2">
        <v>0</v>
      </c>
      <c r="K331" s="2">
        <v>5187033</v>
      </c>
      <c r="L331" s="2">
        <v>4454950.2</v>
      </c>
      <c r="M331" s="2">
        <v>0</v>
      </c>
      <c r="N331" s="2">
        <v>4454950.2</v>
      </c>
      <c r="O331" s="15">
        <v>0</v>
      </c>
      <c r="P331" s="2">
        <v>0</v>
      </c>
      <c r="Q331" s="13">
        <v>0</v>
      </c>
      <c r="R331" s="15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0</v>
      </c>
      <c r="AD331" s="4">
        <f t="shared" si="5"/>
        <v>0</v>
      </c>
      <c r="AE331" t="s">
        <v>1</v>
      </c>
      <c r="AF331"/>
      <c r="AG331"/>
      <c r="AH331"/>
      <c r="AI331"/>
      <c r="AJ331"/>
      <c r="AK331"/>
      <c r="AL331"/>
      <c r="AM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</row>
    <row r="332" spans="1:53" x14ac:dyDescent="0.25">
      <c r="A332" s="20" t="s">
        <v>235</v>
      </c>
      <c r="B332" t="s">
        <v>282</v>
      </c>
      <c r="C332" t="s">
        <v>2</v>
      </c>
      <c r="D332" t="s">
        <v>320</v>
      </c>
      <c r="E332" t="s">
        <v>236</v>
      </c>
      <c r="F332" s="2">
        <v>3575322400</v>
      </c>
      <c r="G332" s="2">
        <v>339232400</v>
      </c>
      <c r="H332" s="2">
        <v>3236090000</v>
      </c>
      <c r="I332" s="2">
        <v>10858114</v>
      </c>
      <c r="J332" s="2">
        <v>872919</v>
      </c>
      <c r="K332" s="2">
        <v>9985195</v>
      </c>
      <c r="L332" s="2">
        <v>9427985.0399999991</v>
      </c>
      <c r="M332" s="2">
        <v>737226.04</v>
      </c>
      <c r="N332" s="2">
        <v>8690759</v>
      </c>
      <c r="O332" s="15">
        <v>0</v>
      </c>
      <c r="P332" s="2">
        <v>0</v>
      </c>
      <c r="Q332" s="13">
        <v>0</v>
      </c>
      <c r="R332" s="15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0</v>
      </c>
      <c r="AD332" s="4">
        <f t="shared" si="5"/>
        <v>0</v>
      </c>
      <c r="AE332" t="s">
        <v>1</v>
      </c>
      <c r="AF332"/>
      <c r="AG332"/>
      <c r="AH332"/>
      <c r="AI332"/>
      <c r="AJ332"/>
      <c r="AK332"/>
      <c r="AL332"/>
      <c r="AM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</row>
    <row r="333" spans="1:53" x14ac:dyDescent="0.25">
      <c r="A333" s="20" t="s">
        <v>367</v>
      </c>
      <c r="B333" t="s">
        <v>282</v>
      </c>
      <c r="C333" t="s">
        <v>2</v>
      </c>
      <c r="D333" t="s">
        <v>321</v>
      </c>
      <c r="E333" t="s">
        <v>368</v>
      </c>
      <c r="F333" s="2">
        <v>627998000</v>
      </c>
      <c r="G333" s="2">
        <v>0</v>
      </c>
      <c r="H333" s="2">
        <v>627998000</v>
      </c>
      <c r="I333" s="2">
        <v>2198003</v>
      </c>
      <c r="J333" s="2">
        <v>0</v>
      </c>
      <c r="K333" s="2">
        <v>2198003</v>
      </c>
      <c r="L333" s="2">
        <v>1946803.8</v>
      </c>
      <c r="M333" s="2">
        <v>0</v>
      </c>
      <c r="N333" s="2">
        <v>1946803.8</v>
      </c>
      <c r="O333" s="15">
        <v>0</v>
      </c>
      <c r="P333" s="2">
        <v>0</v>
      </c>
      <c r="Q333" s="13">
        <v>0</v>
      </c>
      <c r="R333" s="15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0</v>
      </c>
      <c r="AD333" s="4">
        <f t="shared" si="5"/>
        <v>0</v>
      </c>
      <c r="AE333" t="s">
        <v>1</v>
      </c>
      <c r="AF333"/>
      <c r="AG333"/>
      <c r="AH333"/>
      <c r="AI333"/>
      <c r="AJ333"/>
      <c r="AK333"/>
      <c r="AL333"/>
      <c r="AM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</row>
    <row r="334" spans="1:53" x14ac:dyDescent="0.25">
      <c r="A334" s="20" t="s">
        <v>381</v>
      </c>
      <c r="B334" t="s">
        <v>282</v>
      </c>
      <c r="C334" t="s">
        <v>2</v>
      </c>
      <c r="D334" t="s">
        <v>369</v>
      </c>
      <c r="E334" t="s">
        <v>382</v>
      </c>
      <c r="F334" s="2">
        <v>1308980000</v>
      </c>
      <c r="G334" s="2">
        <v>0</v>
      </c>
      <c r="H334" s="2">
        <v>1308980000</v>
      </c>
      <c r="I334" s="2">
        <v>3436023</v>
      </c>
      <c r="J334" s="2">
        <v>0</v>
      </c>
      <c r="K334" s="2">
        <v>3436023</v>
      </c>
      <c r="L334" s="2">
        <v>2912431</v>
      </c>
      <c r="M334" s="2">
        <v>0</v>
      </c>
      <c r="N334" s="2">
        <v>2912431</v>
      </c>
      <c r="O334" s="15">
        <v>0</v>
      </c>
      <c r="P334" s="2">
        <v>0</v>
      </c>
      <c r="Q334" s="13">
        <v>0</v>
      </c>
      <c r="R334" s="15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18">
        <v>0</v>
      </c>
      <c r="AB334" s="4">
        <v>0</v>
      </c>
      <c r="AD334" s="4">
        <f t="shared" si="5"/>
        <v>0</v>
      </c>
      <c r="AE334" t="s">
        <v>1</v>
      </c>
      <c r="AF334"/>
      <c r="AG334"/>
      <c r="AH334"/>
      <c r="AI334"/>
      <c r="AJ334"/>
      <c r="AK334"/>
      <c r="AL334"/>
      <c r="AM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</row>
    <row r="335" spans="1:53" x14ac:dyDescent="0.25">
      <c r="A335" s="20" t="s">
        <v>237</v>
      </c>
      <c r="B335" t="s">
        <v>282</v>
      </c>
      <c r="C335" t="s">
        <v>2</v>
      </c>
      <c r="D335" t="s">
        <v>8</v>
      </c>
      <c r="E335" t="s">
        <v>238</v>
      </c>
      <c r="F335" s="2">
        <v>2947962000</v>
      </c>
      <c r="G335" s="2">
        <v>1051481000</v>
      </c>
      <c r="H335" s="2">
        <v>1896481000</v>
      </c>
      <c r="I335" s="2">
        <v>9324020</v>
      </c>
      <c r="J335" s="2">
        <v>3473246</v>
      </c>
      <c r="K335" s="2">
        <v>5850774</v>
      </c>
      <c r="L335" s="2">
        <v>8144835.2000000002</v>
      </c>
      <c r="M335" s="2">
        <v>3052653.6</v>
      </c>
      <c r="N335" s="2">
        <v>5092181.5999999996</v>
      </c>
      <c r="O335" s="15">
        <v>0</v>
      </c>
      <c r="P335" s="2">
        <v>0</v>
      </c>
      <c r="Q335" s="13">
        <v>0</v>
      </c>
      <c r="R335" s="15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0</v>
      </c>
      <c r="AD335" s="4">
        <f t="shared" si="5"/>
        <v>0</v>
      </c>
      <c r="AE335" t="s">
        <v>1</v>
      </c>
      <c r="AF335"/>
      <c r="AG335"/>
      <c r="AH335"/>
      <c r="AI335"/>
      <c r="AJ335"/>
      <c r="AK335"/>
      <c r="AL335"/>
      <c r="AM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</row>
    <row r="336" spans="1:53" x14ac:dyDescent="0.25">
      <c r="A336" s="20" t="s">
        <v>239</v>
      </c>
      <c r="B336" t="s">
        <v>282</v>
      </c>
      <c r="C336" t="s">
        <v>2</v>
      </c>
      <c r="D336" t="s">
        <v>4</v>
      </c>
      <c r="E336" t="s">
        <v>240</v>
      </c>
      <c r="F336" s="2">
        <v>8539288000</v>
      </c>
      <c r="G336" s="2">
        <v>6030022000</v>
      </c>
      <c r="H336" s="2">
        <v>2509266000</v>
      </c>
      <c r="I336" s="2">
        <v>24140945</v>
      </c>
      <c r="J336" s="2">
        <v>15771504</v>
      </c>
      <c r="K336" s="2">
        <v>8369441</v>
      </c>
      <c r="L336" s="2">
        <v>20725229.800000001</v>
      </c>
      <c r="M336" s="2">
        <v>13359495.199999999</v>
      </c>
      <c r="N336" s="2">
        <v>7365734.5999999996</v>
      </c>
      <c r="O336" s="15">
        <v>0.1</v>
      </c>
      <c r="P336" s="2">
        <v>1335949.52</v>
      </c>
      <c r="Q336" s="13">
        <v>0.1</v>
      </c>
      <c r="R336" s="15">
        <v>0</v>
      </c>
      <c r="S336" s="2">
        <v>736573.46</v>
      </c>
      <c r="T336" s="2">
        <v>2000000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4072522.98</v>
      </c>
      <c r="AD336" s="4">
        <f t="shared" si="5"/>
        <v>4072522.98</v>
      </c>
      <c r="AE336" t="s">
        <v>1</v>
      </c>
      <c r="AF336"/>
      <c r="AG336"/>
      <c r="AH336"/>
      <c r="AI336"/>
      <c r="AJ336"/>
      <c r="AK336"/>
      <c r="AL336"/>
      <c r="AM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5"/>
  <sheetViews>
    <sheetView topLeftCell="AA1" workbookViewId="0">
      <pane ySplit="1" topLeftCell="A2" activePane="bottomLeft" state="frozen"/>
      <selection activeCell="U1" sqref="U1"/>
      <selection pane="bottomLeft" activeCell="AE18" sqref="AE18"/>
    </sheetView>
  </sheetViews>
  <sheetFormatPr defaultRowHeight="15" x14ac:dyDescent="0.25"/>
  <cols>
    <col min="1" max="1" width="9" customWidth="1"/>
    <col min="2" max="2" width="7.140625" customWidth="1"/>
    <col min="3" max="3" width="8.5703125" customWidth="1"/>
    <col min="4" max="4" width="26" customWidth="1"/>
    <col min="5" max="5" width="24.42578125" customWidth="1"/>
    <col min="6" max="6" width="19.5703125" customWidth="1"/>
    <col min="7" max="7" width="16" customWidth="1"/>
    <col min="8" max="8" width="19" customWidth="1"/>
    <col min="9" max="9" width="24.5703125" customWidth="1"/>
    <col min="10" max="10" width="18.7109375" customWidth="1"/>
    <col min="11" max="11" width="21" customWidth="1"/>
    <col min="12" max="12" width="16.140625" customWidth="1"/>
    <col min="13" max="13" width="18.7109375" customWidth="1"/>
    <col min="14" max="14" width="17.28515625" customWidth="1"/>
    <col min="15" max="15" width="20.7109375" customWidth="1"/>
    <col min="16" max="16" width="22.7109375" customWidth="1"/>
    <col min="17" max="17" width="20.28515625" customWidth="1"/>
    <col min="18" max="18" width="26.42578125" customWidth="1"/>
    <col min="19" max="19" width="16.140625" customWidth="1"/>
    <col min="20" max="20" width="18.5703125" customWidth="1"/>
    <col min="21" max="21" width="30.28515625" customWidth="1"/>
    <col min="22" max="22" width="26.28515625" hidden="1" customWidth="1"/>
    <col min="23" max="23" width="27.42578125" customWidth="1"/>
    <col min="24" max="24" width="26.28515625" hidden="1" customWidth="1"/>
    <col min="25" max="55" width="26.28515625" customWidth="1"/>
    <col min="56" max="56" width="24.140625" customWidth="1"/>
    <col min="57" max="57" width="19.140625" style="4" customWidth="1"/>
    <col min="58" max="58" width="29" style="4" customWidth="1"/>
    <col min="59" max="59" width="17.5703125" style="4" customWidth="1"/>
    <col min="60" max="60" width="25.28515625" customWidth="1"/>
    <col min="61" max="61" width="17.85546875" customWidth="1"/>
  </cols>
  <sheetData>
    <row r="1" spans="1:59" x14ac:dyDescent="0.25">
      <c r="A1" s="19" t="s">
        <v>151</v>
      </c>
      <c r="B1" s="5" t="s">
        <v>118</v>
      </c>
      <c r="C1" s="5" t="s">
        <v>120</v>
      </c>
      <c r="D1" s="5" t="s">
        <v>155</v>
      </c>
      <c r="E1" s="5" t="s">
        <v>121</v>
      </c>
      <c r="F1" s="5" t="s">
        <v>122</v>
      </c>
      <c r="G1" s="5" t="s">
        <v>123</v>
      </c>
      <c r="H1" s="5" t="s">
        <v>124</v>
      </c>
      <c r="I1" s="5" t="s">
        <v>157</v>
      </c>
      <c r="J1" s="5" t="s">
        <v>125</v>
      </c>
      <c r="K1" s="5" t="s">
        <v>126</v>
      </c>
      <c r="L1" s="5" t="s">
        <v>127</v>
      </c>
      <c r="M1" s="5" t="s">
        <v>128</v>
      </c>
      <c r="N1" s="5" t="s">
        <v>129</v>
      </c>
      <c r="O1" s="21" t="s">
        <v>158</v>
      </c>
      <c r="P1" s="5" t="s">
        <v>159</v>
      </c>
      <c r="Q1" s="9" t="s">
        <v>160</v>
      </c>
      <c r="R1" s="14" t="s">
        <v>208</v>
      </c>
      <c r="S1" s="5" t="s">
        <v>161</v>
      </c>
      <c r="T1" s="5" t="s">
        <v>130</v>
      </c>
      <c r="U1" s="5" t="s">
        <v>131</v>
      </c>
      <c r="V1" s="5" t="s">
        <v>132</v>
      </c>
      <c r="W1" s="5" t="s">
        <v>133</v>
      </c>
      <c r="X1" s="5" t="s">
        <v>134</v>
      </c>
      <c r="Y1" s="5" t="s">
        <v>135</v>
      </c>
      <c r="Z1" s="5" t="s">
        <v>136</v>
      </c>
      <c r="AA1" s="17" t="s">
        <v>162</v>
      </c>
      <c r="AB1" s="17" t="s">
        <v>152</v>
      </c>
      <c r="AC1" s="17" t="s">
        <v>448</v>
      </c>
      <c r="AD1" s="17" t="s">
        <v>286</v>
      </c>
      <c r="AE1" s="17" t="s">
        <v>300</v>
      </c>
      <c r="AF1" s="17" t="s">
        <v>194</v>
      </c>
      <c r="AG1" s="5" t="s">
        <v>137</v>
      </c>
      <c r="BE1"/>
      <c r="BF1"/>
      <c r="BG1"/>
    </row>
    <row r="2" spans="1:59" x14ac:dyDescent="0.25">
      <c r="A2" s="20">
        <v>57</v>
      </c>
      <c r="B2" t="s">
        <v>295</v>
      </c>
      <c r="C2" t="s">
        <v>9</v>
      </c>
      <c r="D2" t="s">
        <v>16</v>
      </c>
      <c r="E2" t="s">
        <v>18</v>
      </c>
      <c r="F2" s="2">
        <v>18985812000</v>
      </c>
      <c r="G2" s="2">
        <v>0</v>
      </c>
      <c r="H2" s="2">
        <v>18985812000</v>
      </c>
      <c r="I2" s="2">
        <v>37158901</v>
      </c>
      <c r="J2" s="2">
        <v>0</v>
      </c>
      <c r="K2" s="2">
        <v>37158901</v>
      </c>
      <c r="L2" s="2">
        <v>29564576.199999999</v>
      </c>
      <c r="M2" s="2">
        <v>0</v>
      </c>
      <c r="N2" s="2">
        <v>29564576.199999999</v>
      </c>
      <c r="O2" s="15">
        <v>0.1</v>
      </c>
      <c r="P2" s="2">
        <v>0</v>
      </c>
      <c r="Q2" s="13">
        <v>0.1</v>
      </c>
      <c r="R2" s="15">
        <v>0</v>
      </c>
      <c r="S2" s="2">
        <v>2956457.62</v>
      </c>
      <c r="T2" s="2">
        <v>0</v>
      </c>
      <c r="U2" s="2">
        <v>382480053.92000002</v>
      </c>
      <c r="V2" s="2">
        <v>0</v>
      </c>
      <c r="W2" s="2">
        <v>382480053.92000002</v>
      </c>
      <c r="X2" s="2">
        <v>255600277700</v>
      </c>
      <c r="Y2" s="2">
        <v>0</v>
      </c>
      <c r="Z2" s="2">
        <v>255600277700</v>
      </c>
      <c r="AA2" s="18">
        <v>15299202.1568</v>
      </c>
      <c r="AB2" s="4">
        <v>18255659.776799999</v>
      </c>
      <c r="AC2" s="4">
        <f>L2+U2</f>
        <v>412044630.12</v>
      </c>
      <c r="AD2" s="4">
        <v>6000000</v>
      </c>
      <c r="AE2" s="4"/>
      <c r="AF2" s="4">
        <f>AB2+AD2+AE2</f>
        <v>24255659.776799999</v>
      </c>
      <c r="AG2" t="s">
        <v>17</v>
      </c>
      <c r="BE2"/>
      <c r="BF2"/>
      <c r="BG2"/>
    </row>
    <row r="3" spans="1:59" x14ac:dyDescent="0.25">
      <c r="A3" s="20">
        <v>71</v>
      </c>
      <c r="B3" t="s">
        <v>295</v>
      </c>
      <c r="C3" t="s">
        <v>9</v>
      </c>
      <c r="D3" t="s">
        <v>16</v>
      </c>
      <c r="E3" t="s">
        <v>25</v>
      </c>
      <c r="F3" s="2">
        <v>32279704000</v>
      </c>
      <c r="G3" s="2">
        <v>0</v>
      </c>
      <c r="H3" s="2">
        <v>32279704000</v>
      </c>
      <c r="I3" s="2">
        <v>64646965</v>
      </c>
      <c r="J3" s="2">
        <v>0</v>
      </c>
      <c r="K3" s="2">
        <v>64646965</v>
      </c>
      <c r="L3" s="2">
        <v>51735083.399999999</v>
      </c>
      <c r="M3" s="2">
        <v>0</v>
      </c>
      <c r="N3" s="2">
        <v>51735083.399999999</v>
      </c>
      <c r="O3" s="15">
        <v>0.1</v>
      </c>
      <c r="P3" s="2">
        <v>0</v>
      </c>
      <c r="Q3" s="13">
        <v>0.15</v>
      </c>
      <c r="R3" s="15">
        <v>0</v>
      </c>
      <c r="S3" s="2">
        <v>7760262.5099999998</v>
      </c>
      <c r="T3" s="2">
        <v>0</v>
      </c>
      <c r="U3" s="2">
        <v>185946110.40000001</v>
      </c>
      <c r="V3" s="2">
        <v>0</v>
      </c>
      <c r="W3" s="2">
        <v>185946110.40000001</v>
      </c>
      <c r="X3" s="2">
        <v>109637344000</v>
      </c>
      <c r="Y3" s="2">
        <v>0</v>
      </c>
      <c r="Z3" s="2">
        <v>109637344000</v>
      </c>
      <c r="AA3" s="18">
        <v>5578383.3119999999</v>
      </c>
      <c r="AB3" s="4">
        <v>13338645.822000001</v>
      </c>
      <c r="AC3" s="4">
        <f t="shared" ref="AC3:AC35" si="0">L3+U3</f>
        <v>237681193.80000001</v>
      </c>
      <c r="AD3" s="4">
        <v>4000000</v>
      </c>
      <c r="AE3" s="4"/>
      <c r="AF3" s="4">
        <f t="shared" ref="AF3:AF35" si="1">AB3+AD3+AE3</f>
        <v>17338645.822000001</v>
      </c>
      <c r="AG3" t="s">
        <v>17</v>
      </c>
      <c r="BE3"/>
      <c r="BF3"/>
      <c r="BG3"/>
    </row>
    <row r="4" spans="1:59" x14ac:dyDescent="0.25">
      <c r="A4" s="20">
        <v>135</v>
      </c>
      <c r="B4" t="s">
        <v>295</v>
      </c>
      <c r="C4" t="s">
        <v>9</v>
      </c>
      <c r="D4" t="s">
        <v>28</v>
      </c>
      <c r="E4" t="s">
        <v>29</v>
      </c>
      <c r="F4" s="2">
        <v>4761395000</v>
      </c>
      <c r="G4" s="2">
        <v>0</v>
      </c>
      <c r="H4" s="2">
        <v>4761395000</v>
      </c>
      <c r="I4" s="2">
        <v>13227215</v>
      </c>
      <c r="J4" s="2">
        <v>0</v>
      </c>
      <c r="K4" s="2">
        <v>13227215</v>
      </c>
      <c r="L4" s="2">
        <v>11322657</v>
      </c>
      <c r="M4" s="2">
        <v>0</v>
      </c>
      <c r="N4" s="2">
        <v>11322657</v>
      </c>
      <c r="O4" s="15">
        <v>0</v>
      </c>
      <c r="P4" s="2">
        <v>0</v>
      </c>
      <c r="Q4" s="13">
        <v>0</v>
      </c>
      <c r="R4" s="15">
        <v>0</v>
      </c>
      <c r="S4" s="2">
        <v>0</v>
      </c>
      <c r="T4" s="2">
        <v>0</v>
      </c>
      <c r="U4" s="2">
        <v>206679357.75999999</v>
      </c>
      <c r="V4" s="2">
        <v>0</v>
      </c>
      <c r="W4" s="2">
        <v>206679357.75999999</v>
      </c>
      <c r="X4" s="2">
        <v>137543985600</v>
      </c>
      <c r="Y4" s="2">
        <v>0</v>
      </c>
      <c r="Z4" s="2">
        <v>137543985600</v>
      </c>
      <c r="AA4" s="18">
        <v>8267174.3103999998</v>
      </c>
      <c r="AB4" s="4">
        <v>8267174.3103999998</v>
      </c>
      <c r="AC4" s="4">
        <f t="shared" si="0"/>
        <v>218002014.75999999</v>
      </c>
      <c r="AD4" s="4">
        <v>3000000</v>
      </c>
      <c r="AE4" s="4"/>
      <c r="AF4" s="4">
        <f t="shared" si="1"/>
        <v>11267174.3104</v>
      </c>
      <c r="AG4" t="s">
        <v>30</v>
      </c>
      <c r="BE4"/>
      <c r="BF4"/>
      <c r="BG4"/>
    </row>
    <row r="5" spans="1:59" x14ac:dyDescent="0.25">
      <c r="A5" s="20">
        <v>162</v>
      </c>
      <c r="B5" t="s">
        <v>295</v>
      </c>
      <c r="C5" t="s">
        <v>9</v>
      </c>
      <c r="D5" t="s">
        <v>28</v>
      </c>
      <c r="E5" t="s">
        <v>34</v>
      </c>
      <c r="F5" s="2">
        <v>8090168200</v>
      </c>
      <c r="G5" s="2">
        <v>0</v>
      </c>
      <c r="H5" s="2">
        <v>8090168200</v>
      </c>
      <c r="I5" s="2">
        <v>19288485</v>
      </c>
      <c r="J5" s="2">
        <v>0</v>
      </c>
      <c r="K5" s="2">
        <v>19288485</v>
      </c>
      <c r="L5" s="2">
        <v>16052417.720000001</v>
      </c>
      <c r="M5" s="2">
        <v>0</v>
      </c>
      <c r="N5" s="2">
        <v>16052417.720000001</v>
      </c>
      <c r="O5" s="15">
        <v>0.1</v>
      </c>
      <c r="P5" s="2">
        <v>0</v>
      </c>
      <c r="Q5" s="13">
        <v>0.1</v>
      </c>
      <c r="R5" s="15">
        <v>0</v>
      </c>
      <c r="S5" s="2">
        <v>1605241.7720000001</v>
      </c>
      <c r="T5" s="2">
        <v>0</v>
      </c>
      <c r="U5" s="2">
        <v>219852602.63999999</v>
      </c>
      <c r="V5" s="2">
        <v>0</v>
      </c>
      <c r="W5" s="2">
        <v>219852602.63999999</v>
      </c>
      <c r="X5" s="2">
        <v>130209645900</v>
      </c>
      <c r="Y5" s="2">
        <v>0</v>
      </c>
      <c r="Z5" s="2">
        <v>130209645900</v>
      </c>
      <c r="AA5" s="18">
        <v>8794104.1055999994</v>
      </c>
      <c r="AB5" s="4">
        <v>10399345.877599999</v>
      </c>
      <c r="AC5" s="4">
        <f t="shared" si="0"/>
        <v>235905020.35999998</v>
      </c>
      <c r="AD5" s="4">
        <v>4000000</v>
      </c>
      <c r="AE5" s="4"/>
      <c r="AF5" s="4">
        <f t="shared" si="1"/>
        <v>14399345.877599999</v>
      </c>
      <c r="AG5" t="s">
        <v>30</v>
      </c>
      <c r="BE5"/>
      <c r="BF5"/>
      <c r="BG5"/>
    </row>
    <row r="6" spans="1:59" x14ac:dyDescent="0.25">
      <c r="A6" s="20">
        <v>201</v>
      </c>
      <c r="B6" t="s">
        <v>295</v>
      </c>
      <c r="C6" t="s">
        <v>2</v>
      </c>
      <c r="D6" t="s">
        <v>8</v>
      </c>
      <c r="E6" t="s">
        <v>35</v>
      </c>
      <c r="F6" s="2">
        <v>17621556000</v>
      </c>
      <c r="G6" s="2">
        <v>7264492000</v>
      </c>
      <c r="H6" s="2">
        <v>10357064000</v>
      </c>
      <c r="I6" s="2">
        <v>39368289</v>
      </c>
      <c r="J6" s="2">
        <v>14860999</v>
      </c>
      <c r="K6" s="2">
        <v>24507290</v>
      </c>
      <c r="L6" s="2">
        <v>32319666.600000001</v>
      </c>
      <c r="M6" s="2">
        <v>11955202.199999999</v>
      </c>
      <c r="N6" s="2">
        <v>20364464.399999999</v>
      </c>
      <c r="O6" s="15">
        <v>0.1</v>
      </c>
      <c r="P6" s="2">
        <v>1195520.22</v>
      </c>
      <c r="Q6" s="13">
        <v>0.15</v>
      </c>
      <c r="R6" s="15">
        <v>0</v>
      </c>
      <c r="S6" s="2">
        <v>3054669.66</v>
      </c>
      <c r="T6" s="2">
        <v>0</v>
      </c>
      <c r="U6" s="2">
        <v>307495507.39999998</v>
      </c>
      <c r="V6" s="2">
        <v>54497274.399999999</v>
      </c>
      <c r="W6" s="2">
        <v>252998233</v>
      </c>
      <c r="X6" s="2">
        <v>226311974000</v>
      </c>
      <c r="Y6" s="2">
        <v>38606964000</v>
      </c>
      <c r="Z6" s="2">
        <v>187705010000</v>
      </c>
      <c r="AA6" s="18">
        <v>10664902.063999999</v>
      </c>
      <c r="AB6" s="4">
        <v>14915091.944</v>
      </c>
      <c r="AC6" s="4">
        <f t="shared" si="0"/>
        <v>339815174</v>
      </c>
      <c r="AD6" s="4">
        <v>6000000</v>
      </c>
      <c r="AE6" s="4"/>
      <c r="AF6" s="4">
        <f t="shared" si="1"/>
        <v>20915091.943999998</v>
      </c>
      <c r="AG6" t="s">
        <v>15</v>
      </c>
      <c r="BE6"/>
      <c r="BF6"/>
      <c r="BG6"/>
    </row>
    <row r="7" spans="1:59" s="33" customFormat="1" x14ac:dyDescent="0.25">
      <c r="A7" s="32">
        <v>202</v>
      </c>
      <c r="B7" s="33" t="s">
        <v>295</v>
      </c>
      <c r="C7" s="33" t="s">
        <v>2</v>
      </c>
      <c r="D7" s="33" t="s">
        <v>4</v>
      </c>
      <c r="E7" s="33" t="s">
        <v>6</v>
      </c>
      <c r="F7" s="34">
        <v>33580797000</v>
      </c>
      <c r="G7" s="34">
        <v>14899419000</v>
      </c>
      <c r="H7" s="34">
        <v>18681378000</v>
      </c>
      <c r="I7" s="34">
        <v>71144106</v>
      </c>
      <c r="J7" s="34">
        <v>33495522</v>
      </c>
      <c r="K7" s="34">
        <v>37648584</v>
      </c>
      <c r="L7" s="34">
        <v>57711787.200000003</v>
      </c>
      <c r="M7" s="34">
        <v>27535754.399999999</v>
      </c>
      <c r="N7" s="34">
        <v>30176032.800000001</v>
      </c>
      <c r="O7" s="35">
        <v>0.1</v>
      </c>
      <c r="P7" s="34">
        <v>2753575.44</v>
      </c>
      <c r="Q7" s="36">
        <v>0.15</v>
      </c>
      <c r="R7" s="35">
        <v>0</v>
      </c>
      <c r="S7" s="34">
        <v>4526404.92</v>
      </c>
      <c r="T7" s="34">
        <v>0</v>
      </c>
      <c r="U7" s="34">
        <v>624148654.32000005</v>
      </c>
      <c r="V7" s="34">
        <v>46839670.799999997</v>
      </c>
      <c r="W7" s="34">
        <v>577308983.51999998</v>
      </c>
      <c r="X7" s="34">
        <v>497704909200</v>
      </c>
      <c r="Y7" s="34">
        <v>19379028000</v>
      </c>
      <c r="Z7" s="34">
        <v>478325881200</v>
      </c>
      <c r="AA7" s="37">
        <v>23560756.048799999</v>
      </c>
      <c r="AB7" s="38">
        <v>30840736.408799998</v>
      </c>
      <c r="AC7" s="38">
        <f t="shared" si="0"/>
        <v>681860441.5200001</v>
      </c>
      <c r="AD7" s="38">
        <v>1000000</v>
      </c>
      <c r="AE7" s="38"/>
      <c r="AF7" s="38">
        <f t="shared" si="1"/>
        <v>31840736.408799998</v>
      </c>
      <c r="AG7" s="33" t="s">
        <v>22</v>
      </c>
    </row>
    <row r="8" spans="1:59" x14ac:dyDescent="0.25">
      <c r="A8" s="20">
        <v>208</v>
      </c>
      <c r="B8" t="s">
        <v>295</v>
      </c>
      <c r="C8" t="s">
        <v>2</v>
      </c>
      <c r="D8" t="s">
        <v>8</v>
      </c>
      <c r="E8" t="s">
        <v>40</v>
      </c>
      <c r="F8" s="2">
        <v>13817964000</v>
      </c>
      <c r="G8" s="2">
        <v>0</v>
      </c>
      <c r="H8" s="2">
        <v>13817964000</v>
      </c>
      <c r="I8" s="2">
        <v>32785998</v>
      </c>
      <c r="J8" s="2">
        <v>0</v>
      </c>
      <c r="K8" s="2">
        <v>32785998</v>
      </c>
      <c r="L8" s="2">
        <v>27258812.399999999</v>
      </c>
      <c r="M8" s="2">
        <v>0</v>
      </c>
      <c r="N8" s="2">
        <v>27258812.399999999</v>
      </c>
      <c r="O8" s="15">
        <v>0.1</v>
      </c>
      <c r="P8" s="2">
        <v>0</v>
      </c>
      <c r="Q8" s="13">
        <v>0.1</v>
      </c>
      <c r="R8" s="15">
        <v>0</v>
      </c>
      <c r="S8" s="2">
        <v>2725881.24</v>
      </c>
      <c r="T8" s="2">
        <v>0</v>
      </c>
      <c r="U8" s="2">
        <v>258247832.91999999</v>
      </c>
      <c r="V8" s="2">
        <v>25875445.760000002</v>
      </c>
      <c r="W8" s="2">
        <v>232372387.16</v>
      </c>
      <c r="X8" s="2">
        <v>113305337700</v>
      </c>
      <c r="Y8" s="2">
        <v>11300530600</v>
      </c>
      <c r="Z8" s="2">
        <v>102004807100</v>
      </c>
      <c r="AA8" s="18">
        <v>9553649.9440000001</v>
      </c>
      <c r="AB8" s="4">
        <v>12279531.184</v>
      </c>
      <c r="AC8" s="4">
        <f t="shared" si="0"/>
        <v>285506645.31999999</v>
      </c>
      <c r="AD8" s="4">
        <v>6000000</v>
      </c>
      <c r="AE8" s="4"/>
      <c r="AF8" s="4">
        <f t="shared" si="1"/>
        <v>18279531.184</v>
      </c>
      <c r="AG8" t="s">
        <v>15</v>
      </c>
      <c r="BE8"/>
      <c r="BF8"/>
      <c r="BG8"/>
    </row>
    <row r="9" spans="1:59" x14ac:dyDescent="0.25">
      <c r="A9" s="20">
        <v>209</v>
      </c>
      <c r="B9" t="s">
        <v>295</v>
      </c>
      <c r="C9" t="s">
        <v>9</v>
      </c>
      <c r="D9" t="s">
        <v>16</v>
      </c>
      <c r="E9" t="s">
        <v>20</v>
      </c>
      <c r="F9" s="2">
        <v>49998012800</v>
      </c>
      <c r="G9" s="2">
        <v>0</v>
      </c>
      <c r="H9" s="2">
        <v>49998012800</v>
      </c>
      <c r="I9" s="2">
        <v>99351079</v>
      </c>
      <c r="J9" s="2">
        <v>0</v>
      </c>
      <c r="K9" s="2">
        <v>99351079</v>
      </c>
      <c r="L9" s="2">
        <v>79351873.879999995</v>
      </c>
      <c r="M9" s="2">
        <v>0</v>
      </c>
      <c r="N9" s="2">
        <v>79351873.879999995</v>
      </c>
      <c r="O9" s="15">
        <v>0.1</v>
      </c>
      <c r="P9" s="2">
        <v>0</v>
      </c>
      <c r="Q9" s="13">
        <v>0.2</v>
      </c>
      <c r="R9" s="15">
        <v>0</v>
      </c>
      <c r="S9" s="2">
        <v>15870374.776000001</v>
      </c>
      <c r="T9" s="2">
        <v>0</v>
      </c>
      <c r="U9" s="2">
        <v>235343507.16</v>
      </c>
      <c r="V9" s="2">
        <v>0</v>
      </c>
      <c r="W9" s="2">
        <v>235343507.16</v>
      </c>
      <c r="X9" s="2">
        <v>119962407100</v>
      </c>
      <c r="Y9" s="2">
        <v>0</v>
      </c>
      <c r="Z9" s="2">
        <v>119962407100</v>
      </c>
      <c r="AA9" s="18">
        <v>9413740.2863999996</v>
      </c>
      <c r="AB9" s="4">
        <v>25284115.062399998</v>
      </c>
      <c r="AC9" s="4">
        <f t="shared" si="0"/>
        <v>314695381.03999996</v>
      </c>
      <c r="AD9" s="4">
        <v>6000000</v>
      </c>
      <c r="AE9" s="4"/>
      <c r="AF9" s="4">
        <f t="shared" si="1"/>
        <v>31284115.062399998</v>
      </c>
      <c r="AG9" t="s">
        <v>17</v>
      </c>
      <c r="BE9"/>
      <c r="BF9"/>
      <c r="BG9"/>
    </row>
    <row r="10" spans="1:59" x14ac:dyDescent="0.25">
      <c r="A10" s="20">
        <v>216</v>
      </c>
      <c r="B10" t="s">
        <v>295</v>
      </c>
      <c r="C10" t="s">
        <v>9</v>
      </c>
      <c r="D10" t="s">
        <v>450</v>
      </c>
      <c r="E10" t="s">
        <v>41</v>
      </c>
      <c r="F10" s="2">
        <v>59429539000</v>
      </c>
      <c r="G10" s="2">
        <v>0</v>
      </c>
      <c r="H10" s="2">
        <v>59429539000</v>
      </c>
      <c r="I10" s="2">
        <v>102696025</v>
      </c>
      <c r="J10" s="2">
        <v>0</v>
      </c>
      <c r="K10" s="2">
        <v>102696025</v>
      </c>
      <c r="L10" s="2">
        <v>78924209.400000006</v>
      </c>
      <c r="M10" s="2">
        <v>0</v>
      </c>
      <c r="N10" s="2">
        <v>78924209.400000006</v>
      </c>
      <c r="O10" s="15">
        <v>0.1</v>
      </c>
      <c r="P10" s="2">
        <v>0</v>
      </c>
      <c r="Q10" s="13">
        <v>0.2</v>
      </c>
      <c r="R10" s="15">
        <v>0</v>
      </c>
      <c r="S10" s="2">
        <v>15784841.880000001</v>
      </c>
      <c r="T10" s="2">
        <v>0</v>
      </c>
      <c r="U10" s="2">
        <v>319142774.92000002</v>
      </c>
      <c r="V10" s="2">
        <v>0</v>
      </c>
      <c r="W10" s="2">
        <v>319142774.92000002</v>
      </c>
      <c r="X10" s="2">
        <v>245606595200</v>
      </c>
      <c r="Y10" s="2">
        <v>0</v>
      </c>
      <c r="Z10" s="2">
        <v>245606595200</v>
      </c>
      <c r="AA10" s="18">
        <v>12765710.9968</v>
      </c>
      <c r="AB10" s="4">
        <v>28550552.876800001</v>
      </c>
      <c r="AC10" s="4">
        <f t="shared" si="0"/>
        <v>398066984.32000005</v>
      </c>
      <c r="AD10" s="4">
        <v>6000000</v>
      </c>
      <c r="AE10" s="4"/>
      <c r="AF10" s="4">
        <f t="shared" si="1"/>
        <v>34550552.876800001</v>
      </c>
      <c r="AG10" t="s">
        <v>24</v>
      </c>
      <c r="BE10"/>
      <c r="BF10"/>
      <c r="BG10"/>
    </row>
    <row r="11" spans="1:59" x14ac:dyDescent="0.25">
      <c r="A11" s="20">
        <v>229</v>
      </c>
      <c r="B11" t="s">
        <v>295</v>
      </c>
      <c r="C11" t="s">
        <v>2</v>
      </c>
      <c r="D11" t="s">
        <v>4</v>
      </c>
      <c r="E11" t="s">
        <v>43</v>
      </c>
      <c r="F11" s="2">
        <v>26388036000</v>
      </c>
      <c r="G11" s="2">
        <v>1155400000</v>
      </c>
      <c r="H11" s="2">
        <v>25232636000</v>
      </c>
      <c r="I11" s="2">
        <v>55145507</v>
      </c>
      <c r="J11" s="2">
        <v>3535400</v>
      </c>
      <c r="K11" s="2">
        <v>51610107</v>
      </c>
      <c r="L11" s="2">
        <v>44590292.600000001</v>
      </c>
      <c r="M11" s="2">
        <v>3073240</v>
      </c>
      <c r="N11" s="2">
        <v>41517052.600000001</v>
      </c>
      <c r="O11" s="15">
        <v>0.1</v>
      </c>
      <c r="P11" s="2">
        <v>307324</v>
      </c>
      <c r="Q11" s="13">
        <v>0.15</v>
      </c>
      <c r="R11" s="15">
        <v>0</v>
      </c>
      <c r="S11" s="2">
        <v>6227557.8899999997</v>
      </c>
      <c r="T11" s="2">
        <v>0</v>
      </c>
      <c r="U11" s="2">
        <v>116317382.23999999</v>
      </c>
      <c r="V11" s="2">
        <v>53165264.600000001</v>
      </c>
      <c r="W11" s="2">
        <v>63152117.640000001</v>
      </c>
      <c r="X11" s="2">
        <v>70652339400</v>
      </c>
      <c r="Y11" s="2">
        <v>30455746000</v>
      </c>
      <c r="Z11" s="2">
        <v>40196593400</v>
      </c>
      <c r="AA11" s="18">
        <v>0</v>
      </c>
      <c r="AB11" s="4">
        <v>6534881.8899999997</v>
      </c>
      <c r="AC11" s="4">
        <f t="shared" si="0"/>
        <v>160907674.84</v>
      </c>
      <c r="AD11" s="4">
        <v>2000000</v>
      </c>
      <c r="AE11" s="4"/>
      <c r="AF11" s="4">
        <f t="shared" si="1"/>
        <v>8534881.8900000006</v>
      </c>
      <c r="AG11" t="s">
        <v>22</v>
      </c>
      <c r="BE11"/>
      <c r="BF11"/>
      <c r="BG11"/>
    </row>
    <row r="12" spans="1:59" x14ac:dyDescent="0.25">
      <c r="A12" s="20">
        <v>234</v>
      </c>
      <c r="B12" t="s">
        <v>295</v>
      </c>
      <c r="C12" t="s">
        <v>2</v>
      </c>
      <c r="D12" t="s">
        <v>8</v>
      </c>
      <c r="E12" t="s">
        <v>44</v>
      </c>
      <c r="F12" s="2">
        <v>8866666000</v>
      </c>
      <c r="G12" s="2">
        <v>169161000</v>
      </c>
      <c r="H12" s="2">
        <v>8697505000</v>
      </c>
      <c r="I12" s="2">
        <v>24722551</v>
      </c>
      <c r="J12" s="2">
        <v>499889</v>
      </c>
      <c r="K12" s="2">
        <v>24222662</v>
      </c>
      <c r="L12" s="2">
        <v>21175884.600000001</v>
      </c>
      <c r="M12" s="2">
        <v>432224.6</v>
      </c>
      <c r="N12" s="2">
        <v>20743660</v>
      </c>
      <c r="O12" s="15">
        <v>0.1</v>
      </c>
      <c r="P12" s="2">
        <v>43222.46</v>
      </c>
      <c r="Q12" s="13">
        <v>0.1</v>
      </c>
      <c r="R12" s="15">
        <v>0</v>
      </c>
      <c r="S12" s="2">
        <v>2074366</v>
      </c>
      <c r="T12" s="2">
        <v>0</v>
      </c>
      <c r="U12" s="2">
        <v>204521809.40000001</v>
      </c>
      <c r="V12" s="2">
        <v>9954632.4000000004</v>
      </c>
      <c r="W12" s="2">
        <v>194567177</v>
      </c>
      <c r="X12" s="2">
        <v>111398984000</v>
      </c>
      <c r="Y12" s="2">
        <v>3633349000</v>
      </c>
      <c r="Z12" s="2">
        <v>107765635000</v>
      </c>
      <c r="AA12" s="18">
        <v>7882233.4040000001</v>
      </c>
      <c r="AB12" s="4">
        <v>9999821.8640000001</v>
      </c>
      <c r="AC12" s="4">
        <f t="shared" si="0"/>
        <v>225697694</v>
      </c>
      <c r="AD12" s="4">
        <v>3000000</v>
      </c>
      <c r="AE12" s="4"/>
      <c r="AF12" s="4">
        <f t="shared" si="1"/>
        <v>12999821.864</v>
      </c>
      <c r="AG12" t="s">
        <v>15</v>
      </c>
      <c r="BE12"/>
      <c r="BF12"/>
      <c r="BG12"/>
    </row>
    <row r="13" spans="1:59" x14ac:dyDescent="0.25">
      <c r="A13" s="20">
        <v>277</v>
      </c>
      <c r="B13" t="s">
        <v>295</v>
      </c>
      <c r="C13" t="s">
        <v>2</v>
      </c>
      <c r="D13" t="s">
        <v>320</v>
      </c>
      <c r="E13" t="s">
        <v>45</v>
      </c>
      <c r="F13" s="2">
        <v>19000541400</v>
      </c>
      <c r="G13" s="2">
        <v>2238680400</v>
      </c>
      <c r="H13" s="2">
        <v>16761861000</v>
      </c>
      <c r="I13" s="2">
        <v>41818381</v>
      </c>
      <c r="J13" s="2">
        <v>6600782</v>
      </c>
      <c r="K13" s="2">
        <v>35217599</v>
      </c>
      <c r="L13" s="2">
        <v>34218164.439999998</v>
      </c>
      <c r="M13" s="2">
        <v>5705309.8399999999</v>
      </c>
      <c r="N13" s="2">
        <v>28512854.600000001</v>
      </c>
      <c r="O13" s="15">
        <v>0.1</v>
      </c>
      <c r="P13" s="2">
        <v>570530.98400000005</v>
      </c>
      <c r="Q13" s="13">
        <v>0.15</v>
      </c>
      <c r="R13" s="15">
        <v>0</v>
      </c>
      <c r="S13" s="2">
        <v>4276928.1900000004</v>
      </c>
      <c r="T13" s="2">
        <v>0</v>
      </c>
      <c r="U13" s="2">
        <v>278527758.27999997</v>
      </c>
      <c r="V13" s="2">
        <v>34050556.600000001</v>
      </c>
      <c r="W13" s="2">
        <v>244477201.68000001</v>
      </c>
      <c r="X13" s="2">
        <v>178179526800</v>
      </c>
      <c r="Y13" s="2">
        <v>20318211000</v>
      </c>
      <c r="Z13" s="2">
        <v>157861315800</v>
      </c>
      <c r="AA13" s="18">
        <v>10119593.633199999</v>
      </c>
      <c r="AB13" s="4">
        <v>14967052.8072</v>
      </c>
      <c r="AC13" s="4">
        <f t="shared" si="0"/>
        <v>312745922.71999997</v>
      </c>
      <c r="AD13" s="4">
        <v>6000000</v>
      </c>
      <c r="AE13" s="4"/>
      <c r="AF13" s="4">
        <f t="shared" si="1"/>
        <v>20967052.8072</v>
      </c>
      <c r="AG13" t="s">
        <v>3</v>
      </c>
      <c r="BE13"/>
      <c r="BF13"/>
      <c r="BG13"/>
    </row>
    <row r="14" spans="1:59" x14ac:dyDescent="0.25">
      <c r="A14" s="20">
        <v>283</v>
      </c>
      <c r="B14" t="s">
        <v>295</v>
      </c>
      <c r="C14" t="s">
        <v>2</v>
      </c>
      <c r="D14" t="s">
        <v>320</v>
      </c>
      <c r="E14" t="s">
        <v>47</v>
      </c>
      <c r="F14" s="2">
        <v>8493115000</v>
      </c>
      <c r="G14" s="2">
        <v>4700000</v>
      </c>
      <c r="H14" s="2">
        <v>8488415000</v>
      </c>
      <c r="I14" s="2">
        <v>20991675</v>
      </c>
      <c r="J14" s="2">
        <v>16451</v>
      </c>
      <c r="K14" s="2">
        <v>20975224</v>
      </c>
      <c r="L14" s="2">
        <v>17594429</v>
      </c>
      <c r="M14" s="2">
        <v>14571</v>
      </c>
      <c r="N14" s="2">
        <v>17579858</v>
      </c>
      <c r="O14" s="15">
        <v>0.1</v>
      </c>
      <c r="P14" s="2">
        <v>1457.1</v>
      </c>
      <c r="Q14" s="13">
        <v>0.1</v>
      </c>
      <c r="R14" s="15">
        <v>0</v>
      </c>
      <c r="S14" s="2">
        <v>1757985.8</v>
      </c>
      <c r="T14" s="2">
        <v>0</v>
      </c>
      <c r="U14" s="2">
        <v>514051240.60000002</v>
      </c>
      <c r="V14" s="2">
        <v>50732860.200000003</v>
      </c>
      <c r="W14" s="2">
        <v>463318380.39999998</v>
      </c>
      <c r="X14" s="2">
        <v>316370766000</v>
      </c>
      <c r="Y14" s="2">
        <v>29102892000</v>
      </c>
      <c r="Z14" s="2">
        <v>287267874000</v>
      </c>
      <c r="AA14" s="18">
        <v>19040063.818</v>
      </c>
      <c r="AB14" s="4">
        <v>20799506.717999998</v>
      </c>
      <c r="AC14" s="4">
        <f t="shared" si="0"/>
        <v>531645669.60000002</v>
      </c>
      <c r="AD14" s="4">
        <v>6000000</v>
      </c>
      <c r="AE14" s="4"/>
      <c r="AF14" s="4">
        <f t="shared" si="1"/>
        <v>26799506.717999998</v>
      </c>
      <c r="AG14" t="s">
        <v>3</v>
      </c>
      <c r="BE14"/>
      <c r="BF14"/>
      <c r="BG14"/>
    </row>
    <row r="15" spans="1:59" x14ac:dyDescent="0.25">
      <c r="A15" s="20">
        <v>287</v>
      </c>
      <c r="B15" t="s">
        <v>295</v>
      </c>
      <c r="C15" t="s">
        <v>2</v>
      </c>
      <c r="D15" t="s">
        <v>8</v>
      </c>
      <c r="E15" t="s">
        <v>48</v>
      </c>
      <c r="F15" s="2">
        <v>37836324000</v>
      </c>
      <c r="G15" s="2">
        <v>26676779000</v>
      </c>
      <c r="H15" s="2">
        <v>11159545000</v>
      </c>
      <c r="I15" s="2">
        <v>75559640</v>
      </c>
      <c r="J15" s="2">
        <v>46831323</v>
      </c>
      <c r="K15" s="2">
        <v>28728317</v>
      </c>
      <c r="L15" s="2">
        <v>60425110.399999999</v>
      </c>
      <c r="M15" s="2">
        <v>36160611.399999999</v>
      </c>
      <c r="N15" s="2">
        <v>24264499</v>
      </c>
      <c r="O15" s="15">
        <v>0.1</v>
      </c>
      <c r="P15" s="2">
        <v>3616061.14</v>
      </c>
      <c r="Q15" s="13">
        <v>0.2</v>
      </c>
      <c r="R15" s="15">
        <v>0</v>
      </c>
      <c r="S15" s="2">
        <v>4852899.8</v>
      </c>
      <c r="T15" s="2">
        <v>0</v>
      </c>
      <c r="U15" s="2">
        <v>499703652</v>
      </c>
      <c r="V15" s="2">
        <v>11309832</v>
      </c>
      <c r="W15" s="2">
        <v>488393820</v>
      </c>
      <c r="X15" s="2">
        <v>378781210000</v>
      </c>
      <c r="Y15" s="2">
        <v>4522080000</v>
      </c>
      <c r="Z15" s="2">
        <v>374259130000</v>
      </c>
      <c r="AA15" s="18">
        <v>19648851.120000001</v>
      </c>
      <c r="AB15" s="4">
        <v>28117812.059999999</v>
      </c>
      <c r="AC15" s="4">
        <f t="shared" si="0"/>
        <v>560128762.39999998</v>
      </c>
      <c r="AD15" s="4">
        <v>6000000</v>
      </c>
      <c r="AE15" s="4"/>
      <c r="AF15" s="4">
        <f t="shared" si="1"/>
        <v>34117812.060000002</v>
      </c>
      <c r="AG15" t="s">
        <v>15</v>
      </c>
      <c r="BE15"/>
      <c r="BF15"/>
      <c r="BG15"/>
    </row>
    <row r="16" spans="1:59" x14ac:dyDescent="0.25">
      <c r="A16" s="20">
        <v>294</v>
      </c>
      <c r="B16" t="s">
        <v>295</v>
      </c>
      <c r="C16" t="s">
        <v>2</v>
      </c>
      <c r="D16" t="s">
        <v>4</v>
      </c>
      <c r="E16" t="s">
        <v>50</v>
      </c>
      <c r="F16" s="2">
        <v>101258024000</v>
      </c>
      <c r="G16" s="2">
        <v>446627000</v>
      </c>
      <c r="H16" s="2">
        <v>100811397000</v>
      </c>
      <c r="I16" s="2">
        <v>204530568</v>
      </c>
      <c r="J16" s="2">
        <v>1429396</v>
      </c>
      <c r="K16" s="2">
        <v>203101172</v>
      </c>
      <c r="L16" s="2">
        <v>164027358.40000001</v>
      </c>
      <c r="M16" s="2">
        <v>1250745.2</v>
      </c>
      <c r="N16" s="2">
        <v>162776613.19999999</v>
      </c>
      <c r="O16" s="15">
        <v>0.1</v>
      </c>
      <c r="P16" s="2">
        <v>125074.52</v>
      </c>
      <c r="Q16" s="13">
        <v>0.25</v>
      </c>
      <c r="R16" s="15">
        <v>0.4</v>
      </c>
      <c r="S16" s="2">
        <v>42610645.280000001</v>
      </c>
      <c r="T16" s="2">
        <v>0</v>
      </c>
      <c r="U16" s="2">
        <v>249622954.52000001</v>
      </c>
      <c r="V16" s="2">
        <v>79363571.400000006</v>
      </c>
      <c r="W16" s="2">
        <v>170259383.12</v>
      </c>
      <c r="X16" s="2">
        <v>153580673700</v>
      </c>
      <c r="Y16" s="2">
        <v>61107504000</v>
      </c>
      <c r="Z16" s="2">
        <v>92473169700</v>
      </c>
      <c r="AA16" s="18">
        <v>7604011.0388000002</v>
      </c>
      <c r="AB16" s="4">
        <v>50339730.838799998</v>
      </c>
      <c r="AC16" s="4">
        <f t="shared" si="0"/>
        <v>413650312.92000002</v>
      </c>
      <c r="AD16" s="4">
        <v>6000000</v>
      </c>
      <c r="AE16" s="4"/>
      <c r="AF16" s="4">
        <f t="shared" si="1"/>
        <v>56339730.838799998</v>
      </c>
      <c r="AG16" t="s">
        <v>22</v>
      </c>
      <c r="BE16"/>
      <c r="BF16"/>
      <c r="BG16"/>
    </row>
    <row r="17" spans="1:59" x14ac:dyDescent="0.25">
      <c r="A17" s="20">
        <v>305</v>
      </c>
      <c r="B17" t="s">
        <v>295</v>
      </c>
      <c r="C17" t="s">
        <v>2</v>
      </c>
      <c r="D17" t="s">
        <v>8</v>
      </c>
      <c r="E17" t="s">
        <v>52</v>
      </c>
      <c r="F17" s="2">
        <v>3946986000</v>
      </c>
      <c r="G17" s="2">
        <v>0</v>
      </c>
      <c r="H17" s="2">
        <v>3946986000</v>
      </c>
      <c r="I17" s="2">
        <v>10260134</v>
      </c>
      <c r="J17" s="2">
        <v>0</v>
      </c>
      <c r="K17" s="2">
        <v>10260134</v>
      </c>
      <c r="L17" s="2">
        <v>8681339.5999999996</v>
      </c>
      <c r="M17" s="2">
        <v>0</v>
      </c>
      <c r="N17" s="2">
        <v>8681339.5999999996</v>
      </c>
      <c r="O17" s="15">
        <v>0</v>
      </c>
      <c r="P17" s="2">
        <v>0</v>
      </c>
      <c r="Q17" s="13">
        <v>0</v>
      </c>
      <c r="R17" s="15">
        <v>0</v>
      </c>
      <c r="S17" s="2">
        <v>0</v>
      </c>
      <c r="T17" s="2">
        <v>0</v>
      </c>
      <c r="U17" s="2">
        <v>166160916.84</v>
      </c>
      <c r="V17" s="2">
        <v>18414014.120000001</v>
      </c>
      <c r="W17" s="2">
        <v>147746902.72</v>
      </c>
      <c r="X17" s="2">
        <v>100580970400</v>
      </c>
      <c r="Y17" s="2">
        <v>7851912200</v>
      </c>
      <c r="Z17" s="2">
        <v>92729058200</v>
      </c>
      <c r="AA17" s="18">
        <v>4616547.2227999996</v>
      </c>
      <c r="AB17" s="4">
        <v>4616547.2227999996</v>
      </c>
      <c r="AC17" s="4">
        <f t="shared" si="0"/>
        <v>174842256.44</v>
      </c>
      <c r="AD17" s="4">
        <v>2000000</v>
      </c>
      <c r="AE17" s="4"/>
      <c r="AF17" s="4">
        <f t="shared" si="1"/>
        <v>6616547.2227999996</v>
      </c>
      <c r="AG17" t="s">
        <v>15</v>
      </c>
      <c r="BE17"/>
      <c r="BF17"/>
      <c r="BG17"/>
    </row>
    <row r="18" spans="1:59" s="40" customFormat="1" x14ac:dyDescent="0.25">
      <c r="A18" s="39">
        <v>317</v>
      </c>
      <c r="B18" s="40" t="s">
        <v>296</v>
      </c>
      <c r="C18" s="40" t="s">
        <v>2</v>
      </c>
      <c r="D18" s="40" t="s">
        <v>8</v>
      </c>
      <c r="E18" s="40" t="s">
        <v>53</v>
      </c>
      <c r="F18" s="41">
        <v>5811029000</v>
      </c>
      <c r="G18" s="41">
        <v>2937946000</v>
      </c>
      <c r="H18" s="41">
        <v>2873083000</v>
      </c>
      <c r="I18" s="41">
        <v>18239159</v>
      </c>
      <c r="J18" s="41">
        <v>9396110</v>
      </c>
      <c r="K18" s="41">
        <v>8843049</v>
      </c>
      <c r="L18" s="41">
        <v>15914747.4</v>
      </c>
      <c r="M18" s="41">
        <v>8220931.5999999996</v>
      </c>
      <c r="N18" s="41">
        <v>7693815.7999999998</v>
      </c>
      <c r="O18" s="42">
        <v>0.1</v>
      </c>
      <c r="P18" s="41">
        <v>822093.16</v>
      </c>
      <c r="Q18" s="43">
        <v>0.1</v>
      </c>
      <c r="R18" s="42">
        <v>0</v>
      </c>
      <c r="S18" s="41">
        <v>769381.58</v>
      </c>
      <c r="T18" s="41">
        <v>0</v>
      </c>
      <c r="U18" s="41">
        <v>0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4">
        <v>0</v>
      </c>
      <c r="AB18" s="45">
        <v>1591474.74</v>
      </c>
      <c r="AC18" s="45">
        <f t="shared" si="0"/>
        <v>15914747.4</v>
      </c>
      <c r="AD18" s="45">
        <v>0</v>
      </c>
      <c r="AE18" s="45">
        <v>0</v>
      </c>
      <c r="AF18" s="45">
        <f t="shared" si="1"/>
        <v>1591474.74</v>
      </c>
      <c r="AG18" s="40" t="s">
        <v>15</v>
      </c>
    </row>
    <row r="19" spans="1:59" x14ac:dyDescent="0.25">
      <c r="A19" s="20">
        <v>380</v>
      </c>
      <c r="B19" t="s">
        <v>295</v>
      </c>
      <c r="C19" t="s">
        <v>9</v>
      </c>
      <c r="D19" t="s">
        <v>449</v>
      </c>
      <c r="E19" t="s">
        <v>65</v>
      </c>
      <c r="F19" s="2">
        <v>360315000</v>
      </c>
      <c r="G19" s="2">
        <v>0</v>
      </c>
      <c r="H19" s="2">
        <v>360315000</v>
      </c>
      <c r="I19" s="2">
        <v>1201253</v>
      </c>
      <c r="J19" s="2">
        <v>0</v>
      </c>
      <c r="K19" s="2">
        <v>1201253</v>
      </c>
      <c r="L19" s="2">
        <v>1057127</v>
      </c>
      <c r="M19" s="2">
        <v>0</v>
      </c>
      <c r="N19" s="2">
        <v>1057127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142443983.40000001</v>
      </c>
      <c r="V19" s="2">
        <v>0</v>
      </c>
      <c r="W19" s="2">
        <v>142443983.40000001</v>
      </c>
      <c r="X19" s="2">
        <v>95394094000</v>
      </c>
      <c r="Y19" s="2">
        <v>0</v>
      </c>
      <c r="Z19" s="2">
        <v>95394094000</v>
      </c>
      <c r="AA19" s="18">
        <v>0</v>
      </c>
      <c r="AB19" s="4">
        <v>0</v>
      </c>
      <c r="AC19" s="4">
        <f t="shared" si="0"/>
        <v>143501110.40000001</v>
      </c>
      <c r="AD19" s="4">
        <v>0</v>
      </c>
      <c r="AE19" s="4"/>
      <c r="AF19" s="4">
        <f t="shared" si="1"/>
        <v>0</v>
      </c>
      <c r="AG19" t="s">
        <v>66</v>
      </c>
      <c r="BE19"/>
      <c r="BF19"/>
      <c r="BG19"/>
    </row>
    <row r="20" spans="1:59" x14ac:dyDescent="0.25">
      <c r="A20" s="20">
        <v>400</v>
      </c>
      <c r="B20" t="s">
        <v>295</v>
      </c>
      <c r="C20" t="s">
        <v>9</v>
      </c>
      <c r="D20" t="s">
        <v>449</v>
      </c>
      <c r="E20" t="s">
        <v>73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182623627.24000001</v>
      </c>
      <c r="V20" s="2">
        <v>0</v>
      </c>
      <c r="W20" s="2">
        <v>182623627.24000001</v>
      </c>
      <c r="X20" s="2">
        <v>119186571900</v>
      </c>
      <c r="Y20" s="2">
        <v>0</v>
      </c>
      <c r="Z20" s="2">
        <v>119186571900</v>
      </c>
      <c r="AA20" s="18">
        <v>5478708.8172000004</v>
      </c>
      <c r="AB20" s="4">
        <v>5478708.8172000004</v>
      </c>
      <c r="AC20" s="4">
        <f t="shared" si="0"/>
        <v>182623627.24000001</v>
      </c>
      <c r="AD20" s="4">
        <v>3000000</v>
      </c>
      <c r="AE20" s="4"/>
      <c r="AF20" s="4">
        <f t="shared" si="1"/>
        <v>8478708.8172000013</v>
      </c>
      <c r="AG20" t="s">
        <v>37</v>
      </c>
      <c r="BE20"/>
      <c r="BF20"/>
      <c r="BG20"/>
    </row>
    <row r="21" spans="1:59" x14ac:dyDescent="0.25">
      <c r="A21" s="20">
        <v>418</v>
      </c>
      <c r="B21" t="s">
        <v>295</v>
      </c>
      <c r="C21" t="s">
        <v>9</v>
      </c>
      <c r="D21" t="s">
        <v>449</v>
      </c>
      <c r="E21" t="s">
        <v>37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347499007</v>
      </c>
      <c r="V21" s="2">
        <v>0</v>
      </c>
      <c r="W21" s="2">
        <v>347499007</v>
      </c>
      <c r="X21" s="2">
        <v>182334295000</v>
      </c>
      <c r="Y21" s="2">
        <v>0</v>
      </c>
      <c r="Z21" s="2">
        <v>182334295000</v>
      </c>
      <c r="AA21" s="18">
        <v>13899960.279999999</v>
      </c>
      <c r="AB21" s="4">
        <v>13899960.279999999</v>
      </c>
      <c r="AC21" s="4">
        <f t="shared" si="0"/>
        <v>347499007</v>
      </c>
      <c r="AD21" s="4">
        <v>6000000</v>
      </c>
      <c r="AE21" s="4"/>
      <c r="AF21" s="4">
        <f t="shared" si="1"/>
        <v>19899960.280000001</v>
      </c>
      <c r="AG21" t="s">
        <v>12</v>
      </c>
      <c r="BE21"/>
      <c r="BF21"/>
      <c r="BG21"/>
    </row>
    <row r="22" spans="1:59" x14ac:dyDescent="0.25">
      <c r="A22" s="20">
        <v>419</v>
      </c>
      <c r="B22" t="s">
        <v>295</v>
      </c>
      <c r="C22" t="s">
        <v>9</v>
      </c>
      <c r="D22" t="s">
        <v>449</v>
      </c>
      <c r="E22" t="s">
        <v>66</v>
      </c>
      <c r="F22" s="2">
        <v>31722000</v>
      </c>
      <c r="G22" s="2">
        <v>0</v>
      </c>
      <c r="H22" s="2">
        <v>31722000</v>
      </c>
      <c r="I22" s="2">
        <v>111029</v>
      </c>
      <c r="J22" s="2">
        <v>0</v>
      </c>
      <c r="K22" s="2">
        <v>111029</v>
      </c>
      <c r="L22" s="2">
        <v>98340.2</v>
      </c>
      <c r="M22" s="2">
        <v>0</v>
      </c>
      <c r="N22" s="2">
        <v>98340.2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184472969.80000001</v>
      </c>
      <c r="V22" s="2">
        <v>0</v>
      </c>
      <c r="W22" s="2">
        <v>184472969.80000001</v>
      </c>
      <c r="X22" s="2">
        <v>95640538000</v>
      </c>
      <c r="Y22" s="2">
        <v>0</v>
      </c>
      <c r="Z22" s="2">
        <v>95640538000</v>
      </c>
      <c r="AA22" s="18">
        <v>5534189.0939999996</v>
      </c>
      <c r="AB22" s="4">
        <v>5534189.0939999996</v>
      </c>
      <c r="AC22" s="4">
        <f t="shared" si="0"/>
        <v>184571310</v>
      </c>
      <c r="AD22" s="4">
        <v>3000000</v>
      </c>
      <c r="AE22" s="4"/>
      <c r="AF22" s="4">
        <f t="shared" si="1"/>
        <v>8534189.0940000005</v>
      </c>
      <c r="AG22" t="s">
        <v>12</v>
      </c>
      <c r="BE22"/>
      <c r="BF22"/>
      <c r="BG22"/>
    </row>
    <row r="23" spans="1:59" x14ac:dyDescent="0.25">
      <c r="A23" s="20">
        <v>425</v>
      </c>
      <c r="B23" t="s">
        <v>295</v>
      </c>
      <c r="C23" t="s">
        <v>9</v>
      </c>
      <c r="D23" t="s">
        <v>28</v>
      </c>
      <c r="E23" t="s">
        <v>80</v>
      </c>
      <c r="F23" s="2">
        <v>6682842000</v>
      </c>
      <c r="G23" s="2">
        <v>0</v>
      </c>
      <c r="H23" s="2">
        <v>6682842000</v>
      </c>
      <c r="I23" s="2">
        <v>20466491</v>
      </c>
      <c r="J23" s="2">
        <v>0</v>
      </c>
      <c r="K23" s="2">
        <v>20466491</v>
      </c>
      <c r="L23" s="2">
        <v>17793354.199999999</v>
      </c>
      <c r="M23" s="2">
        <v>0</v>
      </c>
      <c r="N23" s="2">
        <v>17793354.199999999</v>
      </c>
      <c r="O23" s="15">
        <v>0.1</v>
      </c>
      <c r="P23" s="2">
        <v>0</v>
      </c>
      <c r="Q23" s="13">
        <v>0.1</v>
      </c>
      <c r="R23" s="15">
        <v>0</v>
      </c>
      <c r="S23" s="2">
        <v>1779335.42</v>
      </c>
      <c r="T23" s="2">
        <v>0</v>
      </c>
      <c r="U23" s="2">
        <v>202531599</v>
      </c>
      <c r="V23" s="2">
        <v>0</v>
      </c>
      <c r="W23" s="2">
        <v>202531599</v>
      </c>
      <c r="X23" s="2">
        <v>109767065000</v>
      </c>
      <c r="Y23" s="2">
        <v>0</v>
      </c>
      <c r="Z23" s="2">
        <v>109767065000</v>
      </c>
      <c r="AA23" s="18">
        <v>8101263.96</v>
      </c>
      <c r="AB23" s="4">
        <v>9880599.3800000008</v>
      </c>
      <c r="AC23" s="4">
        <f t="shared" si="0"/>
        <v>220324953.19999999</v>
      </c>
      <c r="AD23" s="4">
        <v>3000000</v>
      </c>
      <c r="AE23" s="4"/>
      <c r="AF23" s="4">
        <f t="shared" si="1"/>
        <v>12880599.380000001</v>
      </c>
      <c r="AG23" t="s">
        <v>18</v>
      </c>
      <c r="BE23"/>
      <c r="BF23"/>
      <c r="BG23"/>
    </row>
    <row r="24" spans="1:59" x14ac:dyDescent="0.25">
      <c r="A24" s="20">
        <v>430</v>
      </c>
      <c r="B24" t="s">
        <v>295</v>
      </c>
      <c r="C24" t="s">
        <v>9</v>
      </c>
      <c r="D24" t="s">
        <v>450</v>
      </c>
      <c r="E24" t="s">
        <v>84</v>
      </c>
      <c r="F24" s="2">
        <v>107894521000</v>
      </c>
      <c r="G24" s="2">
        <v>0</v>
      </c>
      <c r="H24" s="2">
        <v>107894521000</v>
      </c>
      <c r="I24" s="2">
        <v>184754731</v>
      </c>
      <c r="J24" s="2">
        <v>0</v>
      </c>
      <c r="K24" s="2">
        <v>184754731</v>
      </c>
      <c r="L24" s="2">
        <v>141596922.59999999</v>
      </c>
      <c r="M24" s="2">
        <v>0</v>
      </c>
      <c r="N24" s="2">
        <v>141596922.59999999</v>
      </c>
      <c r="O24" s="15">
        <v>0.1</v>
      </c>
      <c r="P24" s="2">
        <v>0</v>
      </c>
      <c r="Q24" s="13">
        <v>0.25</v>
      </c>
      <c r="R24" s="15">
        <v>0</v>
      </c>
      <c r="S24" s="2">
        <v>35399230.649999999</v>
      </c>
      <c r="T24" s="2">
        <v>0</v>
      </c>
      <c r="U24" s="2">
        <v>503588135.39999998</v>
      </c>
      <c r="V24" s="2">
        <v>0</v>
      </c>
      <c r="W24" s="2">
        <v>503588135.39999998</v>
      </c>
      <c r="X24" s="2">
        <v>430185674000</v>
      </c>
      <c r="Y24" s="2">
        <v>0</v>
      </c>
      <c r="Z24" s="2">
        <v>430185674000</v>
      </c>
      <c r="AA24" s="18">
        <v>20143525.416000001</v>
      </c>
      <c r="AB24" s="4">
        <v>55542756.066</v>
      </c>
      <c r="AC24" s="4">
        <f t="shared" si="0"/>
        <v>645185058</v>
      </c>
      <c r="AD24" s="4">
        <v>6000000</v>
      </c>
      <c r="AE24" s="4"/>
      <c r="AF24" s="4">
        <f t="shared" si="1"/>
        <v>61542756.066</v>
      </c>
      <c r="AG24" t="s">
        <v>24</v>
      </c>
      <c r="BE24"/>
      <c r="BF24"/>
      <c r="BG24"/>
    </row>
    <row r="25" spans="1:59" x14ac:dyDescent="0.25">
      <c r="A25" s="20">
        <v>443</v>
      </c>
      <c r="B25" t="s">
        <v>295</v>
      </c>
      <c r="C25" t="s">
        <v>9</v>
      </c>
      <c r="D25" t="s">
        <v>16</v>
      </c>
      <c r="E25" t="s">
        <v>33</v>
      </c>
      <c r="F25" s="2">
        <v>50386873000</v>
      </c>
      <c r="G25" s="2">
        <v>0</v>
      </c>
      <c r="H25" s="2">
        <v>50386873000</v>
      </c>
      <c r="I25" s="2">
        <v>109748937</v>
      </c>
      <c r="J25" s="2">
        <v>0</v>
      </c>
      <c r="K25" s="2">
        <v>109748937</v>
      </c>
      <c r="L25" s="2">
        <v>89594187.799999997</v>
      </c>
      <c r="M25" s="2">
        <v>0</v>
      </c>
      <c r="N25" s="2">
        <v>89594187.799999997</v>
      </c>
      <c r="O25" s="15">
        <v>0.1</v>
      </c>
      <c r="P25" s="2">
        <v>0</v>
      </c>
      <c r="Q25" s="13">
        <v>0.2</v>
      </c>
      <c r="R25" s="15">
        <v>0</v>
      </c>
      <c r="S25" s="2">
        <v>17918837.559999999</v>
      </c>
      <c r="T25" s="2">
        <v>0</v>
      </c>
      <c r="U25" s="2">
        <v>189292841.31999999</v>
      </c>
      <c r="V25" s="2">
        <v>0</v>
      </c>
      <c r="W25" s="2">
        <v>189292841.31999999</v>
      </c>
      <c r="X25" s="2">
        <v>103697179200</v>
      </c>
      <c r="Y25" s="2">
        <v>0</v>
      </c>
      <c r="Z25" s="2">
        <v>103697179200</v>
      </c>
      <c r="AA25" s="18">
        <v>5678785.2396</v>
      </c>
      <c r="AB25" s="4">
        <v>23597622.799600001</v>
      </c>
      <c r="AC25" s="4">
        <f t="shared" si="0"/>
        <v>278887029.12</v>
      </c>
      <c r="AD25" s="4">
        <v>4000000</v>
      </c>
      <c r="AE25" s="4"/>
      <c r="AF25" s="4">
        <f t="shared" si="1"/>
        <v>27597622.799600001</v>
      </c>
      <c r="AG25" t="s">
        <v>17</v>
      </c>
      <c r="BE25"/>
      <c r="BF25"/>
      <c r="BG25"/>
    </row>
    <row r="26" spans="1:59" x14ac:dyDescent="0.25">
      <c r="A26" s="20">
        <v>475</v>
      </c>
      <c r="B26" t="s">
        <v>295</v>
      </c>
      <c r="C26" t="s">
        <v>2</v>
      </c>
      <c r="D26" t="s">
        <v>321</v>
      </c>
      <c r="E26" t="s">
        <v>92</v>
      </c>
      <c r="F26" s="2">
        <v>15714594000</v>
      </c>
      <c r="G26" s="2">
        <v>0</v>
      </c>
      <c r="H26" s="2">
        <v>15714594000</v>
      </c>
      <c r="I26" s="2">
        <v>37552673</v>
      </c>
      <c r="J26" s="2">
        <v>0</v>
      </c>
      <c r="K26" s="2">
        <v>37552673</v>
      </c>
      <c r="L26" s="2">
        <v>31266835.399999999</v>
      </c>
      <c r="M26" s="2">
        <v>0</v>
      </c>
      <c r="N26" s="2">
        <v>31266835.399999999</v>
      </c>
      <c r="O26" s="15">
        <v>0.1</v>
      </c>
      <c r="P26" s="2">
        <v>0</v>
      </c>
      <c r="Q26" s="13">
        <v>0.15</v>
      </c>
      <c r="R26" s="15">
        <v>0</v>
      </c>
      <c r="S26" s="2">
        <v>4690025.3099999996</v>
      </c>
      <c r="T26" s="2">
        <v>0</v>
      </c>
      <c r="U26" s="2">
        <v>183834079.31999999</v>
      </c>
      <c r="V26" s="2">
        <v>23164822.52</v>
      </c>
      <c r="W26" s="2">
        <v>160669256.80000001</v>
      </c>
      <c r="X26" s="2">
        <v>105717814200</v>
      </c>
      <c r="Y26" s="2">
        <v>12266211200</v>
      </c>
      <c r="Z26" s="2">
        <v>93451603000</v>
      </c>
      <c r="AA26" s="18">
        <v>5051725.9292000001</v>
      </c>
      <c r="AB26" s="4">
        <v>9741751.2391999997</v>
      </c>
      <c r="AC26" s="4">
        <f t="shared" si="0"/>
        <v>215100914.72</v>
      </c>
      <c r="AD26" s="4">
        <v>3000000</v>
      </c>
      <c r="AE26" s="4"/>
      <c r="AF26" s="4">
        <f t="shared" si="1"/>
        <v>12741751.2392</v>
      </c>
      <c r="AG26" t="s">
        <v>14</v>
      </c>
      <c r="BE26"/>
      <c r="BF26"/>
      <c r="BG26"/>
    </row>
    <row r="27" spans="1:59" x14ac:dyDescent="0.25">
      <c r="A27" s="20">
        <v>591</v>
      </c>
      <c r="B27" t="s">
        <v>295</v>
      </c>
      <c r="C27" t="s">
        <v>2</v>
      </c>
      <c r="D27" t="s">
        <v>320</v>
      </c>
      <c r="E27" t="s">
        <v>100</v>
      </c>
      <c r="F27" s="2">
        <v>7727331000</v>
      </c>
      <c r="G27" s="2">
        <v>1738891000</v>
      </c>
      <c r="H27" s="2">
        <v>5988440000</v>
      </c>
      <c r="I27" s="2">
        <v>19206029</v>
      </c>
      <c r="J27" s="2">
        <v>5106210</v>
      </c>
      <c r="K27" s="2">
        <v>14099819</v>
      </c>
      <c r="L27" s="2">
        <v>16115096.6</v>
      </c>
      <c r="M27" s="2">
        <v>4410653.5999999996</v>
      </c>
      <c r="N27" s="2">
        <v>11704443</v>
      </c>
      <c r="O27" s="15">
        <v>0.1</v>
      </c>
      <c r="P27" s="2">
        <v>441065.36</v>
      </c>
      <c r="Q27" s="13">
        <v>0.1</v>
      </c>
      <c r="R27" s="15">
        <v>0</v>
      </c>
      <c r="S27" s="2">
        <v>1170444.3</v>
      </c>
      <c r="T27" s="2">
        <v>0</v>
      </c>
      <c r="U27" s="2">
        <v>283246248.36000001</v>
      </c>
      <c r="V27" s="2">
        <v>34348333.200000003</v>
      </c>
      <c r="W27" s="2">
        <v>248897915.16</v>
      </c>
      <c r="X27" s="2">
        <v>171726484100</v>
      </c>
      <c r="Y27" s="2">
        <v>17108297000</v>
      </c>
      <c r="Z27" s="2">
        <v>154618187100</v>
      </c>
      <c r="AA27" s="18">
        <v>10299399.9384</v>
      </c>
      <c r="AB27" s="4">
        <v>11910909.5984</v>
      </c>
      <c r="AC27" s="4">
        <f t="shared" si="0"/>
        <v>299361344.96000004</v>
      </c>
      <c r="AD27" s="4">
        <v>6000000</v>
      </c>
      <c r="AE27" s="4"/>
      <c r="AF27" s="4">
        <f t="shared" si="1"/>
        <v>17910909.5984</v>
      </c>
      <c r="AG27" t="s">
        <v>3</v>
      </c>
      <c r="BE27"/>
      <c r="BF27"/>
      <c r="BG27"/>
    </row>
    <row r="28" spans="1:59" x14ac:dyDescent="0.25">
      <c r="A28" s="20">
        <v>639</v>
      </c>
      <c r="B28" t="s">
        <v>295</v>
      </c>
      <c r="C28" t="s">
        <v>2</v>
      </c>
      <c r="D28" t="s">
        <v>8</v>
      </c>
      <c r="E28" t="s">
        <v>108</v>
      </c>
      <c r="F28" s="2">
        <v>6183583000</v>
      </c>
      <c r="G28" s="2">
        <v>172835000</v>
      </c>
      <c r="H28" s="2">
        <v>6010748000</v>
      </c>
      <c r="I28" s="2">
        <v>11842843</v>
      </c>
      <c r="J28" s="2">
        <v>604924</v>
      </c>
      <c r="K28" s="2">
        <v>11237919</v>
      </c>
      <c r="L28" s="2">
        <v>9369409.8000000007</v>
      </c>
      <c r="M28" s="2">
        <v>535790</v>
      </c>
      <c r="N28" s="2">
        <v>8833619.8000000007</v>
      </c>
      <c r="O28" s="15">
        <v>0</v>
      </c>
      <c r="P28" s="2">
        <v>0</v>
      </c>
      <c r="Q28" s="13">
        <v>0</v>
      </c>
      <c r="R28" s="15">
        <v>0</v>
      </c>
      <c r="S28" s="2">
        <v>0</v>
      </c>
      <c r="T28" s="2">
        <v>0</v>
      </c>
      <c r="U28" s="2">
        <v>123274849.04000001</v>
      </c>
      <c r="V28" s="2">
        <v>13398038</v>
      </c>
      <c r="W28" s="2">
        <v>109876811.04000001</v>
      </c>
      <c r="X28" s="2">
        <v>64912202400</v>
      </c>
      <c r="Y28" s="2">
        <v>5728455000</v>
      </c>
      <c r="Z28" s="2">
        <v>59183747400</v>
      </c>
      <c r="AA28" s="18">
        <v>0</v>
      </c>
      <c r="AB28" s="4">
        <v>0</v>
      </c>
      <c r="AC28" s="4">
        <f t="shared" si="0"/>
        <v>132644258.84</v>
      </c>
      <c r="AD28" s="4">
        <v>0</v>
      </c>
      <c r="AE28" s="4"/>
      <c r="AF28" s="4">
        <f t="shared" si="1"/>
        <v>0</v>
      </c>
      <c r="AG28" t="s">
        <v>15</v>
      </c>
      <c r="BE28"/>
      <c r="BF28"/>
      <c r="BG28"/>
    </row>
    <row r="29" spans="1:59" x14ac:dyDescent="0.25">
      <c r="A29" s="20">
        <v>815</v>
      </c>
      <c r="B29" t="s">
        <v>295</v>
      </c>
      <c r="C29" t="s">
        <v>2</v>
      </c>
      <c r="D29" t="s">
        <v>321</v>
      </c>
      <c r="E29" t="s">
        <v>172</v>
      </c>
      <c r="F29" s="2">
        <v>38250084264</v>
      </c>
      <c r="G29" s="2">
        <v>215560000</v>
      </c>
      <c r="H29" s="2">
        <v>38034524264</v>
      </c>
      <c r="I29" s="2">
        <v>68359725</v>
      </c>
      <c r="J29" s="2">
        <v>692251</v>
      </c>
      <c r="K29" s="2">
        <v>67667474</v>
      </c>
      <c r="L29" s="2">
        <v>53059691.294399999</v>
      </c>
      <c r="M29" s="2">
        <v>606027</v>
      </c>
      <c r="N29" s="2">
        <v>52453664.294399999</v>
      </c>
      <c r="O29" s="15">
        <v>0.1</v>
      </c>
      <c r="P29" s="2">
        <v>60602.7</v>
      </c>
      <c r="Q29" s="13">
        <v>0.15</v>
      </c>
      <c r="R29" s="15">
        <v>0</v>
      </c>
      <c r="S29" s="2">
        <v>7868049.6442</v>
      </c>
      <c r="T29" s="2">
        <v>0</v>
      </c>
      <c r="U29" s="2">
        <v>309207705.51840001</v>
      </c>
      <c r="V29" s="2">
        <v>18306429.800000001</v>
      </c>
      <c r="W29" s="2">
        <v>290901275.7184</v>
      </c>
      <c r="X29" s="2">
        <v>187488058704</v>
      </c>
      <c r="Y29" s="2">
        <v>8266333000</v>
      </c>
      <c r="Z29" s="2">
        <v>179221725704</v>
      </c>
      <c r="AA29" s="18">
        <v>11819115.3267</v>
      </c>
      <c r="AB29" s="4">
        <v>19747767.670899998</v>
      </c>
      <c r="AC29" s="4">
        <f t="shared" si="0"/>
        <v>362267396.81279999</v>
      </c>
      <c r="AD29" s="4">
        <v>6000000</v>
      </c>
      <c r="AE29" s="4"/>
      <c r="AF29" s="4">
        <f t="shared" si="1"/>
        <v>25747767.670899998</v>
      </c>
      <c r="AG29" t="s">
        <v>14</v>
      </c>
      <c r="BE29"/>
      <c r="BF29"/>
      <c r="BG29"/>
    </row>
    <row r="30" spans="1:59" x14ac:dyDescent="0.25">
      <c r="A30" s="20">
        <v>961</v>
      </c>
      <c r="B30" t="s">
        <v>295</v>
      </c>
      <c r="C30" t="s">
        <v>2</v>
      </c>
      <c r="D30" t="s">
        <v>207</v>
      </c>
      <c r="E30" t="s">
        <v>190</v>
      </c>
      <c r="F30" s="2">
        <v>4911126000</v>
      </c>
      <c r="G30" s="2">
        <v>0</v>
      </c>
      <c r="H30" s="2">
        <v>4911126000</v>
      </c>
      <c r="I30" s="2">
        <v>10700583</v>
      </c>
      <c r="J30" s="2">
        <v>0</v>
      </c>
      <c r="K30" s="2">
        <v>10700583</v>
      </c>
      <c r="L30" s="2">
        <v>8736132.5999999996</v>
      </c>
      <c r="M30" s="2">
        <v>0</v>
      </c>
      <c r="N30" s="2">
        <v>8736132.5999999996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542217910.55999994</v>
      </c>
      <c r="V30" s="2">
        <v>2507768</v>
      </c>
      <c r="W30" s="2">
        <v>539710142.55999994</v>
      </c>
      <c r="X30" s="2">
        <v>379679003600</v>
      </c>
      <c r="Y30" s="2">
        <v>1355280000</v>
      </c>
      <c r="Z30" s="2">
        <v>378323723600</v>
      </c>
      <c r="AA30" s="18">
        <v>21613483.382399999</v>
      </c>
      <c r="AB30" s="4">
        <v>21613483.382399999</v>
      </c>
      <c r="AC30" s="4">
        <f t="shared" si="0"/>
        <v>550954043.15999997</v>
      </c>
      <c r="AD30" s="4">
        <v>6000000</v>
      </c>
      <c r="AE30" s="4"/>
      <c r="AF30" s="4">
        <f t="shared" si="1"/>
        <v>27613483.382399999</v>
      </c>
      <c r="AG30" t="s">
        <v>210</v>
      </c>
      <c r="BE30"/>
      <c r="BF30"/>
      <c r="BG30"/>
    </row>
    <row r="31" spans="1:59" x14ac:dyDescent="0.25">
      <c r="A31" s="20">
        <v>988</v>
      </c>
      <c r="B31" t="s">
        <v>295</v>
      </c>
      <c r="C31" t="s">
        <v>9</v>
      </c>
      <c r="D31" t="s">
        <v>449</v>
      </c>
      <c r="E31" t="s">
        <v>196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153025285.96000001</v>
      </c>
      <c r="V31" s="2">
        <v>0</v>
      </c>
      <c r="W31" s="2">
        <v>153025285.96000001</v>
      </c>
      <c r="X31" s="2">
        <v>86262345100</v>
      </c>
      <c r="Y31" s="2">
        <v>0</v>
      </c>
      <c r="Z31" s="2">
        <v>86262345100</v>
      </c>
      <c r="AA31" s="18">
        <v>4590758.5788000003</v>
      </c>
      <c r="AB31" s="4">
        <v>4590758.5788000003</v>
      </c>
      <c r="AC31" s="4">
        <f t="shared" si="0"/>
        <v>153025285.96000001</v>
      </c>
      <c r="AD31" s="4">
        <v>2000000</v>
      </c>
      <c r="AE31" s="4"/>
      <c r="AF31" s="4">
        <f t="shared" si="1"/>
        <v>6590758.5788000003</v>
      </c>
      <c r="AG31" t="s">
        <v>12</v>
      </c>
      <c r="BE31"/>
      <c r="BF31"/>
      <c r="BG31"/>
    </row>
    <row r="32" spans="1:59" x14ac:dyDescent="0.25">
      <c r="A32" s="20">
        <v>1119</v>
      </c>
      <c r="B32" t="s">
        <v>295</v>
      </c>
      <c r="C32" t="s">
        <v>2</v>
      </c>
      <c r="D32" t="s">
        <v>4</v>
      </c>
      <c r="E32" t="s">
        <v>225</v>
      </c>
      <c r="F32" s="2">
        <v>60506774000</v>
      </c>
      <c r="G32" s="2">
        <v>1040075000</v>
      </c>
      <c r="H32" s="2">
        <v>59466699000</v>
      </c>
      <c r="I32" s="2">
        <v>129323494</v>
      </c>
      <c r="J32" s="2">
        <v>2607640</v>
      </c>
      <c r="K32" s="2">
        <v>126715854</v>
      </c>
      <c r="L32" s="2">
        <v>105120784.40000001</v>
      </c>
      <c r="M32" s="2">
        <v>2191610</v>
      </c>
      <c r="N32" s="2">
        <v>102929174.40000001</v>
      </c>
      <c r="O32" s="15">
        <v>0.1</v>
      </c>
      <c r="P32" s="2">
        <v>219161</v>
      </c>
      <c r="Q32" s="13">
        <v>0.25</v>
      </c>
      <c r="R32" s="15">
        <v>0</v>
      </c>
      <c r="S32" s="2">
        <v>25732293.600000001</v>
      </c>
      <c r="T32" s="2">
        <v>0</v>
      </c>
      <c r="U32" s="2">
        <v>264757182</v>
      </c>
      <c r="V32" s="2">
        <v>52751278.399999999</v>
      </c>
      <c r="W32" s="2">
        <v>212005903.59999999</v>
      </c>
      <c r="X32" s="2">
        <v>176926545000</v>
      </c>
      <c r="Y32" s="2">
        <v>29859534000</v>
      </c>
      <c r="Z32" s="2">
        <v>147067011000</v>
      </c>
      <c r="AA32" s="18">
        <v>9007748.9279999994</v>
      </c>
      <c r="AB32" s="4">
        <v>34959203.527999997</v>
      </c>
      <c r="AC32" s="4">
        <f t="shared" si="0"/>
        <v>369877966.39999998</v>
      </c>
      <c r="AD32" s="4">
        <v>6000000</v>
      </c>
      <c r="AE32" s="4"/>
      <c r="AF32" s="4">
        <f t="shared" si="1"/>
        <v>40959203.527999997</v>
      </c>
      <c r="AG32" t="s">
        <v>22</v>
      </c>
      <c r="BE32"/>
      <c r="BF32"/>
      <c r="BG32"/>
    </row>
    <row r="33" spans="1:59" x14ac:dyDescent="0.25">
      <c r="A33" s="20">
        <v>1181</v>
      </c>
      <c r="B33" t="s">
        <v>295</v>
      </c>
      <c r="C33" t="s">
        <v>2</v>
      </c>
      <c r="D33" t="s">
        <v>207</v>
      </c>
      <c r="E33" t="s">
        <v>254</v>
      </c>
      <c r="F33" s="2">
        <v>10143538000</v>
      </c>
      <c r="G33" s="2">
        <v>0</v>
      </c>
      <c r="H33" s="2">
        <v>10143538000</v>
      </c>
      <c r="I33" s="2">
        <v>21175037</v>
      </c>
      <c r="J33" s="2">
        <v>0</v>
      </c>
      <c r="K33" s="2">
        <v>21175037</v>
      </c>
      <c r="L33" s="2">
        <v>17117621.800000001</v>
      </c>
      <c r="M33" s="2">
        <v>0</v>
      </c>
      <c r="N33" s="2">
        <v>17117621.800000001</v>
      </c>
      <c r="O33" s="15">
        <v>0.1</v>
      </c>
      <c r="P33" s="2">
        <v>0</v>
      </c>
      <c r="Q33" s="13">
        <v>0.1</v>
      </c>
      <c r="R33" s="15">
        <v>0</v>
      </c>
      <c r="S33" s="2">
        <v>1711762.18</v>
      </c>
      <c r="T33" s="2">
        <v>0</v>
      </c>
      <c r="U33" s="2">
        <v>523485395.19999999</v>
      </c>
      <c r="V33" s="2">
        <v>601800</v>
      </c>
      <c r="W33" s="2">
        <v>522883595.19999999</v>
      </c>
      <c r="X33" s="2">
        <v>341431882000</v>
      </c>
      <c r="Y33" s="2">
        <v>231000000</v>
      </c>
      <c r="Z33" s="2">
        <v>341200882000</v>
      </c>
      <c r="AA33" s="18">
        <v>20921361.807999998</v>
      </c>
      <c r="AB33" s="4">
        <v>22633123.988000002</v>
      </c>
      <c r="AC33" s="4">
        <f t="shared" si="0"/>
        <v>540603017</v>
      </c>
      <c r="AD33" s="4">
        <v>6000000</v>
      </c>
      <c r="AE33" s="4"/>
      <c r="AF33" s="4">
        <f t="shared" si="1"/>
        <v>28633123.988000002</v>
      </c>
      <c r="AG33" t="s">
        <v>210</v>
      </c>
      <c r="BE33"/>
      <c r="BF33"/>
      <c r="BG33"/>
    </row>
    <row r="34" spans="1:59" x14ac:dyDescent="0.25">
      <c r="A34" s="20">
        <v>1499</v>
      </c>
      <c r="B34" t="s">
        <v>295</v>
      </c>
      <c r="C34" t="s">
        <v>9</v>
      </c>
      <c r="D34" t="s">
        <v>450</v>
      </c>
      <c r="E34" t="s">
        <v>447</v>
      </c>
      <c r="F34" s="2">
        <v>2432091000</v>
      </c>
      <c r="G34" s="2">
        <v>0</v>
      </c>
      <c r="H34" s="2">
        <v>2432091000</v>
      </c>
      <c r="I34" s="2">
        <v>7713220</v>
      </c>
      <c r="J34" s="2">
        <v>0</v>
      </c>
      <c r="K34" s="2">
        <v>7713220</v>
      </c>
      <c r="L34" s="2">
        <v>6740383.5999999996</v>
      </c>
      <c r="M34" s="2">
        <v>0</v>
      </c>
      <c r="N34" s="2">
        <v>6740383.5999999996</v>
      </c>
      <c r="O34" s="15">
        <v>0</v>
      </c>
      <c r="P34" s="2">
        <v>0</v>
      </c>
      <c r="Q34" s="13">
        <v>0</v>
      </c>
      <c r="R34" s="15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0</v>
      </c>
      <c r="AC34" s="4">
        <f t="shared" si="0"/>
        <v>6740383.5999999996</v>
      </c>
      <c r="AD34" s="4">
        <v>0</v>
      </c>
      <c r="AE34" s="4"/>
      <c r="AF34" s="4">
        <f t="shared" si="1"/>
        <v>0</v>
      </c>
      <c r="AG34" t="s">
        <v>24</v>
      </c>
      <c r="BE34"/>
      <c r="BF34"/>
      <c r="BG34"/>
    </row>
    <row r="35" spans="1:59" x14ac:dyDescent="0.25">
      <c r="A35" s="20" t="s">
        <v>242</v>
      </c>
      <c r="B35" t="s">
        <v>13</v>
      </c>
      <c r="C35" t="s">
        <v>2</v>
      </c>
      <c r="D35" t="s">
        <v>207</v>
      </c>
      <c r="E35" t="s">
        <v>241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15">
        <v>0</v>
      </c>
      <c r="P35" s="2">
        <v>0</v>
      </c>
      <c r="Q35" s="13">
        <v>0</v>
      </c>
      <c r="R35" s="15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0</v>
      </c>
      <c r="AC35" s="4">
        <f t="shared" si="0"/>
        <v>0</v>
      </c>
      <c r="AD35" s="4">
        <v>0</v>
      </c>
      <c r="AE35" s="4"/>
      <c r="AF35" s="4">
        <f t="shared" si="1"/>
        <v>0</v>
      </c>
      <c r="AG35" t="s">
        <v>210</v>
      </c>
      <c r="BE35"/>
      <c r="BF35"/>
      <c r="BG35"/>
    </row>
    <row r="36" spans="1:59" s="30" customFormat="1" x14ac:dyDescent="0.25">
      <c r="BE36" s="31"/>
      <c r="BF36" s="31"/>
      <c r="BG36" s="31"/>
    </row>
    <row r="37" spans="1:59" s="30" customFormat="1" x14ac:dyDescent="0.25">
      <c r="BE37" s="31"/>
      <c r="BF37" s="31"/>
      <c r="BG37" s="31"/>
    </row>
    <row r="38" spans="1:59" s="30" customFormat="1" x14ac:dyDescent="0.25">
      <c r="BE38" s="31"/>
      <c r="BF38" s="31"/>
      <c r="BG38" s="31"/>
    </row>
    <row r="39" spans="1:59" s="30" customFormat="1" x14ac:dyDescent="0.25">
      <c r="BE39" s="31"/>
      <c r="BF39" s="31"/>
      <c r="BG39" s="31"/>
    </row>
    <row r="40" spans="1:59" s="30" customFormat="1" x14ac:dyDescent="0.25">
      <c r="BE40" s="31"/>
      <c r="BF40" s="31"/>
      <c r="BG40" s="31"/>
    </row>
    <row r="41" spans="1:59" s="30" customFormat="1" x14ac:dyDescent="0.25">
      <c r="BE41" s="31"/>
      <c r="BF41" s="31"/>
      <c r="BG41" s="31"/>
    </row>
    <row r="42" spans="1:59" s="30" customFormat="1" x14ac:dyDescent="0.25">
      <c r="BE42" s="31"/>
      <c r="BF42" s="31"/>
      <c r="BG42" s="31"/>
    </row>
    <row r="43" spans="1:59" s="30" customFormat="1" x14ac:dyDescent="0.25">
      <c r="BE43" s="31"/>
      <c r="BF43" s="31"/>
      <c r="BG43" s="31"/>
    </row>
    <row r="44" spans="1:59" s="30" customFormat="1" x14ac:dyDescent="0.25">
      <c r="BE44" s="31"/>
      <c r="BF44" s="31"/>
      <c r="BG44" s="31"/>
    </row>
    <row r="45" spans="1:59" s="30" customFormat="1" x14ac:dyDescent="0.25">
      <c r="BE45" s="31"/>
      <c r="BF45" s="31"/>
      <c r="BG45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1"/>
  <sheetViews>
    <sheetView tabSelected="1" workbookViewId="0">
      <pane ySplit="1" topLeftCell="A2" activePane="bottomLeft" state="frozen"/>
      <selection pane="bottomLeft" activeCell="I23" sqref="I23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4.425781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117</v>
      </c>
      <c r="B1" s="6" t="s">
        <v>120</v>
      </c>
      <c r="C1" s="6" t="s">
        <v>155</v>
      </c>
      <c r="D1" s="6" t="s">
        <v>187</v>
      </c>
      <c r="E1" s="6" t="s">
        <v>121</v>
      </c>
      <c r="F1" s="23" t="s">
        <v>138</v>
      </c>
      <c r="G1" s="23" t="s">
        <v>139</v>
      </c>
      <c r="H1" s="27" t="s">
        <v>244</v>
      </c>
      <c r="I1" s="23" t="s">
        <v>245</v>
      </c>
      <c r="J1" s="28" t="s">
        <v>186</v>
      </c>
      <c r="K1" s="26" t="s">
        <v>193</v>
      </c>
      <c r="L1" s="23" t="s">
        <v>194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320</v>
      </c>
      <c r="D2" s="29">
        <v>2</v>
      </c>
      <c r="E2" t="s">
        <v>3</v>
      </c>
      <c r="F2" s="4">
        <v>705073086700</v>
      </c>
      <c r="G2" s="4">
        <v>1153180922.3199999</v>
      </c>
      <c r="H2" s="25">
        <v>1.4999999999999999E-2</v>
      </c>
      <c r="I2" s="4">
        <f>H2*G2</f>
        <v>17297713.834799998</v>
      </c>
      <c r="J2" s="25">
        <v>7.0000000000000001E-3</v>
      </c>
      <c r="K2" s="4">
        <v>0</v>
      </c>
      <c r="L2" s="4">
        <f>I2+K2</f>
        <v>17297713.834799998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321</v>
      </c>
      <c r="D3" s="29">
        <v>1</v>
      </c>
      <c r="E3" t="s">
        <v>14</v>
      </c>
      <c r="F3" s="4">
        <v>347798549168</v>
      </c>
      <c r="G3" s="4">
        <v>579315115.33280003</v>
      </c>
      <c r="H3" s="25">
        <v>1.4999999999999999E-2</v>
      </c>
      <c r="I3" s="4">
        <f>H3*G3</f>
        <v>8689726.7299920004</v>
      </c>
      <c r="J3" s="25">
        <v>3.3999999999999998E-3</v>
      </c>
      <c r="K3" s="4">
        <v>0</v>
      </c>
      <c r="L3" s="4">
        <f>I3+K3</f>
        <v>8689726.7299920004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44</v>
      </c>
      <c r="B4" t="s">
        <v>2</v>
      </c>
      <c r="C4" t="s">
        <v>8</v>
      </c>
      <c r="D4" s="29">
        <v>2</v>
      </c>
      <c r="E4" t="s">
        <v>15</v>
      </c>
      <c r="F4" s="4">
        <v>1092322748500</v>
      </c>
      <c r="G4" s="4">
        <v>1742694373.5999999</v>
      </c>
      <c r="H4" s="25">
        <v>1.4999999999999999E-2</v>
      </c>
      <c r="I4" s="4">
        <f t="shared" ref="I4:I12" si="0">H4*G4</f>
        <v>26140415.603999998</v>
      </c>
      <c r="J4" s="25">
        <v>1.0800000000000001E-2</v>
      </c>
      <c r="K4" s="4">
        <v>15000000</v>
      </c>
      <c r="L4" s="4">
        <f t="shared" ref="L4:L12" si="1">I4+K4</f>
        <v>41140415.604000002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1038</v>
      </c>
      <c r="B5" t="s">
        <v>2</v>
      </c>
      <c r="C5" t="s">
        <v>207</v>
      </c>
      <c r="D5" s="29">
        <v>2</v>
      </c>
      <c r="E5" t="s">
        <v>210</v>
      </c>
      <c r="F5" s="4">
        <v>736165549600</v>
      </c>
      <c r="G5" s="4">
        <v>1091557060.1600001</v>
      </c>
      <c r="H5" s="25">
        <v>1.4999999999999999E-2</v>
      </c>
      <c r="I5" s="4">
        <f t="shared" si="0"/>
        <v>16373355.9024</v>
      </c>
      <c r="J5" s="25">
        <v>7.3000000000000001E-3</v>
      </c>
      <c r="K5" s="4">
        <v>0</v>
      </c>
      <c r="L5" s="4">
        <f t="shared" si="1"/>
        <v>16373355.9024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63</v>
      </c>
      <c r="B6" t="s">
        <v>2</v>
      </c>
      <c r="C6" t="s">
        <v>4</v>
      </c>
      <c r="D6" s="29">
        <v>3</v>
      </c>
      <c r="E6" t="s">
        <v>22</v>
      </c>
      <c r="F6" s="4">
        <v>1129137386300</v>
      </c>
      <c r="G6" s="4">
        <v>1647021625.48</v>
      </c>
      <c r="H6" s="25">
        <v>1.4999999999999999E-2</v>
      </c>
      <c r="I6" s="4">
        <f t="shared" si="0"/>
        <v>24705324.382199999</v>
      </c>
      <c r="J6" s="25">
        <v>1.1299999999999999E-2</v>
      </c>
      <c r="K6" s="4">
        <v>0</v>
      </c>
      <c r="L6" s="4">
        <f t="shared" si="1"/>
        <v>24705324.382199999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136</v>
      </c>
      <c r="B7" t="s">
        <v>9</v>
      </c>
      <c r="C7" t="s">
        <v>10</v>
      </c>
      <c r="D7" s="29">
        <v>3</v>
      </c>
      <c r="E7" t="s">
        <v>12</v>
      </c>
      <c r="F7" s="4">
        <v>613391425400</v>
      </c>
      <c r="G7" s="4">
        <v>1088586259.8399999</v>
      </c>
      <c r="H7" s="25">
        <v>0.01</v>
      </c>
      <c r="I7" s="4">
        <f t="shared" si="0"/>
        <v>10885862.598399999</v>
      </c>
      <c r="J7" s="25">
        <v>6.1000000000000004E-3</v>
      </c>
      <c r="K7" s="4">
        <v>0</v>
      </c>
      <c r="L7" s="4">
        <f t="shared" si="1"/>
        <v>10885862.598399999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146</v>
      </c>
      <c r="B8" t="s">
        <v>9</v>
      </c>
      <c r="C8" t="s">
        <v>450</v>
      </c>
      <c r="D8" s="29">
        <v>1</v>
      </c>
      <c r="E8" t="s">
        <v>24</v>
      </c>
      <c r="F8" s="4">
        <v>846069920200</v>
      </c>
      <c r="G8" s="4">
        <v>1051519827.92</v>
      </c>
      <c r="H8" s="25">
        <v>0.01</v>
      </c>
      <c r="I8" s="4">
        <f t="shared" si="0"/>
        <v>10515198.279200001</v>
      </c>
      <c r="J8" s="25">
        <v>8.3999999999999995E-3</v>
      </c>
      <c r="K8" s="4">
        <v>15000000</v>
      </c>
      <c r="L8" s="4">
        <f t="shared" si="1"/>
        <v>25515198.279200003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179</v>
      </c>
      <c r="B9" t="s">
        <v>9</v>
      </c>
      <c r="C9" t="s">
        <v>28</v>
      </c>
      <c r="D9" s="29">
        <v>2</v>
      </c>
      <c r="E9" t="s">
        <v>30</v>
      </c>
      <c r="F9" s="4">
        <v>397789256700</v>
      </c>
      <c r="G9" s="4">
        <v>676393329.32000005</v>
      </c>
      <c r="H9" s="25">
        <v>0.01</v>
      </c>
      <c r="I9" s="4">
        <f t="shared" si="0"/>
        <v>6763933.2932000011</v>
      </c>
      <c r="J9" s="25">
        <v>3.8999999999999998E-3</v>
      </c>
      <c r="K9" s="4">
        <v>0</v>
      </c>
      <c r="L9" s="4">
        <f t="shared" si="1"/>
        <v>6763933.2932000011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51</v>
      </c>
      <c r="B10" t="s">
        <v>9</v>
      </c>
      <c r="C10" t="s">
        <v>16</v>
      </c>
      <c r="D10" s="29">
        <v>3</v>
      </c>
      <c r="E10" t="s">
        <v>17</v>
      </c>
      <c r="F10" s="4">
        <v>734462174800</v>
      </c>
      <c r="G10" s="4">
        <v>1226928947.0799999</v>
      </c>
      <c r="H10" s="25">
        <v>0.01</v>
      </c>
      <c r="I10" s="4">
        <f t="shared" si="0"/>
        <v>12269289.470799999</v>
      </c>
      <c r="J10" s="25">
        <v>8.6999999999999994E-3</v>
      </c>
      <c r="K10" s="4">
        <v>0</v>
      </c>
      <c r="L10" s="4">
        <f t="shared" si="1"/>
        <v>12269289.470799999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1386</v>
      </c>
      <c r="B11" t="s">
        <v>2</v>
      </c>
      <c r="C11" t="s">
        <v>369</v>
      </c>
      <c r="D11" s="29">
        <v>1</v>
      </c>
      <c r="E11" t="s">
        <v>370</v>
      </c>
      <c r="F11" s="4">
        <v>65629447500</v>
      </c>
      <c r="G11" s="4">
        <v>122594096</v>
      </c>
      <c r="H11" s="25">
        <v>1.4999999999999999E-2</v>
      </c>
      <c r="I11" s="4">
        <f t="shared" si="0"/>
        <v>1838911.44</v>
      </c>
      <c r="J11" s="25">
        <v>6.9999999999999999E-4</v>
      </c>
      <c r="K11" s="4">
        <v>0</v>
      </c>
      <c r="L11" s="4">
        <f t="shared" si="1"/>
        <v>1838911.44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1275</v>
      </c>
      <c r="B12" t="s">
        <v>2</v>
      </c>
      <c r="C12" t="s">
        <v>451</v>
      </c>
      <c r="D12" s="29">
        <v>1</v>
      </c>
      <c r="E12" t="s">
        <v>299</v>
      </c>
      <c r="F12" s="4">
        <v>2337812000</v>
      </c>
      <c r="G12" s="4">
        <v>5500768.2000000002</v>
      </c>
      <c r="H12" s="25">
        <v>1.4999999999999999E-2</v>
      </c>
      <c r="I12" s="4">
        <f t="shared" si="0"/>
        <v>82511.523000000001</v>
      </c>
      <c r="J12" s="25">
        <v>0</v>
      </c>
      <c r="K12" s="4">
        <v>0</v>
      </c>
      <c r="L12" s="4">
        <f t="shared" si="1"/>
        <v>82511.523000000001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F15" s="2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4">
        <f>SUM(F2:F12)</f>
        <v>6670177356868</v>
      </c>
      <c r="G16" s="4">
        <f>SUM(G2:G12)</f>
        <v>10385292325.2528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A17" s="4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E19" t="s">
        <v>2</v>
      </c>
      <c r="F19" s="4">
        <v>4078464579768</v>
      </c>
      <c r="G19" s="2">
        <v>6341863961.0928001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s="4" t="s">
        <v>9</v>
      </c>
      <c r="F20" s="18">
        <v>2591712777100</v>
      </c>
      <c r="G20" s="2">
        <v>4043428364.1599998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246</v>
      </c>
      <c r="F21" s="4">
        <f>SUM(F19,F20)</f>
        <v>6670177356868</v>
      </c>
      <c r="G21" s="4">
        <f>SUM(G19,G20)</f>
        <v>10385292325.2528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I22" s="4" t="s">
        <v>463</v>
      </c>
      <c r="J22" s="25" t="s">
        <v>369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I23" s="4">
        <f>F2/J2</f>
        <v>100724726671428.56</v>
      </c>
      <c r="J23" s="25">
        <f>F11/I23</f>
        <v>6.5157235634987691E-4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J24" s="25" t="s">
        <v>451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J25" s="25">
        <f>F12/I23</f>
        <v>2.320991158036213E-5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J26" s="25" t="s">
        <v>28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J27" s="25">
        <f>F9/I23</f>
        <v>3.949271145680223E-3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J28" s="25" t="s">
        <v>450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J29" s="25">
        <f>F8/I23</f>
        <v>8.3998234411689406E-3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2:30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2:30" x14ac:dyDescent="0.25"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140</v>
      </c>
      <c r="B1" s="3" t="s">
        <v>141</v>
      </c>
      <c r="C1" s="24" t="s">
        <v>142</v>
      </c>
      <c r="D1" s="24" t="s">
        <v>143</v>
      </c>
      <c r="E1" s="3" t="s">
        <v>144</v>
      </c>
      <c r="F1" s="3" t="s">
        <v>145</v>
      </c>
      <c r="G1" s="3" t="s">
        <v>146</v>
      </c>
    </row>
    <row r="2" spans="1:7" x14ac:dyDescent="0.25">
      <c r="A2" t="s">
        <v>147</v>
      </c>
      <c r="B2" t="s">
        <v>148</v>
      </c>
      <c r="C2" s="18">
        <v>2591712777100</v>
      </c>
      <c r="D2" s="18"/>
      <c r="E2" s="2">
        <v>4043428364.1599998</v>
      </c>
      <c r="F2" s="2"/>
      <c r="G2" s="4">
        <f>0.6%*E2</f>
        <v>24260570.18496</v>
      </c>
    </row>
    <row r="3" spans="1:7" x14ac:dyDescent="0.25">
      <c r="A3" t="s">
        <v>149</v>
      </c>
      <c r="B3" t="s">
        <v>150</v>
      </c>
      <c r="C3" s="18">
        <v>2591712777100</v>
      </c>
      <c r="D3" s="4">
        <v>4078464579768</v>
      </c>
      <c r="E3" s="2">
        <v>4043428364.1599998</v>
      </c>
      <c r="F3" s="2">
        <v>6341863961.0928001</v>
      </c>
      <c r="G3" s="4">
        <f>0.4%*F3+0.1%*E3</f>
        <v>29410884.208531201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2015-01-21T08:51:46Z</dcterms:modified>
</cp:coreProperties>
</file>