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485" windowWidth="14805" windowHeight="663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AE!$A$1:$C$288</definedName>
    <definedName name="_xlnm._FilterDatabase" localSheetId="0" hidden="1">Details!$A$1:$AD$402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SUP!$A$1:$BT$34</definedName>
    <definedName name="ManagerResult" localSheetId="3">MAN!#REF!</definedName>
    <definedName name="ManagerResults_1" localSheetId="3">MAN!#REF!</definedName>
    <definedName name="result" localSheetId="0">Details!$A$2:$AD$402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2" i="7"/>
  <c r="N11" i="4" l="1"/>
  <c r="N12" i="4"/>
  <c r="N2" i="4"/>
  <c r="N4" i="4"/>
  <c r="N5" i="4"/>
  <c r="N6" i="4"/>
  <c r="N3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2" i="3"/>
  <c r="G26" i="4" l="1"/>
  <c r="F26" i="4"/>
  <c r="AO35" i="3" l="1"/>
  <c r="I8" i="4" l="1"/>
  <c r="L8" i="4" s="1"/>
  <c r="N8" i="4" s="1"/>
  <c r="G16" i="4"/>
  <c r="F16" i="4"/>
  <c r="I12" i="4" l="1"/>
  <c r="L12" i="4" s="1"/>
  <c r="I11" i="4"/>
  <c r="L11" i="4" s="1"/>
  <c r="I3" i="4" l="1"/>
  <c r="L3" i="4" s="1"/>
  <c r="G21" i="4" l="1"/>
  <c r="F21" i="4"/>
  <c r="G406" i="2" l="1"/>
  <c r="M406" i="2" l="1"/>
  <c r="I4" i="4" l="1"/>
  <c r="L4" i="4" s="1"/>
  <c r="I5" i="4"/>
  <c r="L5" i="4" s="1"/>
  <c r="I6" i="4"/>
  <c r="L6" i="4" s="1"/>
  <c r="I7" i="4"/>
  <c r="L7" i="4" s="1"/>
  <c r="N7" i="4" s="1"/>
  <c r="I9" i="4"/>
  <c r="L9" i="4" s="1"/>
  <c r="N9" i="4" s="1"/>
  <c r="I10" i="4"/>
  <c r="L10" i="4" s="1"/>
  <c r="N10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04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<sst xmlns="http://schemas.openxmlformats.org/spreadsheetml/2006/main" count="4525" uniqueCount="480">
  <si>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</si>
  <si>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</si>
  <si>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</si>
  <si>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</si>
  <si>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</si>
  <si>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</si>
  <si>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</si>
  <si>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</si>
  <si>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</si>
  <si>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</si>
  <si>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</si>
  <si>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</si>
  <si>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</si>
  <si>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</si>
  <si>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</si>
  <si>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</si>
  <si>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</si>
  <si>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</si>
  <si>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</si>
  <si>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</si>
  <si>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</si>
  <si>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</si>
  <si>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</si>
  <si>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</si>
  <si>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</si>
  <si>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</si>
  <si>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</si>
  <si>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</si>
  <si>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</si>
  <si>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</si>
  <si>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</si>
  <si>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</si>
  <si>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</si>
  <si>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</si>
  <si>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</si>
  <si>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</si>
  <si>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</si>
  <si>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</si>
  <si>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</si>
  <si>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</si>
  <si>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</si>
  <si>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</si>
  <si>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</si>
  <si>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</si>
  <si>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</si>
  <si>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</si>
  <si>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</si>
  <si>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</si>
  <si>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</si>
  <si>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</si>
  <si>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</si>
  <si>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</si>
  <si>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</si>
  <si>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</si>
  <si>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</si>
  <si>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</si>
  <si>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</si>
  <si>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</si>
  <si>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</si>
  <si>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</si>
  <si>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</si>
  <si>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</si>
  <si>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</si>
  <si>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</si>
  <si>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</si>
  <si>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</si>
  <si>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</si>
  <si>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</si>
  <si>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</si>
  <si>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</si>
  <si>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</si>
  <si>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</si>
  <si>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</si>
  <si>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</si>
  <si>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</si>
  <si>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</si>
  <si>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</si>
  <si>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</si>
  <si>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</si>
  <si>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</si>
  <si>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</si>
  <si>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</si>
  <si>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</si>
  <si>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</si>
  <si>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</si>
  <si>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</si>
  <si>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</si>
  <si>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</si>
  <si>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</si>
  <si>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</si>
  <si>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</si>
  <si>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</si>
  <si>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</si>
  <si>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</si>
  <si>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</si>
  <si>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</si>
  <si>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</si>
  <si>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</si>
  <si>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</si>
  <si>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</si>
  <si>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</si>
  <si>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</si>
  <si>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</si>
  <si>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</si>
  <si>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</si>
  <si>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</si>
  <si>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</si>
  <si>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</si>
  <si>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</si>
  <si>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</si>
  <si>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</si>
  <si>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</si>
  <si>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</si>
  <si>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</si>
  <si>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</si>
  <si>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</si>
  <si>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</si>
  <si>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</si>
  <si>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</si>
  <si>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</si>
  <si>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</si>
  <si>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</si>
  <si>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</si>
  <si>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</si>
  <si>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</si>
  <si>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</si>
  <si>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</si>
  <si>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</si>
  <si>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</si>
  <si>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</si>
  <si>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</si>
  <si>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</si>
  <si>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</si>
  <si>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</si>
  <si>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</si>
  <si>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</si>
  <si>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</si>
  <si>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</si>
  <si>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</si>
  <si>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</si>
  <si>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</si>
  <si>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</si>
  <si>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</si>
  <si>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</si>
  <si>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</si>
  <si>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</si>
  <si>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</si>
  <si>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</si>
  <si>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</si>
  <si>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</si>
  <si>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</si>
  <si>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</si>
  <si>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</si>
  <si>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</si>
  <si>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</si>
  <si>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</si>
  <si>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</si>
  <si>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</si>
  <si>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</si>
  <si>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</si>
  <si>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</si>
  <si>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</si>
  <si>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</si>
  <si>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</si>
  <si>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</si>
  <si>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</si>
  <si>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</si>
  <si>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</si>
  <si>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</si>
  <si>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</si>
  <si>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</si>
  <si>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</si>
  <si>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</si>
  <si>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</si>
  <si>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</si>
  <si>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</si>
  <si>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</si>
  <si>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</si>
  <si>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</si>
  <si>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</si>
  <si>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</si>
  <si>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</si>
  <si>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</si>
  <si>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</si>
  <si>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</si>
  <si>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</si>
  <si>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</si>
  <si>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</si>
  <si>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</si>
  <si>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</si>
  <si>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</si>
  <si>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</si>
  <si>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</si>
  <si>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</si>
  <si>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</si>
  <si>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</si>
  <si>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</si>
  <si>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</si>
  <si>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</si>
  <si>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</si>
  <si>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</si>
  <si>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</si>
  <si>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</si>
  <si>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</si>
  <si>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</si>
  <si>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</si>
  <si>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</si>
  <si>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</si>
  <si>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</si>
  <si>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</si>
  <si>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</si>
  <si>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</si>
  <si>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</si>
  <si>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</si>
  <si>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</si>
  <si>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</si>
  <si>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</si>
  <si>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</si>
  <si>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</si>
  <si>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</si>
  <si>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</si>
  <si>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</si>
  <si>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</si>
  <si>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</si>
  <si>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</si>
  <si>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</si>
  <si>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</si>
  <si>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</si>
  <si>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</si>
  <si>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</si>
  <si>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</si>
  <si>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</si>
  <si>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</si>
  <si>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</si>
  <si>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</si>
  <si>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</si>
  <si>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</si>
  <si>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</si>
  <si>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</si>
  <si>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</si>
  <si>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</si>
  <si>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</si>
  <si>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</si>
  <si>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</si>
  <si>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</si>
  <si>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</si>
  <si>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</si>
  <si>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</si>
  <si>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</si>
  <si>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</si>
  <si>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</si>
  <si>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</si>
  <si>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</si>
  <si>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</si>
  <si>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</si>
  <si>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</si>
  <si>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</si>
  <si>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</si>
  <si>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</si>
  <si>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</si>
  <si>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</si>
  <si>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</si>
  <si>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</si>
  <si>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</si>
  <si>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</si>
  <si>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</si>
  <si>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</si>
  <si>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</si>
  <si>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</si>
  <si>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</si>
  <si>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</si>
  <si>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</si>
  <si>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</si>
  <si>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</si>
  <si>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</si>
  <si>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</si>
  <si>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Trần Đức Khôi</t>
  </si>
  <si>
    <t xml:space="preserve">HV        </t>
  </si>
  <si>
    <t xml:space="preserve">AE2       </t>
  </si>
  <si>
    <t>Lê Nguyên Quỳnh</t>
  </si>
  <si>
    <t>Trần Văn Toản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</si>
  <si>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</si>
  <si>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</si>
  <si>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</si>
  <si>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</si>
  <si>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</si>
  <si>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</si>
  <si>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</si>
  <si>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</si>
  <si>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</si>
  <si>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</si>
  <si>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</si>
  <si>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Nguyễn Thiên Phú</t>
  </si>
  <si>
    <t>Nguyễn Đức Thọ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</si>
  <si>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</si>
  <si>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</si>
  <si>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</si>
  <si>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</si>
  <si>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</si>
  <si>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</si>
  <si>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Nguyễn Thị Thùy Trang</t>
  </si>
  <si>
    <t>Trần Trung Hiếu</t>
  </si>
  <si>
    <t>Vũ Văn Đăng</t>
  </si>
  <si>
    <t>Đào Thị Lý</t>
  </si>
  <si>
    <t>Nguyễn Thị Huệ Em</t>
  </si>
  <si>
    <t>Nguyễn Mai Thi</t>
  </si>
  <si>
    <t>Nguyễn Quốc Anh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</si>
  <si>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</si>
  <si>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</si>
  <si>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</si>
  <si>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</si>
  <si>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</si>
  <si>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</si>
  <si>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</si>
  <si>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</si>
  <si>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</si>
  <si>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</si>
  <si>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</si>
  <si>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</si>
  <si>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</si>
  <si>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</si>
  <si>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</si>
  <si>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</si>
  <si>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</si>
  <si>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</si>
  <si>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</si>
  <si>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</si>
  <si>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</si>
  <si>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</si>
  <si>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</si>
  <si>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</si>
  <si>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</si>
  <si>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</si>
  <si>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</si>
  <si>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</si>
  <si>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Nguyễn Thành Long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</si>
  <si>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</si>
  <si>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</si>
  <si>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</si>
  <si>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</si>
  <si>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</si>
  <si>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</si>
  <si>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</si>
  <si>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</si>
  <si>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</si>
  <si>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</si>
  <si>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</si>
  <si>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</si>
  <si>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</si>
  <si>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</si>
  <si>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</si>
  <si>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</si>
  <si>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</si>
  <si>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</si>
  <si>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Lê Thị Huyền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</si>
  <si>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</si>
  <si>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</si>
  <si>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</si>
  <si>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</si>
  <si>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</si>
  <si>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</si>
  <si>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</si>
  <si>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</si>
  <si>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</si>
  <si>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</si>
  <si>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Hiền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</si>
  <si>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</si>
  <si>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</si>
  <si>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</si>
  <si>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</si>
  <si>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</si>
  <si>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</si>
  <si>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</si>
  <si>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Nguyễn Vĩnh Thế Dũng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</si>
  <si>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</si>
  <si>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</si>
  <si>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</si>
  <si>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</si>
  <si>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</si>
  <si>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</si>
  <si>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</si>
  <si>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</si>
  <si>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</si>
  <si>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</si>
  <si>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</si>
  <si>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</si>
  <si>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</si>
  <si>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</si>
  <si>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</si>
  <si>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</si>
  <si>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</si>
  <si>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</si>
  <si>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</si>
  <si>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</si>
  <si>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</si>
  <si>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</si>
  <si>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</si>
  <si>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</si>
  <si>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</si>
  <si>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</si>
  <si>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</si>
  <si>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</si>
  <si>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</si>
  <si>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</si>
  <si>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Nguyễn Đình Sáng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</si>
  <si>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</si>
  <si>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</si>
  <si>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</si>
  <si>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</si>
  <si>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</si>
  <si>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</si>
  <si>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Mai Thanh Huệ</t>
  </si>
  <si>
    <t>Bùi Lương Quốc Thái</t>
  </si>
  <si>
    <t>Nguyễn Anh Toàn</t>
  </si>
  <si>
    <t>Phạm Văn Duy</t>
  </si>
  <si>
    <t>Huỳnh Thụy Thạch Thảo</t>
  </si>
  <si>
    <t>Nguyễn Thị Hồng Trân</t>
  </si>
  <si>
    <t>Võ Kim Phụng</t>
  </si>
  <si>
    <t>Lê Văn Nguyên</t>
  </si>
  <si>
    <t>Dương Hoàng Minh Nhật</t>
  </si>
  <si>
    <t>Ngô Thị Thùy Dương</t>
  </si>
  <si>
    <t>Lê Thị Trúc Lan</t>
  </si>
  <si>
    <t>Vũ Văn Huấn</t>
  </si>
  <si>
    <t>Nguyễn Đình Vũ</t>
  </si>
  <si>
    <t>Vũ Thanh Tiến Dũng</t>
  </si>
  <si>
    <t>Nguyễn Huy Hoàng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</si>
  <si>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</si>
  <si>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</si>
  <si>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</si>
  <si>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</si>
  <si>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</si>
  <si>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</si>
  <si>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</si>
  <si>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Tổng PGDR(Cá nhân + Nhóm)</t>
  </si>
  <si>
    <t>LH1</t>
  </si>
  <si>
    <t>LH2</t>
  </si>
  <si>
    <t>NVT2</t>
  </si>
  <si>
    <t>Nguyễn Thị Mộng Thường</t>
  </si>
  <si>
    <t>Nguyễn Thị Thúy Phượng</t>
  </si>
  <si>
    <t>Nguyễn Phúc Nguyên</t>
  </si>
  <si>
    <t>Mai Hoàng Huy</t>
  </si>
  <si>
    <t>Trần Quốc Hưng</t>
  </si>
  <si>
    <t>Phạm Hoàng Anh</t>
  </si>
  <si>
    <t>Thạch Vũ Lâm</t>
  </si>
  <si>
    <t>Đào Sinh Lam</t>
  </si>
  <si>
    <t>Nguyễn Thịnh</t>
  </si>
  <si>
    <t>Vũ Quang Vịnh</t>
  </si>
  <si>
    <t>Trần Thị Yến Nhi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</si>
  <si>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</si>
  <si>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</si>
  <si>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</si>
  <si>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</si>
  <si>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</si>
  <si>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</si>
  <si>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</si>
  <si>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</si>
  <si>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</si>
  <si>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Võ Quốc Đỉnh</t>
  </si>
  <si>
    <t>Nguyễn Hữu Việt</t>
  </si>
  <si>
    <t>Nguyễn Thị Hồng Mai</t>
  </si>
  <si>
    <t>Đào Phan Thanh Thư</t>
  </si>
  <si>
    <t>Phạm Thị Giang</t>
  </si>
  <si>
    <t>Phạm Văn Dương</t>
  </si>
  <si>
    <t>Phạm Thành Trung</t>
  </si>
  <si>
    <t>CG_HN_6</t>
  </si>
  <si>
    <t>Nhom Chung LH2</t>
  </si>
  <si>
    <t>Láng Hạ 2</t>
  </si>
  <si>
    <t>Dương Thị Mỹ Ngọc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</si>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</sst>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60"/>
  <sheetViews>
    <sheetView workbookViewId="0">
      <pane ySplit="1" topLeftCell="A2" activePane="bottomLeft" state="frozen"/>
      <selection activeCell="G1" sqref="G1"/>
      <selection pane="bottomLeft" activeCell="D94" sqref="A1:AD402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149</v>
      </c>
      <c r="B1" s="5" t="s">
        <v>116</v>
      </c>
      <c r="C1" s="5" t="s">
        <v>117</v>
      </c>
      <c r="D1" s="5" t="s">
        <v>118</v>
      </c>
      <c r="E1" s="5" t="s">
        <v>153</v>
      </c>
      <c r="F1" s="5" t="s">
        <v>119</v>
      </c>
      <c r="G1" s="5" t="s">
        <v>120</v>
      </c>
      <c r="H1" s="5" t="s">
        <v>121</v>
      </c>
      <c r="I1" s="5" t="s">
        <v>122</v>
      </c>
      <c r="J1" s="5" t="s">
        <v>155</v>
      </c>
      <c r="K1" s="5" t="s">
        <v>123</v>
      </c>
      <c r="L1" s="5" t="s">
        <v>124</v>
      </c>
      <c r="M1" s="5" t="s">
        <v>125</v>
      </c>
      <c r="N1" s="5" t="s">
        <v>126</v>
      </c>
      <c r="O1" s="5" t="s">
        <v>127</v>
      </c>
      <c r="P1" s="21" t="s">
        <v>156</v>
      </c>
      <c r="Q1" s="5" t="s">
        <v>157</v>
      </c>
      <c r="R1" s="9" t="s">
        <v>158</v>
      </c>
      <c r="S1" s="14" t="s">
        <v>206</v>
      </c>
      <c r="T1" s="5" t="s">
        <v>159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17" t="s">
        <v>160</v>
      </c>
      <c r="AC1" s="17" t="s">
        <v>150</v>
      </c>
      <c r="AD1" s="5" t="s">
        <v>135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309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151</v>
      </c>
      <c r="C3" t="s">
        <v>278</v>
      </c>
      <c r="D3" t="s">
        <v>2</v>
      </c>
      <c r="E3" t="s">
        <v>4</v>
      </c>
      <c r="F3" t="s">
        <v>5</v>
      </c>
      <c r="G3" s="2">
        <v>60735750000</v>
      </c>
      <c r="H3" s="2">
        <v>27017384000</v>
      </c>
      <c r="I3" s="2">
        <v>33718366000</v>
      </c>
      <c r="J3" s="2">
        <v>107085142</v>
      </c>
      <c r="K3" s="2">
        <v>50487205</v>
      </c>
      <c r="L3" s="2">
        <v>56597937</v>
      </c>
      <c r="M3" s="2">
        <v>82790842</v>
      </c>
      <c r="N3" s="2">
        <v>39680251.399999999</v>
      </c>
      <c r="O3" s="2">
        <v>43110590.600000001</v>
      </c>
      <c r="P3" s="15">
        <v>0.1</v>
      </c>
      <c r="Q3" s="2">
        <v>3968025.14</v>
      </c>
      <c r="R3" s="13">
        <v>0.2</v>
      </c>
      <c r="S3" s="15">
        <v>0</v>
      </c>
      <c r="T3" s="2">
        <v>8622118.1199999992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16590143.26</v>
      </c>
      <c r="AD3" t="s">
        <v>42</v>
      </c>
    </row>
    <row r="4" spans="1:30" hidden="1" x14ac:dyDescent="0.25">
      <c r="A4" s="20">
        <v>23</v>
      </c>
      <c r="B4" t="s">
        <v>151</v>
      </c>
      <c r="C4" t="s">
        <v>278</v>
      </c>
      <c r="D4" t="s">
        <v>2</v>
      </c>
      <c r="E4" t="s">
        <v>4</v>
      </c>
      <c r="F4" t="s">
        <v>7</v>
      </c>
      <c r="G4" s="2">
        <v>5897164000</v>
      </c>
      <c r="H4" s="2">
        <v>5802743000</v>
      </c>
      <c r="I4" s="2">
        <v>94421000</v>
      </c>
      <c r="J4" s="2">
        <v>13199033</v>
      </c>
      <c r="K4" s="2">
        <v>12868559</v>
      </c>
      <c r="L4" s="2">
        <v>330474</v>
      </c>
      <c r="M4" s="2">
        <v>10840167.4</v>
      </c>
      <c r="N4" s="2">
        <v>10547461.800000001</v>
      </c>
      <c r="O4" s="2">
        <v>292705.59999999998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hidden="1" x14ac:dyDescent="0.25">
      <c r="A5" s="20">
        <v>30</v>
      </c>
      <c r="B5" t="s">
        <v>151</v>
      </c>
      <c r="C5" t="s">
        <v>277</v>
      </c>
      <c r="D5" t="s">
        <v>9</v>
      </c>
      <c r="E5" t="s">
        <v>434</v>
      </c>
      <c r="F5" t="s">
        <v>10</v>
      </c>
      <c r="G5" s="2">
        <v>6680806000</v>
      </c>
      <c r="H5" s="2">
        <v>0</v>
      </c>
      <c r="I5" s="2">
        <v>6680806000</v>
      </c>
      <c r="J5" s="2">
        <v>17723615</v>
      </c>
      <c r="K5" s="2">
        <v>0</v>
      </c>
      <c r="L5" s="2">
        <v>17723615</v>
      </c>
      <c r="M5" s="2">
        <v>15051292.6</v>
      </c>
      <c r="N5" s="2">
        <v>0</v>
      </c>
      <c r="O5" s="2">
        <v>15051292.6</v>
      </c>
      <c r="P5" s="15">
        <v>0.1</v>
      </c>
      <c r="Q5" s="2">
        <v>0</v>
      </c>
      <c r="R5" s="13">
        <v>0.3</v>
      </c>
      <c r="S5" s="15">
        <v>0</v>
      </c>
      <c r="T5" s="2">
        <v>4515387.78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4515387.78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152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310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12</v>
      </c>
      <c r="C10" t="s">
        <v>278</v>
      </c>
      <c r="D10" t="s">
        <v>9</v>
      </c>
      <c r="E10" t="s">
        <v>15</v>
      </c>
      <c r="F10" t="s">
        <v>17</v>
      </c>
      <c r="G10" s="2">
        <v>17273024000</v>
      </c>
      <c r="H10" s="2">
        <v>0</v>
      </c>
      <c r="I10" s="2">
        <v>17273024000</v>
      </c>
      <c r="J10" s="2">
        <v>35973168</v>
      </c>
      <c r="K10" s="2">
        <v>0</v>
      </c>
      <c r="L10" s="2">
        <v>35973168</v>
      </c>
      <c r="M10" s="2">
        <v>29063958.399999999</v>
      </c>
      <c r="N10" s="2">
        <v>0</v>
      </c>
      <c r="O10" s="2">
        <v>29063958.399999999</v>
      </c>
      <c r="P10" s="15">
        <v>0.1</v>
      </c>
      <c r="Q10" s="2">
        <v>0</v>
      </c>
      <c r="R10" s="13">
        <v>0.1</v>
      </c>
      <c r="S10" s="15">
        <v>0</v>
      </c>
      <c r="T10" s="2">
        <v>2906395.84</v>
      </c>
      <c r="U10" s="2">
        <v>0</v>
      </c>
      <c r="V10" s="2">
        <v>228848229.40000001</v>
      </c>
      <c r="W10" s="2">
        <v>0</v>
      </c>
      <c r="X10" s="2">
        <v>228848229.40000001</v>
      </c>
      <c r="Y10" s="2">
        <v>152866469000</v>
      </c>
      <c r="Z10" s="2">
        <v>0</v>
      </c>
      <c r="AA10" s="2">
        <v>152866469000</v>
      </c>
      <c r="AB10" s="18">
        <v>9153929.1760000009</v>
      </c>
      <c r="AC10" s="4">
        <v>12060325.016000001</v>
      </c>
      <c r="AD10" t="s">
        <v>16</v>
      </c>
    </row>
    <row r="11" spans="1:30" hidden="1" x14ac:dyDescent="0.25">
      <c r="A11" s="20">
        <v>58</v>
      </c>
      <c r="B11" t="s">
        <v>151</v>
      </c>
      <c r="C11" t="s">
        <v>278</v>
      </c>
      <c r="D11" t="s">
        <v>9</v>
      </c>
      <c r="E11" t="s">
        <v>15</v>
      </c>
      <c r="F11" t="s">
        <v>18</v>
      </c>
      <c r="G11" s="2">
        <v>31631642000</v>
      </c>
      <c r="H11" s="2">
        <v>0</v>
      </c>
      <c r="I11" s="2">
        <v>31631642000</v>
      </c>
      <c r="J11" s="2">
        <v>73915222</v>
      </c>
      <c r="K11" s="2">
        <v>0</v>
      </c>
      <c r="L11" s="2">
        <v>73915222</v>
      </c>
      <c r="M11" s="2">
        <v>61262565.200000003</v>
      </c>
      <c r="N11" s="2">
        <v>0</v>
      </c>
      <c r="O11" s="2">
        <v>61262565.200000003</v>
      </c>
      <c r="P11" s="15">
        <v>0.1</v>
      </c>
      <c r="Q11" s="2">
        <v>0</v>
      </c>
      <c r="R11" s="13">
        <v>0.2</v>
      </c>
      <c r="S11" s="15">
        <v>0</v>
      </c>
      <c r="T11" s="2">
        <v>12252513.039999999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16252513.039999999</v>
      </c>
      <c r="AD11" t="s">
        <v>19</v>
      </c>
    </row>
    <row r="12" spans="1:30" hidden="1" x14ac:dyDescent="0.25">
      <c r="A12" s="20">
        <v>62</v>
      </c>
      <c r="B12" t="s">
        <v>151</v>
      </c>
      <c r="C12" t="s">
        <v>277</v>
      </c>
      <c r="D12" t="s">
        <v>9</v>
      </c>
      <c r="E12" t="s">
        <v>15</v>
      </c>
      <c r="F12" t="s">
        <v>20</v>
      </c>
      <c r="G12" s="2">
        <v>17673680000</v>
      </c>
      <c r="H12" s="2">
        <v>0</v>
      </c>
      <c r="I12" s="2">
        <v>17673680000</v>
      </c>
      <c r="J12" s="2">
        <v>29884874</v>
      </c>
      <c r="K12" s="2">
        <v>0</v>
      </c>
      <c r="L12" s="2">
        <v>29884874</v>
      </c>
      <c r="M12" s="2">
        <v>22815402</v>
      </c>
      <c r="N12" s="2">
        <v>0</v>
      </c>
      <c r="O12" s="2">
        <v>22815402</v>
      </c>
      <c r="P12" s="15">
        <v>0.1</v>
      </c>
      <c r="Q12" s="2">
        <v>0</v>
      </c>
      <c r="R12" s="13">
        <v>0.3</v>
      </c>
      <c r="S12" s="15">
        <v>0</v>
      </c>
      <c r="T12" s="2">
        <v>6844620.5999999996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6844620.5999999996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151</v>
      </c>
      <c r="C14" t="s">
        <v>278</v>
      </c>
      <c r="D14" t="s">
        <v>2</v>
      </c>
      <c r="E14" t="s">
        <v>4</v>
      </c>
      <c r="F14" t="s">
        <v>22</v>
      </c>
      <c r="G14" s="2">
        <v>7348212600</v>
      </c>
      <c r="H14" s="2">
        <v>2855164000</v>
      </c>
      <c r="I14" s="2">
        <v>4493048600</v>
      </c>
      <c r="J14" s="2">
        <v>22052342</v>
      </c>
      <c r="K14" s="2">
        <v>9073233</v>
      </c>
      <c r="L14" s="2">
        <v>12979109</v>
      </c>
      <c r="M14" s="2">
        <v>19113056.960000001</v>
      </c>
      <c r="N14" s="2">
        <v>7931167.4000000004</v>
      </c>
      <c r="O14" s="2">
        <v>11181889.560000001</v>
      </c>
      <c r="P14" s="15">
        <v>0.1</v>
      </c>
      <c r="Q14" s="2">
        <v>793116.74</v>
      </c>
      <c r="R14" s="13">
        <v>0.1</v>
      </c>
      <c r="S14" s="15">
        <v>0</v>
      </c>
      <c r="T14" s="2">
        <v>1118188.956</v>
      </c>
      <c r="U14" s="2">
        <v>1000000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2911305.696</v>
      </c>
      <c r="AD14" t="s">
        <v>6</v>
      </c>
    </row>
    <row r="15" spans="1:30" x14ac:dyDescent="0.25">
      <c r="A15" s="20">
        <v>69</v>
      </c>
      <c r="B15" t="s">
        <v>12</v>
      </c>
      <c r="C15" t="s">
        <v>278</v>
      </c>
      <c r="D15" t="s">
        <v>2</v>
      </c>
      <c r="E15" t="s">
        <v>4</v>
      </c>
      <c r="F15" t="s">
        <v>298</v>
      </c>
      <c r="G15" s="2">
        <v>76073707000</v>
      </c>
      <c r="H15" s="2">
        <v>42199803000</v>
      </c>
      <c r="I15" s="2">
        <v>33873904000</v>
      </c>
      <c r="J15" s="2">
        <v>146838886</v>
      </c>
      <c r="K15" s="2">
        <v>79383818</v>
      </c>
      <c r="L15" s="2">
        <v>67455068</v>
      </c>
      <c r="M15" s="2">
        <v>116409403.2</v>
      </c>
      <c r="N15" s="2">
        <v>62503896.799999997</v>
      </c>
      <c r="O15" s="2">
        <v>53905506.399999999</v>
      </c>
      <c r="P15" s="15">
        <v>0.1</v>
      </c>
      <c r="Q15" s="2">
        <v>6250389.6799999997</v>
      </c>
      <c r="R15" s="13">
        <v>0.25</v>
      </c>
      <c r="S15" s="15">
        <v>0</v>
      </c>
      <c r="T15" s="2">
        <v>13476376.6</v>
      </c>
      <c r="U15" s="2">
        <v>0</v>
      </c>
      <c r="V15" s="2">
        <v>108238399.59999999</v>
      </c>
      <c r="W15" s="2">
        <v>57992775.799999997</v>
      </c>
      <c r="X15" s="2">
        <v>50245623.799999997</v>
      </c>
      <c r="Y15" s="2">
        <v>74341431000</v>
      </c>
      <c r="Z15" s="2">
        <v>44546508000</v>
      </c>
      <c r="AA15" s="2">
        <v>29794923000</v>
      </c>
      <c r="AB15" s="18">
        <v>0</v>
      </c>
      <c r="AC15" s="4">
        <v>19726766.280000001</v>
      </c>
      <c r="AD15" t="s">
        <v>21</v>
      </c>
    </row>
    <row r="16" spans="1:30" x14ac:dyDescent="0.25">
      <c r="A16" s="20">
        <v>71</v>
      </c>
      <c r="B16" t="s">
        <v>12</v>
      </c>
      <c r="C16" t="s">
        <v>278</v>
      </c>
      <c r="D16" t="s">
        <v>9</v>
      </c>
      <c r="E16" t="s">
        <v>15</v>
      </c>
      <c r="F16" t="s">
        <v>24</v>
      </c>
      <c r="G16" s="2">
        <v>11044463000</v>
      </c>
      <c r="H16" s="2">
        <v>0</v>
      </c>
      <c r="I16" s="2">
        <v>11044463000</v>
      </c>
      <c r="J16" s="2">
        <v>26629470</v>
      </c>
      <c r="K16" s="2">
        <v>0</v>
      </c>
      <c r="L16" s="2">
        <v>26629470</v>
      </c>
      <c r="M16" s="2">
        <v>22211684.800000001</v>
      </c>
      <c r="N16" s="2">
        <v>0</v>
      </c>
      <c r="O16" s="2">
        <v>22211684.800000001</v>
      </c>
      <c r="P16" s="15">
        <v>0.1</v>
      </c>
      <c r="Q16" s="2">
        <v>0</v>
      </c>
      <c r="R16" s="13">
        <v>0.1</v>
      </c>
      <c r="S16" s="15">
        <v>0</v>
      </c>
      <c r="T16" s="2">
        <v>2221168.48</v>
      </c>
      <c r="U16" s="2">
        <v>0</v>
      </c>
      <c r="V16" s="2">
        <v>180047464.40000001</v>
      </c>
      <c r="W16" s="2">
        <v>0</v>
      </c>
      <c r="X16" s="2">
        <v>180047464.40000001</v>
      </c>
      <c r="Y16" s="2">
        <v>101832524000</v>
      </c>
      <c r="Z16" s="2">
        <v>0</v>
      </c>
      <c r="AA16" s="2">
        <v>101832524000</v>
      </c>
      <c r="AB16" s="18">
        <v>5401423.932</v>
      </c>
      <c r="AC16" s="4">
        <v>7622592.4119999995</v>
      </c>
      <c r="AD16" t="s">
        <v>16</v>
      </c>
    </row>
    <row r="17" spans="1:30" hidden="1" x14ac:dyDescent="0.25">
      <c r="A17" s="20">
        <v>116</v>
      </c>
      <c r="B17" t="s">
        <v>151</v>
      </c>
      <c r="C17" t="s">
        <v>278</v>
      </c>
      <c r="D17" t="s">
        <v>2</v>
      </c>
      <c r="E17" t="s">
        <v>8</v>
      </c>
      <c r="F17" t="s">
        <v>25</v>
      </c>
      <c r="G17" s="2">
        <v>41781391000</v>
      </c>
      <c r="H17" s="2">
        <v>5431217000</v>
      </c>
      <c r="I17" s="2">
        <v>36350174000</v>
      </c>
      <c r="J17" s="2">
        <v>73934175</v>
      </c>
      <c r="K17" s="2">
        <v>11992449</v>
      </c>
      <c r="L17" s="2">
        <v>61941726</v>
      </c>
      <c r="M17" s="2">
        <v>57221618.600000001</v>
      </c>
      <c r="N17" s="2">
        <v>9819962.1999999993</v>
      </c>
      <c r="O17" s="2">
        <v>47401656.399999999</v>
      </c>
      <c r="P17" s="15">
        <v>0.1</v>
      </c>
      <c r="Q17" s="2">
        <v>981996.22</v>
      </c>
      <c r="R17" s="13">
        <v>0.15</v>
      </c>
      <c r="S17" s="15">
        <v>0</v>
      </c>
      <c r="T17" s="2">
        <v>7110248.46</v>
      </c>
      <c r="U17" s="2">
        <v>3000000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11092244.68</v>
      </c>
      <c r="AD17" t="s">
        <v>43</v>
      </c>
    </row>
    <row r="18" spans="1:30" hidden="1" x14ac:dyDescent="0.25">
      <c r="A18" s="20">
        <v>123</v>
      </c>
      <c r="B18" t="s">
        <v>151</v>
      </c>
      <c r="C18" t="s">
        <v>278</v>
      </c>
      <c r="D18" t="s">
        <v>9</v>
      </c>
      <c r="E18" t="s">
        <v>15</v>
      </c>
      <c r="F18" t="s">
        <v>26</v>
      </c>
      <c r="G18" s="2">
        <v>49756899200</v>
      </c>
      <c r="H18" s="2">
        <v>0</v>
      </c>
      <c r="I18" s="2">
        <v>49756899200</v>
      </c>
      <c r="J18" s="2">
        <v>125828974</v>
      </c>
      <c r="K18" s="2">
        <v>0</v>
      </c>
      <c r="L18" s="2">
        <v>125828974</v>
      </c>
      <c r="M18" s="2">
        <v>105926214.31999999</v>
      </c>
      <c r="N18" s="2">
        <v>0</v>
      </c>
      <c r="O18" s="2">
        <v>105926214.31999999</v>
      </c>
      <c r="P18" s="15">
        <v>0.1</v>
      </c>
      <c r="Q18" s="2">
        <v>0</v>
      </c>
      <c r="R18" s="13">
        <v>0.25</v>
      </c>
      <c r="S18" s="15">
        <v>0</v>
      </c>
      <c r="T18" s="2">
        <v>26481553.579999998</v>
      </c>
      <c r="U18" s="2">
        <v>5000000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31481553.579999998</v>
      </c>
      <c r="AD18" t="s">
        <v>19</v>
      </c>
    </row>
    <row r="19" spans="1:30" x14ac:dyDescent="0.25">
      <c r="A19" s="20">
        <v>135</v>
      </c>
      <c r="B19" t="s">
        <v>12</v>
      </c>
      <c r="C19" t="s">
        <v>278</v>
      </c>
      <c r="D19" t="s">
        <v>9</v>
      </c>
      <c r="E19" t="s">
        <v>27</v>
      </c>
      <c r="F19" t="s">
        <v>28</v>
      </c>
      <c r="G19" s="2">
        <v>5198075000</v>
      </c>
      <c r="H19" s="2">
        <v>0</v>
      </c>
      <c r="I19" s="2">
        <v>5198075000</v>
      </c>
      <c r="J19" s="2">
        <v>15100174</v>
      </c>
      <c r="K19" s="2">
        <v>0</v>
      </c>
      <c r="L19" s="2">
        <v>15100174</v>
      </c>
      <c r="M19" s="2">
        <v>13020944</v>
      </c>
      <c r="N19" s="2">
        <v>0</v>
      </c>
      <c r="O19" s="2">
        <v>13020944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134191534.72</v>
      </c>
      <c r="W19" s="2">
        <v>0</v>
      </c>
      <c r="X19" s="2">
        <v>134191534.72</v>
      </c>
      <c r="Y19" s="2">
        <v>79112115700</v>
      </c>
      <c r="Z19" s="2">
        <v>0</v>
      </c>
      <c r="AA19" s="2">
        <v>79112115700</v>
      </c>
      <c r="AB19" s="18">
        <v>0</v>
      </c>
      <c r="AC19" s="4">
        <v>0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434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hidden="1" x14ac:dyDescent="0.25">
      <c r="A21" s="20">
        <v>146</v>
      </c>
      <c r="B21" t="s">
        <v>0</v>
      </c>
      <c r="C21" t="s">
        <v>278</v>
      </c>
      <c r="D21" t="s">
        <v>9</v>
      </c>
      <c r="E21" t="s">
        <v>435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hidden="1" x14ac:dyDescent="0.25">
      <c r="A22" s="20">
        <v>158</v>
      </c>
      <c r="B22" t="s">
        <v>151</v>
      </c>
      <c r="C22" t="s">
        <v>277</v>
      </c>
      <c r="D22" t="s">
        <v>9</v>
      </c>
      <c r="E22" t="s">
        <v>434</v>
      </c>
      <c r="F22" t="s">
        <v>31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15">
        <v>0.1</v>
      </c>
      <c r="Q22" s="2">
        <v>0</v>
      </c>
      <c r="R22" s="13">
        <v>0.3</v>
      </c>
      <c r="S22" s="15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0</v>
      </c>
      <c r="AD22" t="s">
        <v>11</v>
      </c>
    </row>
    <row r="23" spans="1:30" x14ac:dyDescent="0.25">
      <c r="A23" s="20">
        <v>162</v>
      </c>
      <c r="B23" t="s">
        <v>12</v>
      </c>
      <c r="C23" t="s">
        <v>278</v>
      </c>
      <c r="D23" t="s">
        <v>9</v>
      </c>
      <c r="E23" t="s">
        <v>27</v>
      </c>
      <c r="F23" t="s">
        <v>33</v>
      </c>
      <c r="G23" s="2">
        <v>8594267000</v>
      </c>
      <c r="H23" s="2">
        <v>0</v>
      </c>
      <c r="I23" s="2">
        <v>8594267000</v>
      </c>
      <c r="J23" s="2">
        <v>22497720</v>
      </c>
      <c r="K23" s="2">
        <v>0</v>
      </c>
      <c r="L23" s="2">
        <v>22497720</v>
      </c>
      <c r="M23" s="2">
        <v>19060013.199999999</v>
      </c>
      <c r="N23" s="2">
        <v>0</v>
      </c>
      <c r="O23" s="2">
        <v>19060013.199999999</v>
      </c>
      <c r="P23" s="15">
        <v>0.1</v>
      </c>
      <c r="Q23" s="2">
        <v>0</v>
      </c>
      <c r="R23" s="13">
        <v>0.1</v>
      </c>
      <c r="S23" s="15">
        <v>0</v>
      </c>
      <c r="T23" s="2">
        <v>1906001.32</v>
      </c>
      <c r="U23" s="2">
        <v>0</v>
      </c>
      <c r="V23" s="2">
        <v>226944914.24000001</v>
      </c>
      <c r="W23" s="2">
        <v>0</v>
      </c>
      <c r="X23" s="2">
        <v>226944914.24000001</v>
      </c>
      <c r="Y23" s="2">
        <v>116880381900</v>
      </c>
      <c r="Z23" s="2">
        <v>0</v>
      </c>
      <c r="AA23" s="2">
        <v>116880381900</v>
      </c>
      <c r="AB23" s="18">
        <v>9077796.5695999991</v>
      </c>
      <c r="AC23" s="4">
        <v>10983797.889599999</v>
      </c>
      <c r="AD23" t="s">
        <v>29</v>
      </c>
    </row>
    <row r="24" spans="1:30" hidden="1" x14ac:dyDescent="0.25">
      <c r="A24" s="20">
        <v>168</v>
      </c>
      <c r="B24" t="s">
        <v>151</v>
      </c>
      <c r="C24" t="s">
        <v>278</v>
      </c>
      <c r="D24" t="s">
        <v>9</v>
      </c>
      <c r="E24" t="s">
        <v>434</v>
      </c>
      <c r="F24" t="s">
        <v>35</v>
      </c>
      <c r="G24" s="2">
        <v>14786149000</v>
      </c>
      <c r="H24" s="2">
        <v>0</v>
      </c>
      <c r="I24" s="2">
        <v>14786149000</v>
      </c>
      <c r="J24" s="2">
        <v>37951022</v>
      </c>
      <c r="K24" s="2">
        <v>0</v>
      </c>
      <c r="L24" s="2">
        <v>37951022</v>
      </c>
      <c r="M24" s="2">
        <v>32036562.399999999</v>
      </c>
      <c r="N24" s="2">
        <v>0</v>
      </c>
      <c r="O24" s="2">
        <v>32036562.399999999</v>
      </c>
      <c r="P24" s="15">
        <v>0.1</v>
      </c>
      <c r="Q24" s="2">
        <v>0</v>
      </c>
      <c r="R24" s="13">
        <v>0.15</v>
      </c>
      <c r="S24" s="15">
        <v>0</v>
      </c>
      <c r="T24" s="2">
        <v>4805484.3600000003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7805484.3600000003</v>
      </c>
      <c r="AD24" t="s">
        <v>36</v>
      </c>
    </row>
    <row r="25" spans="1:30" hidden="1" x14ac:dyDescent="0.25">
      <c r="A25" s="20">
        <v>172</v>
      </c>
      <c r="B25" t="s">
        <v>151</v>
      </c>
      <c r="C25" t="s">
        <v>278</v>
      </c>
      <c r="D25" t="s">
        <v>9</v>
      </c>
      <c r="E25" t="s">
        <v>15</v>
      </c>
      <c r="F25" t="s">
        <v>37</v>
      </c>
      <c r="G25" s="2">
        <v>14181216000</v>
      </c>
      <c r="H25" s="2">
        <v>0</v>
      </c>
      <c r="I25" s="2">
        <v>14181216000</v>
      </c>
      <c r="J25" s="2">
        <v>35444108</v>
      </c>
      <c r="K25" s="2">
        <v>0</v>
      </c>
      <c r="L25" s="2">
        <v>35444108</v>
      </c>
      <c r="M25" s="2">
        <v>29771621.600000001</v>
      </c>
      <c r="N25" s="2">
        <v>0</v>
      </c>
      <c r="O25" s="2">
        <v>29771621.600000001</v>
      </c>
      <c r="P25" s="15">
        <v>0.1</v>
      </c>
      <c r="Q25" s="2">
        <v>0</v>
      </c>
      <c r="R25" s="13">
        <v>0.1</v>
      </c>
      <c r="S25" s="15">
        <v>0</v>
      </c>
      <c r="T25" s="2">
        <v>2977162.16</v>
      </c>
      <c r="U25" s="2">
        <v>2000000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4977162.16</v>
      </c>
      <c r="AD25" t="s">
        <v>17</v>
      </c>
    </row>
    <row r="26" spans="1:30" hidden="1" x14ac:dyDescent="0.25">
      <c r="A26" s="20">
        <v>179</v>
      </c>
      <c r="B26" t="s">
        <v>0</v>
      </c>
      <c r="C26" t="s">
        <v>1</v>
      </c>
      <c r="D26" t="s">
        <v>9</v>
      </c>
      <c r="E26" t="s">
        <v>27</v>
      </c>
      <c r="F26" t="s">
        <v>29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12</v>
      </c>
      <c r="C27" t="s">
        <v>278</v>
      </c>
      <c r="D27" t="s">
        <v>2</v>
      </c>
      <c r="E27" t="s">
        <v>8</v>
      </c>
      <c r="F27" t="s">
        <v>34</v>
      </c>
      <c r="G27" s="2">
        <v>19364476000</v>
      </c>
      <c r="H27" s="2">
        <v>11078256000</v>
      </c>
      <c r="I27" s="2">
        <v>8286220000</v>
      </c>
      <c r="J27" s="2">
        <v>41289059</v>
      </c>
      <c r="K27" s="2">
        <v>20589827</v>
      </c>
      <c r="L27" s="2">
        <v>20699232</v>
      </c>
      <c r="M27" s="2">
        <v>33543268.600000001</v>
      </c>
      <c r="N27" s="2">
        <v>16158524.6</v>
      </c>
      <c r="O27" s="2">
        <v>17384744</v>
      </c>
      <c r="P27" s="15">
        <v>0.1</v>
      </c>
      <c r="Q27" s="2">
        <v>1615852.46</v>
      </c>
      <c r="R27" s="13">
        <v>0.15</v>
      </c>
      <c r="S27" s="15">
        <v>0</v>
      </c>
      <c r="T27" s="2">
        <v>2607711.6</v>
      </c>
      <c r="U27" s="2">
        <v>0</v>
      </c>
      <c r="V27" s="2">
        <v>243056404.56</v>
      </c>
      <c r="W27" s="2">
        <v>29707408</v>
      </c>
      <c r="X27" s="2">
        <v>213348996.56</v>
      </c>
      <c r="Y27" s="2">
        <v>160097238600</v>
      </c>
      <c r="Z27" s="2">
        <v>13654595000</v>
      </c>
      <c r="AA27" s="2">
        <v>146442643600</v>
      </c>
      <c r="AB27" s="18">
        <v>8831033.9423999991</v>
      </c>
      <c r="AC27" s="4">
        <v>13054598.0024</v>
      </c>
      <c r="AD27" t="s">
        <v>14</v>
      </c>
    </row>
    <row r="28" spans="1:30" x14ac:dyDescent="0.25">
      <c r="A28" s="20">
        <v>202</v>
      </c>
      <c r="B28" t="s">
        <v>12</v>
      </c>
      <c r="C28" t="s">
        <v>278</v>
      </c>
      <c r="D28" t="s">
        <v>2</v>
      </c>
      <c r="E28" t="s">
        <v>4</v>
      </c>
      <c r="F28" t="s">
        <v>6</v>
      </c>
      <c r="G28" s="2">
        <v>38635590000</v>
      </c>
      <c r="H28" s="2">
        <v>21737492000</v>
      </c>
      <c r="I28" s="2">
        <v>16898098000</v>
      </c>
      <c r="J28" s="2">
        <v>79369348</v>
      </c>
      <c r="K28" s="2">
        <v>47019017</v>
      </c>
      <c r="L28" s="2">
        <v>32350331</v>
      </c>
      <c r="M28" s="2">
        <v>63915112</v>
      </c>
      <c r="N28" s="2">
        <v>38324020.200000003</v>
      </c>
      <c r="O28" s="2">
        <v>25591091.800000001</v>
      </c>
      <c r="P28" s="15">
        <v>0.1</v>
      </c>
      <c r="Q28" s="2">
        <v>3832402.02</v>
      </c>
      <c r="R28" s="13">
        <v>0.2</v>
      </c>
      <c r="S28" s="15">
        <v>0</v>
      </c>
      <c r="T28" s="2">
        <v>5118218.3600000003</v>
      </c>
      <c r="U28" s="2">
        <v>0</v>
      </c>
      <c r="V28" s="2">
        <v>422995104.75999999</v>
      </c>
      <c r="W28" s="2">
        <v>31257434.600000001</v>
      </c>
      <c r="X28" s="2">
        <v>391737670.16000003</v>
      </c>
      <c r="Y28" s="2">
        <v>339456655600</v>
      </c>
      <c r="Z28" s="2">
        <v>14051841000</v>
      </c>
      <c r="AA28" s="2">
        <v>325404814600</v>
      </c>
      <c r="AB28" s="18">
        <v>15982081.1524</v>
      </c>
      <c r="AC28" s="4">
        <v>24932701.532400001</v>
      </c>
      <c r="AD28" t="s">
        <v>21</v>
      </c>
    </row>
    <row r="29" spans="1:30" hidden="1" x14ac:dyDescent="0.25">
      <c r="A29" s="20">
        <v>207</v>
      </c>
      <c r="B29" t="s">
        <v>151</v>
      </c>
      <c r="C29" t="s">
        <v>278</v>
      </c>
      <c r="D29" t="s">
        <v>2</v>
      </c>
      <c r="E29" t="s">
        <v>8</v>
      </c>
      <c r="F29" t="s">
        <v>38</v>
      </c>
      <c r="G29" s="2">
        <v>34264183600</v>
      </c>
      <c r="H29" s="2">
        <v>9911308600</v>
      </c>
      <c r="I29" s="2">
        <v>24352875000</v>
      </c>
      <c r="J29" s="2">
        <v>90700998</v>
      </c>
      <c r="K29" s="2">
        <v>25839273</v>
      </c>
      <c r="L29" s="2">
        <v>64861725</v>
      </c>
      <c r="M29" s="2">
        <v>76995324.560000002</v>
      </c>
      <c r="N29" s="2">
        <v>21874749.559999999</v>
      </c>
      <c r="O29" s="2">
        <v>55120575</v>
      </c>
      <c r="P29" s="15">
        <v>0.1</v>
      </c>
      <c r="Q29" s="2">
        <v>2187474.9559999998</v>
      </c>
      <c r="R29" s="13">
        <v>0.2</v>
      </c>
      <c r="S29" s="15">
        <v>0</v>
      </c>
      <c r="T29" s="2">
        <v>11024115</v>
      </c>
      <c r="U29" s="2">
        <v>4000000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17211589.956</v>
      </c>
      <c r="AD29" t="s">
        <v>39</v>
      </c>
    </row>
    <row r="30" spans="1:30" x14ac:dyDescent="0.25">
      <c r="A30" s="20">
        <v>208</v>
      </c>
      <c r="B30" t="s">
        <v>12</v>
      </c>
      <c r="C30" t="s">
        <v>278</v>
      </c>
      <c r="D30" t="s">
        <v>2</v>
      </c>
      <c r="E30" t="s">
        <v>8</v>
      </c>
      <c r="F30" t="s">
        <v>39</v>
      </c>
      <c r="G30" s="2">
        <v>11306835000</v>
      </c>
      <c r="H30" s="2">
        <v>0</v>
      </c>
      <c r="I30" s="2">
        <v>11306835000</v>
      </c>
      <c r="J30" s="2">
        <v>29313015</v>
      </c>
      <c r="K30" s="2">
        <v>0</v>
      </c>
      <c r="L30" s="2">
        <v>29313015</v>
      </c>
      <c r="M30" s="2">
        <v>24790281</v>
      </c>
      <c r="N30" s="2">
        <v>0</v>
      </c>
      <c r="O30" s="2">
        <v>24790281</v>
      </c>
      <c r="P30" s="15">
        <v>0.1</v>
      </c>
      <c r="Q30" s="2">
        <v>0</v>
      </c>
      <c r="R30" s="13">
        <v>0.1</v>
      </c>
      <c r="S30" s="15">
        <v>0</v>
      </c>
      <c r="T30" s="2">
        <v>2479028.1</v>
      </c>
      <c r="U30" s="2">
        <v>0</v>
      </c>
      <c r="V30" s="2">
        <v>214177072.16</v>
      </c>
      <c r="W30" s="2">
        <v>33198456.960000001</v>
      </c>
      <c r="X30" s="2">
        <v>180978615.19999999</v>
      </c>
      <c r="Y30" s="2">
        <v>94633409600</v>
      </c>
      <c r="Z30" s="2">
        <v>14004862600</v>
      </c>
      <c r="AA30" s="2">
        <v>80628547000</v>
      </c>
      <c r="AB30" s="18">
        <v>7571129.1776000001</v>
      </c>
      <c r="AC30" s="4">
        <v>10050157.2776</v>
      </c>
      <c r="AD30" t="s">
        <v>14</v>
      </c>
    </row>
    <row r="31" spans="1:30" x14ac:dyDescent="0.25">
      <c r="A31" s="20">
        <v>209</v>
      </c>
      <c r="B31" t="s">
        <v>12</v>
      </c>
      <c r="C31" t="s">
        <v>278</v>
      </c>
      <c r="D31" t="s">
        <v>9</v>
      </c>
      <c r="E31" t="s">
        <v>15</v>
      </c>
      <c r="F31" t="s">
        <v>19</v>
      </c>
      <c r="G31" s="2">
        <v>9851042000</v>
      </c>
      <c r="H31" s="2">
        <v>0</v>
      </c>
      <c r="I31" s="2">
        <v>9851042000</v>
      </c>
      <c r="J31" s="2">
        <v>27592749</v>
      </c>
      <c r="K31" s="2">
        <v>0</v>
      </c>
      <c r="L31" s="2">
        <v>27592749</v>
      </c>
      <c r="M31" s="2">
        <v>23652332.199999999</v>
      </c>
      <c r="N31" s="2">
        <v>0</v>
      </c>
      <c r="O31" s="2">
        <v>23652332.199999999</v>
      </c>
      <c r="P31" s="15">
        <v>0.1</v>
      </c>
      <c r="Q31" s="2">
        <v>0</v>
      </c>
      <c r="R31" s="13">
        <v>0.1</v>
      </c>
      <c r="S31" s="15">
        <v>0</v>
      </c>
      <c r="T31" s="2">
        <v>2365233.2200000002</v>
      </c>
      <c r="U31" s="2">
        <v>0</v>
      </c>
      <c r="V31" s="2">
        <v>236094038.12</v>
      </c>
      <c r="W31" s="2">
        <v>0</v>
      </c>
      <c r="X31" s="2">
        <v>236094038.12</v>
      </c>
      <c r="Y31" s="2">
        <v>125766984700</v>
      </c>
      <c r="Z31" s="2">
        <v>0</v>
      </c>
      <c r="AA31" s="2">
        <v>125766984700</v>
      </c>
      <c r="AB31" s="18">
        <v>9443761.5248000007</v>
      </c>
      <c r="AC31" s="4">
        <v>11808994.7448</v>
      </c>
      <c r="AD31" t="s">
        <v>16</v>
      </c>
    </row>
    <row r="32" spans="1:30" x14ac:dyDescent="0.25">
      <c r="A32" s="20">
        <v>216</v>
      </c>
      <c r="B32" t="s">
        <v>12</v>
      </c>
      <c r="C32" t="s">
        <v>278</v>
      </c>
      <c r="D32" t="s">
        <v>9</v>
      </c>
      <c r="E32" t="s">
        <v>435</v>
      </c>
      <c r="F32" t="s">
        <v>40</v>
      </c>
      <c r="G32" s="2">
        <v>43480180000</v>
      </c>
      <c r="H32" s="2">
        <v>0</v>
      </c>
      <c r="I32" s="2">
        <v>43480180000</v>
      </c>
      <c r="J32" s="2">
        <v>78321631</v>
      </c>
      <c r="K32" s="2">
        <v>0</v>
      </c>
      <c r="L32" s="2">
        <v>78321631</v>
      </c>
      <c r="M32" s="2">
        <v>60929559</v>
      </c>
      <c r="N32" s="2">
        <v>0</v>
      </c>
      <c r="O32" s="2">
        <v>60929559</v>
      </c>
      <c r="P32" s="15">
        <v>0.1</v>
      </c>
      <c r="Q32" s="2">
        <v>0</v>
      </c>
      <c r="R32" s="13">
        <v>0.2</v>
      </c>
      <c r="S32" s="15">
        <v>0</v>
      </c>
      <c r="T32" s="2">
        <v>12185911.800000001</v>
      </c>
      <c r="U32" s="2">
        <v>0</v>
      </c>
      <c r="V32" s="2">
        <v>179545791</v>
      </c>
      <c r="W32" s="2">
        <v>0</v>
      </c>
      <c r="X32" s="2">
        <v>179545791</v>
      </c>
      <c r="Y32" s="2">
        <v>122383130000</v>
      </c>
      <c r="Z32" s="2">
        <v>0</v>
      </c>
      <c r="AA32" s="2">
        <v>122383130000</v>
      </c>
      <c r="AB32" s="18">
        <v>5386373.7300000004</v>
      </c>
      <c r="AC32" s="4">
        <v>17572285.530000001</v>
      </c>
      <c r="AD32" t="s">
        <v>23</v>
      </c>
    </row>
    <row r="33" spans="1:30" hidden="1" x14ac:dyDescent="0.25">
      <c r="A33" s="20">
        <v>218</v>
      </c>
      <c r="B33" t="s">
        <v>0</v>
      </c>
      <c r="C33" t="s">
        <v>1</v>
      </c>
      <c r="D33" t="s">
        <v>2</v>
      </c>
      <c r="E33" t="s">
        <v>309</v>
      </c>
      <c r="F33" t="s">
        <v>148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hidden="1" x14ac:dyDescent="0.25">
      <c r="A34" s="20">
        <v>219</v>
      </c>
      <c r="B34" t="s">
        <v>151</v>
      </c>
      <c r="C34" t="s">
        <v>278</v>
      </c>
      <c r="D34" t="s">
        <v>2</v>
      </c>
      <c r="E34" t="s">
        <v>4</v>
      </c>
      <c r="F34" t="s">
        <v>41</v>
      </c>
      <c r="G34" s="2">
        <v>25031611000</v>
      </c>
      <c r="H34" s="2">
        <v>4755368000</v>
      </c>
      <c r="I34" s="2">
        <v>20276243000</v>
      </c>
      <c r="J34" s="2">
        <v>55858220</v>
      </c>
      <c r="K34" s="2">
        <v>12829202</v>
      </c>
      <c r="L34" s="2">
        <v>43029018</v>
      </c>
      <c r="M34" s="2">
        <v>45845575.600000001</v>
      </c>
      <c r="N34" s="2">
        <v>10927054.800000001</v>
      </c>
      <c r="O34" s="2">
        <v>34918520.799999997</v>
      </c>
      <c r="P34" s="15">
        <v>0.1</v>
      </c>
      <c r="Q34" s="2">
        <v>1092705.48</v>
      </c>
      <c r="R34" s="13">
        <v>0.15</v>
      </c>
      <c r="S34" s="15">
        <v>0</v>
      </c>
      <c r="T34" s="2">
        <v>5237778.12</v>
      </c>
      <c r="U34" s="2">
        <v>3000000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9330483.5999999996</v>
      </c>
      <c r="AD34" t="s">
        <v>6</v>
      </c>
    </row>
    <row r="35" spans="1:30" x14ac:dyDescent="0.25">
      <c r="A35" s="20">
        <v>229</v>
      </c>
      <c r="B35" t="s">
        <v>12</v>
      </c>
      <c r="C35" t="s">
        <v>278</v>
      </c>
      <c r="D35" t="s">
        <v>2</v>
      </c>
      <c r="E35" t="s">
        <v>4</v>
      </c>
      <c r="F35" t="s">
        <v>42</v>
      </c>
      <c r="G35" s="2">
        <v>12705610000</v>
      </c>
      <c r="H35" s="2">
        <v>1019000000</v>
      </c>
      <c r="I35" s="2">
        <v>11686610000</v>
      </c>
      <c r="J35" s="2">
        <v>32333501</v>
      </c>
      <c r="K35" s="2">
        <v>3021752</v>
      </c>
      <c r="L35" s="2">
        <v>29311749</v>
      </c>
      <c r="M35" s="2">
        <v>27251257</v>
      </c>
      <c r="N35" s="2">
        <v>2614152</v>
      </c>
      <c r="O35" s="2">
        <v>24637105</v>
      </c>
      <c r="P35" s="15">
        <v>0.1</v>
      </c>
      <c r="Q35" s="2">
        <v>261415.2</v>
      </c>
      <c r="R35" s="13">
        <v>0.1</v>
      </c>
      <c r="S35" s="15">
        <v>0</v>
      </c>
      <c r="T35" s="2">
        <v>2463710.5</v>
      </c>
      <c r="U35" s="2">
        <v>0</v>
      </c>
      <c r="V35" s="2">
        <v>128175137.8</v>
      </c>
      <c r="W35" s="2">
        <v>51424261.399999999</v>
      </c>
      <c r="X35" s="2">
        <v>76750876.400000006</v>
      </c>
      <c r="Y35" s="2">
        <v>81153093000</v>
      </c>
      <c r="Z35" s="2">
        <v>31452764000</v>
      </c>
      <c r="AA35" s="2">
        <v>49700329000</v>
      </c>
      <c r="AB35" s="18">
        <v>0</v>
      </c>
      <c r="AC35" s="4">
        <v>2725125.7</v>
      </c>
      <c r="AD35" t="s">
        <v>21</v>
      </c>
    </row>
    <row r="36" spans="1:30" x14ac:dyDescent="0.25">
      <c r="A36" s="20">
        <v>234</v>
      </c>
      <c r="B36" t="s">
        <v>12</v>
      </c>
      <c r="C36" t="s">
        <v>278</v>
      </c>
      <c r="D36" t="s">
        <v>2</v>
      </c>
      <c r="E36" t="s">
        <v>8</v>
      </c>
      <c r="F36" t="s">
        <v>43</v>
      </c>
      <c r="G36" s="2">
        <v>9187224000</v>
      </c>
      <c r="H36" s="2">
        <v>802416000</v>
      </c>
      <c r="I36" s="2">
        <v>8384808000</v>
      </c>
      <c r="J36" s="2">
        <v>26254233</v>
      </c>
      <c r="K36" s="2">
        <v>2808458</v>
      </c>
      <c r="L36" s="2">
        <v>23445775</v>
      </c>
      <c r="M36" s="2">
        <v>22579343.399999999</v>
      </c>
      <c r="N36" s="2">
        <v>2487491.6</v>
      </c>
      <c r="O36" s="2">
        <v>20091851.800000001</v>
      </c>
      <c r="P36" s="15">
        <v>0.1</v>
      </c>
      <c r="Q36" s="2">
        <v>248749.16</v>
      </c>
      <c r="R36" s="13">
        <v>0.1</v>
      </c>
      <c r="S36" s="15">
        <v>0</v>
      </c>
      <c r="T36" s="2">
        <v>2009185.18</v>
      </c>
      <c r="U36" s="2">
        <v>0</v>
      </c>
      <c r="V36" s="2">
        <v>172627708.28</v>
      </c>
      <c r="W36" s="2">
        <v>15717239</v>
      </c>
      <c r="X36" s="2">
        <v>156910469.28</v>
      </c>
      <c r="Y36" s="2">
        <v>92111326800</v>
      </c>
      <c r="Z36" s="2">
        <v>7786435000</v>
      </c>
      <c r="AA36" s="2">
        <v>84324891800</v>
      </c>
      <c r="AB36" s="18">
        <v>4864486.4683999997</v>
      </c>
      <c r="AC36" s="4">
        <v>7122420.8084000004</v>
      </c>
      <c r="AD36" t="s">
        <v>14</v>
      </c>
    </row>
    <row r="37" spans="1:30" x14ac:dyDescent="0.25">
      <c r="A37" s="20">
        <v>277</v>
      </c>
      <c r="B37" t="s">
        <v>12</v>
      </c>
      <c r="C37" t="s">
        <v>278</v>
      </c>
      <c r="D37" t="s">
        <v>2</v>
      </c>
      <c r="E37" t="s">
        <v>309</v>
      </c>
      <c r="F37" t="s">
        <v>44</v>
      </c>
      <c r="G37" s="2">
        <v>21605749000</v>
      </c>
      <c r="H37" s="2">
        <v>2359210000</v>
      </c>
      <c r="I37" s="2">
        <v>19246539000</v>
      </c>
      <c r="J37" s="2">
        <v>44443344</v>
      </c>
      <c r="K37" s="2">
        <v>5687940</v>
      </c>
      <c r="L37" s="2">
        <v>38755404</v>
      </c>
      <c r="M37" s="2">
        <v>35801044.399999999</v>
      </c>
      <c r="N37" s="2">
        <v>4744256</v>
      </c>
      <c r="O37" s="2">
        <v>31056788.399999999</v>
      </c>
      <c r="P37" s="15">
        <v>0.1</v>
      </c>
      <c r="Q37" s="2">
        <v>474425.59999999998</v>
      </c>
      <c r="R37" s="13">
        <v>0.15</v>
      </c>
      <c r="S37" s="15">
        <v>0</v>
      </c>
      <c r="T37" s="2">
        <v>4658518.26</v>
      </c>
      <c r="U37" s="2">
        <v>0</v>
      </c>
      <c r="V37" s="2">
        <v>250306463.80000001</v>
      </c>
      <c r="W37" s="2">
        <v>30486736.199999999</v>
      </c>
      <c r="X37" s="2">
        <v>219819727.59999999</v>
      </c>
      <c r="Y37" s="2">
        <v>153421068000</v>
      </c>
      <c r="Z37" s="2">
        <v>16038302000</v>
      </c>
      <c r="AA37" s="2">
        <v>137382766000</v>
      </c>
      <c r="AB37" s="18">
        <v>9097656.466</v>
      </c>
      <c r="AC37" s="4">
        <v>14230600.325999999</v>
      </c>
      <c r="AD37" t="s">
        <v>3</v>
      </c>
    </row>
    <row r="38" spans="1:30" hidden="1" x14ac:dyDescent="0.25">
      <c r="A38" s="20">
        <v>280</v>
      </c>
      <c r="B38" t="s">
        <v>151</v>
      </c>
      <c r="C38" t="s">
        <v>278</v>
      </c>
      <c r="D38" t="s">
        <v>2</v>
      </c>
      <c r="E38" t="s">
        <v>310</v>
      </c>
      <c r="F38" t="s">
        <v>45</v>
      </c>
      <c r="G38" s="2">
        <v>5710238000</v>
      </c>
      <c r="H38" s="2">
        <v>374460000</v>
      </c>
      <c r="I38" s="2">
        <v>5335778000</v>
      </c>
      <c r="J38" s="2">
        <v>14279435</v>
      </c>
      <c r="K38" s="2">
        <v>1254460</v>
      </c>
      <c r="L38" s="2">
        <v>13024975</v>
      </c>
      <c r="M38" s="2">
        <v>11995339.800000001</v>
      </c>
      <c r="N38" s="2">
        <v>1104676</v>
      </c>
      <c r="O38" s="2">
        <v>10890663.800000001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90</v>
      </c>
    </row>
    <row r="39" spans="1:30" x14ac:dyDescent="0.25">
      <c r="A39" s="20">
        <v>283</v>
      </c>
      <c r="B39" t="s">
        <v>12</v>
      </c>
      <c r="C39" t="s">
        <v>278</v>
      </c>
      <c r="D39" t="s">
        <v>2</v>
      </c>
      <c r="E39" t="s">
        <v>309</v>
      </c>
      <c r="F39" t="s">
        <v>46</v>
      </c>
      <c r="G39" s="2">
        <v>7388823000</v>
      </c>
      <c r="H39" s="2">
        <v>23624000</v>
      </c>
      <c r="I39" s="2">
        <v>7365199000</v>
      </c>
      <c r="J39" s="2">
        <v>18310678</v>
      </c>
      <c r="K39" s="2">
        <v>82686</v>
      </c>
      <c r="L39" s="2">
        <v>18227992</v>
      </c>
      <c r="M39" s="2">
        <v>15355148.800000001</v>
      </c>
      <c r="N39" s="2">
        <v>73236.399999999994</v>
      </c>
      <c r="O39" s="2">
        <v>15281912.4</v>
      </c>
      <c r="P39" s="15">
        <v>0.1</v>
      </c>
      <c r="Q39" s="2">
        <v>7323.64</v>
      </c>
      <c r="R39" s="13">
        <v>0.1</v>
      </c>
      <c r="S39" s="15">
        <v>0</v>
      </c>
      <c r="T39" s="2">
        <v>1528191.24</v>
      </c>
      <c r="U39" s="2">
        <v>0</v>
      </c>
      <c r="V39" s="2">
        <v>498425591.48000002</v>
      </c>
      <c r="W39" s="2">
        <v>40042433.200000003</v>
      </c>
      <c r="X39" s="2">
        <v>458383158.27999997</v>
      </c>
      <c r="Y39" s="2">
        <v>305503878800</v>
      </c>
      <c r="Z39" s="2">
        <v>20941352000</v>
      </c>
      <c r="AA39" s="2">
        <v>284562526800</v>
      </c>
      <c r="AB39" s="18">
        <v>18735750.663199998</v>
      </c>
      <c r="AC39" s="4">
        <v>20271265.543200001</v>
      </c>
      <c r="AD39" t="s">
        <v>3</v>
      </c>
    </row>
    <row r="40" spans="1:30" x14ac:dyDescent="0.25">
      <c r="A40" s="20">
        <v>287</v>
      </c>
      <c r="B40" t="s">
        <v>12</v>
      </c>
      <c r="C40" t="s">
        <v>278</v>
      </c>
      <c r="D40" t="s">
        <v>2</v>
      </c>
      <c r="E40" t="s">
        <v>8</v>
      </c>
      <c r="F40" t="s">
        <v>47</v>
      </c>
      <c r="G40" s="2">
        <v>37628931400</v>
      </c>
      <c r="H40" s="2">
        <v>23801349000</v>
      </c>
      <c r="I40" s="2">
        <v>13827582400</v>
      </c>
      <c r="J40" s="2">
        <v>78229357</v>
      </c>
      <c r="K40" s="2">
        <v>50730803</v>
      </c>
      <c r="L40" s="2">
        <v>27498554</v>
      </c>
      <c r="M40" s="2">
        <v>63177784.439999998</v>
      </c>
      <c r="N40" s="2">
        <v>41210263.399999999</v>
      </c>
      <c r="O40" s="2">
        <v>21967521.039999999</v>
      </c>
      <c r="P40" s="15">
        <v>0.1</v>
      </c>
      <c r="Q40" s="2">
        <v>4121026.34</v>
      </c>
      <c r="R40" s="13">
        <v>0.2</v>
      </c>
      <c r="S40" s="15">
        <v>0</v>
      </c>
      <c r="T40" s="2">
        <v>4393504.2079999996</v>
      </c>
      <c r="U40" s="2">
        <v>0</v>
      </c>
      <c r="V40" s="2">
        <v>392016747.27999997</v>
      </c>
      <c r="W40" s="2">
        <v>5392138.5999999996</v>
      </c>
      <c r="X40" s="2">
        <v>386624608.68000001</v>
      </c>
      <c r="Y40" s="2">
        <v>296723736800</v>
      </c>
      <c r="Z40" s="2">
        <v>1843096000</v>
      </c>
      <c r="AA40" s="2">
        <v>294880640800</v>
      </c>
      <c r="AB40" s="18">
        <v>15518905.733200001</v>
      </c>
      <c r="AC40" s="4">
        <v>24033436.281199999</v>
      </c>
      <c r="AD40" t="s">
        <v>14</v>
      </c>
    </row>
    <row r="41" spans="1:30" x14ac:dyDescent="0.25">
      <c r="A41" s="20">
        <v>294</v>
      </c>
      <c r="B41" t="s">
        <v>12</v>
      </c>
      <c r="C41" t="s">
        <v>278</v>
      </c>
      <c r="D41" t="s">
        <v>2</v>
      </c>
      <c r="E41" t="s">
        <v>4</v>
      </c>
      <c r="F41" t="s">
        <v>49</v>
      </c>
      <c r="G41" s="2">
        <v>93862280000</v>
      </c>
      <c r="H41" s="2">
        <v>218476000</v>
      </c>
      <c r="I41" s="2">
        <v>93643804000</v>
      </c>
      <c r="J41" s="2">
        <v>177439437</v>
      </c>
      <c r="K41" s="2">
        <v>710628</v>
      </c>
      <c r="L41" s="2">
        <v>176728809</v>
      </c>
      <c r="M41" s="2">
        <v>139894525</v>
      </c>
      <c r="N41" s="2">
        <v>623237.6</v>
      </c>
      <c r="O41" s="2">
        <v>139271287.40000001</v>
      </c>
      <c r="P41" s="15">
        <v>0.1</v>
      </c>
      <c r="Q41" s="2">
        <v>62323.76</v>
      </c>
      <c r="R41" s="13">
        <v>0.25</v>
      </c>
      <c r="S41" s="15">
        <v>0</v>
      </c>
      <c r="T41" s="2">
        <v>34817821.850000001</v>
      </c>
      <c r="U41" s="2">
        <v>0</v>
      </c>
      <c r="V41" s="2">
        <v>98179679.200000003</v>
      </c>
      <c r="W41" s="2">
        <v>12220538.4</v>
      </c>
      <c r="X41" s="2">
        <v>85959140.799999997</v>
      </c>
      <c r="Y41" s="2">
        <v>43076012000</v>
      </c>
      <c r="Z41" s="2">
        <v>4650749000</v>
      </c>
      <c r="AA41" s="2">
        <v>38425263000</v>
      </c>
      <c r="AB41" s="18">
        <v>0</v>
      </c>
      <c r="AC41" s="4">
        <v>34880145.609999999</v>
      </c>
      <c r="AD41" t="s">
        <v>21</v>
      </c>
    </row>
    <row r="42" spans="1:30" hidden="1" x14ac:dyDescent="0.25">
      <c r="A42" s="20">
        <v>296</v>
      </c>
      <c r="B42" t="s">
        <v>151</v>
      </c>
      <c r="C42" t="s">
        <v>278</v>
      </c>
      <c r="D42" t="s">
        <v>2</v>
      </c>
      <c r="E42" t="s">
        <v>8</v>
      </c>
      <c r="F42" t="s">
        <v>50</v>
      </c>
      <c r="G42" s="2">
        <v>33749610400</v>
      </c>
      <c r="H42" s="2">
        <v>734686000</v>
      </c>
      <c r="I42" s="2">
        <v>33014924400</v>
      </c>
      <c r="J42" s="2">
        <v>74333369</v>
      </c>
      <c r="K42" s="2">
        <v>2303087</v>
      </c>
      <c r="L42" s="2">
        <v>72030282</v>
      </c>
      <c r="M42" s="2">
        <v>60833524.840000004</v>
      </c>
      <c r="N42" s="2">
        <v>2009212.6</v>
      </c>
      <c r="O42" s="2">
        <v>58824312.240000002</v>
      </c>
      <c r="P42" s="15">
        <v>0.1</v>
      </c>
      <c r="Q42" s="2">
        <v>200921.26</v>
      </c>
      <c r="R42" s="13">
        <v>0.2</v>
      </c>
      <c r="S42" s="15">
        <v>0</v>
      </c>
      <c r="T42" s="2">
        <v>11764862.448000001</v>
      </c>
      <c r="U42" s="2">
        <v>4000000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15965783.708000001</v>
      </c>
      <c r="AD42" t="s">
        <v>47</v>
      </c>
    </row>
    <row r="43" spans="1:30" x14ac:dyDescent="0.25">
      <c r="A43" s="20">
        <v>305</v>
      </c>
      <c r="B43" t="s">
        <v>12</v>
      </c>
      <c r="C43" t="s">
        <v>278</v>
      </c>
      <c r="D43" t="s">
        <v>2</v>
      </c>
      <c r="E43" t="s">
        <v>8</v>
      </c>
      <c r="F43" t="s">
        <v>51</v>
      </c>
      <c r="G43" s="2">
        <v>19517494000</v>
      </c>
      <c r="H43" s="2">
        <v>0</v>
      </c>
      <c r="I43" s="2">
        <v>19517494000</v>
      </c>
      <c r="J43" s="2">
        <v>39368074</v>
      </c>
      <c r="K43" s="2">
        <v>0</v>
      </c>
      <c r="L43" s="2">
        <v>39368074</v>
      </c>
      <c r="M43" s="2">
        <v>31561076.399999999</v>
      </c>
      <c r="N43" s="2">
        <v>0</v>
      </c>
      <c r="O43" s="2">
        <v>31561076.399999999</v>
      </c>
      <c r="P43" s="15">
        <v>0.1</v>
      </c>
      <c r="Q43" s="2">
        <v>0</v>
      </c>
      <c r="R43" s="13">
        <v>0.15</v>
      </c>
      <c r="S43" s="15">
        <v>0</v>
      </c>
      <c r="T43" s="2">
        <v>4734161.46</v>
      </c>
      <c r="U43" s="2">
        <v>0</v>
      </c>
      <c r="V43" s="2">
        <v>103267030.08</v>
      </c>
      <c r="W43" s="2">
        <v>19500529.399999999</v>
      </c>
      <c r="X43" s="2">
        <v>83766500.680000007</v>
      </c>
      <c r="Y43" s="2">
        <v>50790839800</v>
      </c>
      <c r="Z43" s="2">
        <v>7401564000</v>
      </c>
      <c r="AA43" s="2">
        <v>43389275800</v>
      </c>
      <c r="AB43" s="18">
        <v>0</v>
      </c>
      <c r="AC43" s="4">
        <v>4734161.46</v>
      </c>
      <c r="AD43" t="s">
        <v>14</v>
      </c>
    </row>
    <row r="44" spans="1:30" hidden="1" x14ac:dyDescent="0.25">
      <c r="A44" s="20">
        <v>317</v>
      </c>
      <c r="B44" t="s">
        <v>151</v>
      </c>
      <c r="C44" t="s">
        <v>278</v>
      </c>
      <c r="D44" t="s">
        <v>2</v>
      </c>
      <c r="E44" t="s">
        <v>8</v>
      </c>
      <c r="F44" t="s">
        <v>52</v>
      </c>
      <c r="G44" s="2">
        <v>8940462400</v>
      </c>
      <c r="H44" s="2">
        <v>1742248900</v>
      </c>
      <c r="I44" s="2">
        <v>7198213500</v>
      </c>
      <c r="J44" s="2">
        <v>25369752</v>
      </c>
      <c r="K44" s="2">
        <v>5918760</v>
      </c>
      <c r="L44" s="2">
        <v>19450992</v>
      </c>
      <c r="M44" s="2">
        <v>21793567.039999999</v>
      </c>
      <c r="N44" s="2">
        <v>5221860.4400000004</v>
      </c>
      <c r="O44" s="2">
        <v>16571706.6</v>
      </c>
      <c r="P44" s="15">
        <v>0.1</v>
      </c>
      <c r="Q44" s="2">
        <v>522186.04399999999</v>
      </c>
      <c r="R44" s="13">
        <v>0.1</v>
      </c>
      <c r="S44" s="15">
        <v>0</v>
      </c>
      <c r="T44" s="2">
        <v>1657170.66</v>
      </c>
      <c r="U44" s="2">
        <v>2000000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4179356.7039999999</v>
      </c>
      <c r="AD44" t="s">
        <v>14</v>
      </c>
    </row>
    <row r="45" spans="1:30" hidden="1" x14ac:dyDescent="0.25">
      <c r="A45" s="20">
        <v>322</v>
      </c>
      <c r="B45" t="s">
        <v>151</v>
      </c>
      <c r="C45" t="s">
        <v>278</v>
      </c>
      <c r="D45" t="s">
        <v>2</v>
      </c>
      <c r="E45" t="s">
        <v>8</v>
      </c>
      <c r="F45" t="s">
        <v>53</v>
      </c>
      <c r="G45" s="2">
        <v>3235687000</v>
      </c>
      <c r="H45" s="2">
        <v>0</v>
      </c>
      <c r="I45" s="2">
        <v>3235687000</v>
      </c>
      <c r="J45" s="2">
        <v>9925794</v>
      </c>
      <c r="K45" s="2">
        <v>0</v>
      </c>
      <c r="L45" s="2">
        <v>9925794</v>
      </c>
      <c r="M45" s="2">
        <v>8631519.1999999993</v>
      </c>
      <c r="N45" s="2">
        <v>0</v>
      </c>
      <c r="O45" s="2">
        <v>8631519.1999999993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34</v>
      </c>
    </row>
    <row r="46" spans="1:30" hidden="1" x14ac:dyDescent="0.25">
      <c r="A46" s="20">
        <v>333</v>
      </c>
      <c r="B46" t="s">
        <v>151</v>
      </c>
      <c r="C46" t="s">
        <v>278</v>
      </c>
      <c r="D46" t="s">
        <v>2</v>
      </c>
      <c r="E46" t="s">
        <v>8</v>
      </c>
      <c r="F46" t="s">
        <v>54</v>
      </c>
      <c r="G46" s="2">
        <v>10987973100</v>
      </c>
      <c r="H46" s="2">
        <v>2325244000</v>
      </c>
      <c r="I46" s="2">
        <v>8662729100</v>
      </c>
      <c r="J46" s="2">
        <v>26198301</v>
      </c>
      <c r="K46" s="2">
        <v>7430705</v>
      </c>
      <c r="L46" s="2">
        <v>18767596</v>
      </c>
      <c r="M46" s="2">
        <v>21803111.760000002</v>
      </c>
      <c r="N46" s="2">
        <v>6500607.4000000004</v>
      </c>
      <c r="O46" s="2">
        <v>15302504.359999999</v>
      </c>
      <c r="P46" s="15">
        <v>0.1</v>
      </c>
      <c r="Q46" s="2">
        <v>650060.74</v>
      </c>
      <c r="R46" s="13">
        <v>0.1</v>
      </c>
      <c r="S46" s="15">
        <v>0</v>
      </c>
      <c r="T46" s="2">
        <v>1530250.436</v>
      </c>
      <c r="U46" s="2">
        <v>2000000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4180311.176</v>
      </c>
      <c r="AD46" t="s">
        <v>34</v>
      </c>
    </row>
    <row r="47" spans="1:30" hidden="1" x14ac:dyDescent="0.25">
      <c r="A47" s="20">
        <v>339</v>
      </c>
      <c r="B47" t="s">
        <v>151</v>
      </c>
      <c r="C47" t="s">
        <v>278</v>
      </c>
      <c r="D47" t="s">
        <v>9</v>
      </c>
      <c r="E47" t="s">
        <v>27</v>
      </c>
      <c r="F47" t="s">
        <v>55</v>
      </c>
      <c r="G47" s="2">
        <v>6794766000</v>
      </c>
      <c r="H47" s="2">
        <v>0</v>
      </c>
      <c r="I47" s="2">
        <v>6794766000</v>
      </c>
      <c r="J47" s="2">
        <v>14340206</v>
      </c>
      <c r="K47" s="2">
        <v>0</v>
      </c>
      <c r="L47" s="2">
        <v>14340206</v>
      </c>
      <c r="M47" s="2">
        <v>11622299.6</v>
      </c>
      <c r="N47" s="2">
        <v>0</v>
      </c>
      <c r="O47" s="2">
        <v>11622299.6</v>
      </c>
      <c r="P47" s="15">
        <v>0</v>
      </c>
      <c r="Q47" s="2">
        <v>0</v>
      </c>
      <c r="R47" s="13">
        <v>0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0</v>
      </c>
      <c r="AD47" t="s">
        <v>78</v>
      </c>
    </row>
    <row r="48" spans="1:30" hidden="1" x14ac:dyDescent="0.25">
      <c r="A48" s="20">
        <v>340</v>
      </c>
      <c r="B48" t="s">
        <v>151</v>
      </c>
      <c r="C48" t="s">
        <v>278</v>
      </c>
      <c r="D48" t="s">
        <v>9</v>
      </c>
      <c r="E48" t="s">
        <v>15</v>
      </c>
      <c r="F48" t="s">
        <v>56</v>
      </c>
      <c r="G48" s="2">
        <v>43386066000</v>
      </c>
      <c r="H48" s="2">
        <v>0</v>
      </c>
      <c r="I48" s="2">
        <v>43386066000</v>
      </c>
      <c r="J48" s="2">
        <v>99411393</v>
      </c>
      <c r="K48" s="2">
        <v>0</v>
      </c>
      <c r="L48" s="2">
        <v>99411393</v>
      </c>
      <c r="M48" s="2">
        <v>82056966.599999994</v>
      </c>
      <c r="N48" s="2">
        <v>0</v>
      </c>
      <c r="O48" s="2">
        <v>82056966.599999994</v>
      </c>
      <c r="P48" s="15">
        <v>0.1</v>
      </c>
      <c r="Q48" s="2">
        <v>0</v>
      </c>
      <c r="R48" s="13">
        <v>0.2</v>
      </c>
      <c r="S48" s="15">
        <v>0</v>
      </c>
      <c r="T48" s="2">
        <v>16411393.32</v>
      </c>
      <c r="U48" s="2">
        <v>4000000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20411393.32</v>
      </c>
      <c r="AD48" t="s">
        <v>32</v>
      </c>
    </row>
    <row r="49" spans="1:30" hidden="1" x14ac:dyDescent="0.25">
      <c r="A49" s="20">
        <v>344</v>
      </c>
      <c r="B49" t="s">
        <v>151</v>
      </c>
      <c r="C49" t="s">
        <v>278</v>
      </c>
      <c r="D49" t="s">
        <v>9</v>
      </c>
      <c r="E49" t="s">
        <v>27</v>
      </c>
      <c r="F49" t="s">
        <v>57</v>
      </c>
      <c r="G49" s="2">
        <v>473553000</v>
      </c>
      <c r="H49" s="2">
        <v>0</v>
      </c>
      <c r="I49" s="2">
        <v>473553000</v>
      </c>
      <c r="J49" s="2">
        <v>1572287</v>
      </c>
      <c r="K49" s="2">
        <v>0</v>
      </c>
      <c r="L49" s="2">
        <v>1572287</v>
      </c>
      <c r="M49" s="2">
        <v>1382865.8</v>
      </c>
      <c r="N49" s="2">
        <v>0</v>
      </c>
      <c r="O49" s="2">
        <v>1382865.8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28</v>
      </c>
    </row>
    <row r="50" spans="1:30" hidden="1" x14ac:dyDescent="0.25">
      <c r="A50" s="20">
        <v>349</v>
      </c>
      <c r="B50" t="s">
        <v>151</v>
      </c>
      <c r="C50" t="s">
        <v>278</v>
      </c>
      <c r="D50" t="s">
        <v>9</v>
      </c>
      <c r="E50" t="s">
        <v>27</v>
      </c>
      <c r="F50" t="s">
        <v>58</v>
      </c>
      <c r="G50" s="2">
        <v>15725254000</v>
      </c>
      <c r="H50" s="2">
        <v>0</v>
      </c>
      <c r="I50" s="2">
        <v>15725254000</v>
      </c>
      <c r="J50" s="2">
        <v>28251668</v>
      </c>
      <c r="K50" s="2">
        <v>0</v>
      </c>
      <c r="L50" s="2">
        <v>28251668</v>
      </c>
      <c r="M50" s="2">
        <v>21961566.399999999</v>
      </c>
      <c r="N50" s="2">
        <v>0</v>
      </c>
      <c r="O50" s="2">
        <v>21961566.399999999</v>
      </c>
      <c r="P50" s="15">
        <v>0.1</v>
      </c>
      <c r="Q50" s="2">
        <v>0</v>
      </c>
      <c r="R50" s="13">
        <v>0.1</v>
      </c>
      <c r="S50" s="15">
        <v>0</v>
      </c>
      <c r="T50" s="2">
        <v>2196156.64</v>
      </c>
      <c r="U50" s="2">
        <v>2000000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4196156.6399999997</v>
      </c>
      <c r="AD50" t="s">
        <v>33</v>
      </c>
    </row>
    <row r="51" spans="1:30" hidden="1" x14ac:dyDescent="0.25">
      <c r="A51" s="20">
        <v>352</v>
      </c>
      <c r="B51" t="s">
        <v>151</v>
      </c>
      <c r="C51" t="s">
        <v>277</v>
      </c>
      <c r="D51" t="s">
        <v>9</v>
      </c>
      <c r="E51" t="s">
        <v>27</v>
      </c>
      <c r="F51" t="s">
        <v>59</v>
      </c>
      <c r="G51" s="2">
        <v>14927988000</v>
      </c>
      <c r="H51" s="2">
        <v>0</v>
      </c>
      <c r="I51" s="2">
        <v>14927988000</v>
      </c>
      <c r="J51" s="2">
        <v>36131056</v>
      </c>
      <c r="K51" s="2">
        <v>0</v>
      </c>
      <c r="L51" s="2">
        <v>36131056</v>
      </c>
      <c r="M51" s="2">
        <v>30159860.800000001</v>
      </c>
      <c r="N51" s="2">
        <v>0</v>
      </c>
      <c r="O51" s="2">
        <v>30159860.800000001</v>
      </c>
      <c r="P51" s="15">
        <v>0.1</v>
      </c>
      <c r="Q51" s="2">
        <v>0</v>
      </c>
      <c r="R51" s="13">
        <v>0.3</v>
      </c>
      <c r="S51" s="15">
        <v>0</v>
      </c>
      <c r="T51" s="2">
        <v>9047958.2400000002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9047958.2400000002</v>
      </c>
      <c r="AD51" t="s">
        <v>33</v>
      </c>
    </row>
    <row r="52" spans="1:30" hidden="1" x14ac:dyDescent="0.25">
      <c r="A52" s="20">
        <v>359</v>
      </c>
      <c r="B52" t="s">
        <v>151</v>
      </c>
      <c r="C52" t="s">
        <v>278</v>
      </c>
      <c r="D52" t="s">
        <v>9</v>
      </c>
      <c r="E52" t="s">
        <v>435</v>
      </c>
      <c r="F52" t="s">
        <v>60</v>
      </c>
      <c r="G52" s="2">
        <v>18552988400</v>
      </c>
      <c r="H52" s="2">
        <v>0</v>
      </c>
      <c r="I52" s="2">
        <v>18552988400</v>
      </c>
      <c r="J52" s="2">
        <v>32453379</v>
      </c>
      <c r="K52" s="2">
        <v>0</v>
      </c>
      <c r="L52" s="2">
        <v>32453379</v>
      </c>
      <c r="M52" s="2">
        <v>25032183.640000001</v>
      </c>
      <c r="N52" s="2">
        <v>0</v>
      </c>
      <c r="O52" s="2">
        <v>25032183.640000001</v>
      </c>
      <c r="P52" s="15">
        <v>0.1</v>
      </c>
      <c r="Q52" s="2">
        <v>0</v>
      </c>
      <c r="R52" s="13">
        <v>0.1</v>
      </c>
      <c r="S52" s="15">
        <v>0</v>
      </c>
      <c r="T52" s="2">
        <v>2503218.3640000001</v>
      </c>
      <c r="U52" s="2">
        <v>2000000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4503218.3640000001</v>
      </c>
      <c r="AD52" t="s">
        <v>82</v>
      </c>
    </row>
    <row r="53" spans="1:30" hidden="1" x14ac:dyDescent="0.25">
      <c r="A53" s="20">
        <v>366</v>
      </c>
      <c r="B53" t="s">
        <v>151</v>
      </c>
      <c r="C53" t="s">
        <v>278</v>
      </c>
      <c r="D53" t="s">
        <v>9</v>
      </c>
      <c r="E53" t="s">
        <v>15</v>
      </c>
      <c r="F53" t="s">
        <v>61</v>
      </c>
      <c r="G53" s="2">
        <v>7554138000</v>
      </c>
      <c r="H53" s="2">
        <v>0</v>
      </c>
      <c r="I53" s="2">
        <v>7554138000</v>
      </c>
      <c r="J53" s="2">
        <v>16903204</v>
      </c>
      <c r="K53" s="2">
        <v>0</v>
      </c>
      <c r="L53" s="2">
        <v>16903204</v>
      </c>
      <c r="M53" s="2">
        <v>13881548.800000001</v>
      </c>
      <c r="N53" s="2">
        <v>0</v>
      </c>
      <c r="O53" s="2">
        <v>13881548.800000001</v>
      </c>
      <c r="P53" s="15">
        <v>0</v>
      </c>
      <c r="Q53" s="2">
        <v>0</v>
      </c>
      <c r="R53" s="13">
        <v>0</v>
      </c>
      <c r="S53" s="15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0</v>
      </c>
      <c r="AD53" t="s">
        <v>24</v>
      </c>
    </row>
    <row r="54" spans="1:30" hidden="1" x14ac:dyDescent="0.25">
      <c r="A54" s="20">
        <v>371</v>
      </c>
      <c r="B54" t="s">
        <v>151</v>
      </c>
      <c r="C54" t="s">
        <v>278</v>
      </c>
      <c r="D54" t="s">
        <v>9</v>
      </c>
      <c r="E54" t="s">
        <v>435</v>
      </c>
      <c r="F54" t="s">
        <v>62</v>
      </c>
      <c r="G54" s="2">
        <v>24926973000</v>
      </c>
      <c r="H54" s="2">
        <v>0</v>
      </c>
      <c r="I54" s="2">
        <v>24926973000</v>
      </c>
      <c r="J54" s="2">
        <v>53422721</v>
      </c>
      <c r="K54" s="2">
        <v>0</v>
      </c>
      <c r="L54" s="2">
        <v>53422721</v>
      </c>
      <c r="M54" s="2">
        <v>43451931.799999997</v>
      </c>
      <c r="N54" s="2">
        <v>0</v>
      </c>
      <c r="O54" s="2">
        <v>43451931.799999997</v>
      </c>
      <c r="P54" s="15">
        <v>0.1</v>
      </c>
      <c r="Q54" s="2">
        <v>0</v>
      </c>
      <c r="R54" s="13">
        <v>0.15</v>
      </c>
      <c r="S54" s="15">
        <v>0</v>
      </c>
      <c r="T54" s="2">
        <v>6517789.7699999996</v>
      </c>
      <c r="U54" s="2">
        <v>3000000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9517789.7699999996</v>
      </c>
      <c r="AD54" t="s">
        <v>40</v>
      </c>
    </row>
    <row r="55" spans="1:30" x14ac:dyDescent="0.25">
      <c r="A55" s="20">
        <v>380</v>
      </c>
      <c r="B55" t="s">
        <v>12</v>
      </c>
      <c r="C55" t="s">
        <v>278</v>
      </c>
      <c r="D55" t="s">
        <v>9</v>
      </c>
      <c r="E55" t="s">
        <v>434</v>
      </c>
      <c r="F55" t="s">
        <v>63</v>
      </c>
      <c r="G55" s="2">
        <v>215140000</v>
      </c>
      <c r="H55" s="2">
        <v>0</v>
      </c>
      <c r="I55" s="2">
        <v>215140000</v>
      </c>
      <c r="J55" s="2">
        <v>752991</v>
      </c>
      <c r="K55" s="2">
        <v>0</v>
      </c>
      <c r="L55" s="2">
        <v>752991</v>
      </c>
      <c r="M55" s="2">
        <v>666935</v>
      </c>
      <c r="N55" s="2">
        <v>0</v>
      </c>
      <c r="O55" s="2">
        <v>666935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107591167.8</v>
      </c>
      <c r="W55" s="2">
        <v>0</v>
      </c>
      <c r="X55" s="2">
        <v>107591167.8</v>
      </c>
      <c r="Y55" s="2">
        <v>75512373000</v>
      </c>
      <c r="Z55" s="2">
        <v>0</v>
      </c>
      <c r="AA55" s="2">
        <v>75512373000</v>
      </c>
      <c r="AB55" s="18">
        <v>0</v>
      </c>
      <c r="AC55" s="4">
        <v>0</v>
      </c>
      <c r="AD55" t="s">
        <v>64</v>
      </c>
    </row>
    <row r="56" spans="1:30" hidden="1" x14ac:dyDescent="0.25">
      <c r="A56" s="20">
        <v>381</v>
      </c>
      <c r="B56" t="s">
        <v>151</v>
      </c>
      <c r="C56" t="s">
        <v>278</v>
      </c>
      <c r="D56" t="s">
        <v>9</v>
      </c>
      <c r="E56" t="s">
        <v>434</v>
      </c>
      <c r="F56" t="s">
        <v>65</v>
      </c>
      <c r="G56" s="2">
        <v>16550426500</v>
      </c>
      <c r="H56" s="2">
        <v>0</v>
      </c>
      <c r="I56" s="2">
        <v>16550426500</v>
      </c>
      <c r="J56" s="2">
        <v>37531707</v>
      </c>
      <c r="K56" s="2">
        <v>0</v>
      </c>
      <c r="L56" s="2">
        <v>37531707</v>
      </c>
      <c r="M56" s="2">
        <v>30911536.399999999</v>
      </c>
      <c r="N56" s="2">
        <v>0</v>
      </c>
      <c r="O56" s="2">
        <v>30911536.399999999</v>
      </c>
      <c r="P56" s="15">
        <v>0.1</v>
      </c>
      <c r="Q56" s="2">
        <v>0</v>
      </c>
      <c r="R56" s="13">
        <v>0.15</v>
      </c>
      <c r="S56" s="15">
        <v>0</v>
      </c>
      <c r="T56" s="2">
        <v>4636730.46</v>
      </c>
      <c r="U56" s="2">
        <v>3000000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7636730.46</v>
      </c>
      <c r="AD56" t="s">
        <v>194</v>
      </c>
    </row>
    <row r="57" spans="1:30" hidden="1" x14ac:dyDescent="0.25">
      <c r="A57" s="20">
        <v>388</v>
      </c>
      <c r="B57" t="s">
        <v>151</v>
      </c>
      <c r="C57" t="s">
        <v>278</v>
      </c>
      <c r="D57" t="s">
        <v>9</v>
      </c>
      <c r="E57" t="s">
        <v>15</v>
      </c>
      <c r="F57" t="s">
        <v>67</v>
      </c>
      <c r="G57" s="2">
        <v>6102176000</v>
      </c>
      <c r="H57" s="2">
        <v>0</v>
      </c>
      <c r="I57" s="2">
        <v>6102176000</v>
      </c>
      <c r="J57" s="2">
        <v>18905331</v>
      </c>
      <c r="K57" s="2">
        <v>0</v>
      </c>
      <c r="L57" s="2">
        <v>18905331</v>
      </c>
      <c r="M57" s="2">
        <v>16464460.6</v>
      </c>
      <c r="N57" s="2">
        <v>0</v>
      </c>
      <c r="O57" s="2">
        <v>16464460.6</v>
      </c>
      <c r="P57" s="15">
        <v>0.1</v>
      </c>
      <c r="Q57" s="2">
        <v>0</v>
      </c>
      <c r="R57" s="13">
        <v>0.1</v>
      </c>
      <c r="S57" s="15">
        <v>0</v>
      </c>
      <c r="T57" s="2">
        <v>1646446.06</v>
      </c>
      <c r="U57" s="2">
        <v>1000000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2646446.06</v>
      </c>
      <c r="AD57" t="s">
        <v>24</v>
      </c>
    </row>
    <row r="58" spans="1:30" hidden="1" x14ac:dyDescent="0.25">
      <c r="A58" s="20">
        <v>389</v>
      </c>
      <c r="B58" t="s">
        <v>151</v>
      </c>
      <c r="C58" t="s">
        <v>277</v>
      </c>
      <c r="D58" t="s">
        <v>9</v>
      </c>
      <c r="E58" t="s">
        <v>15</v>
      </c>
      <c r="F58" t="s">
        <v>68</v>
      </c>
      <c r="G58" s="2">
        <v>11359100000</v>
      </c>
      <c r="H58" s="2">
        <v>0</v>
      </c>
      <c r="I58" s="2">
        <v>11359100000</v>
      </c>
      <c r="J58" s="2">
        <v>22953870</v>
      </c>
      <c r="K58" s="2">
        <v>0</v>
      </c>
      <c r="L58" s="2">
        <v>22953870</v>
      </c>
      <c r="M58" s="2">
        <v>18410230</v>
      </c>
      <c r="N58" s="2">
        <v>0</v>
      </c>
      <c r="O58" s="2">
        <v>18410230</v>
      </c>
      <c r="P58" s="15">
        <v>0.1</v>
      </c>
      <c r="Q58" s="2">
        <v>0</v>
      </c>
      <c r="R58" s="13">
        <v>0.3</v>
      </c>
      <c r="S58" s="15">
        <v>0</v>
      </c>
      <c r="T58" s="2">
        <v>5523069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5523069</v>
      </c>
      <c r="AD58" t="s">
        <v>24</v>
      </c>
    </row>
    <row r="59" spans="1:30" hidden="1" x14ac:dyDescent="0.25">
      <c r="A59" s="20">
        <v>391</v>
      </c>
      <c r="B59" t="s">
        <v>151</v>
      </c>
      <c r="C59" t="s">
        <v>278</v>
      </c>
      <c r="D59" t="s">
        <v>9</v>
      </c>
      <c r="E59" t="s">
        <v>27</v>
      </c>
      <c r="F59" t="s">
        <v>26</v>
      </c>
      <c r="G59" s="2">
        <v>28219360000</v>
      </c>
      <c r="H59" s="2">
        <v>0</v>
      </c>
      <c r="I59" s="2">
        <v>28219360000</v>
      </c>
      <c r="J59" s="2">
        <v>66117382</v>
      </c>
      <c r="K59" s="2">
        <v>0</v>
      </c>
      <c r="L59" s="2">
        <v>66117382</v>
      </c>
      <c r="M59" s="2">
        <v>54829638</v>
      </c>
      <c r="N59" s="2">
        <v>0</v>
      </c>
      <c r="O59" s="2">
        <v>54829638</v>
      </c>
      <c r="P59" s="15">
        <v>0.1</v>
      </c>
      <c r="Q59" s="2">
        <v>0</v>
      </c>
      <c r="R59" s="13">
        <v>0.15</v>
      </c>
      <c r="S59" s="15">
        <v>0</v>
      </c>
      <c r="T59" s="2">
        <v>8224445.7000000002</v>
      </c>
      <c r="U59" s="2">
        <v>3000000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11224445.699999999</v>
      </c>
      <c r="AD59" t="s">
        <v>33</v>
      </c>
    </row>
    <row r="60" spans="1:30" hidden="1" x14ac:dyDescent="0.25">
      <c r="A60" s="20">
        <v>397</v>
      </c>
      <c r="B60" t="s">
        <v>151</v>
      </c>
      <c r="C60" t="s">
        <v>278</v>
      </c>
      <c r="D60" t="s">
        <v>9</v>
      </c>
      <c r="E60" t="s">
        <v>434</v>
      </c>
      <c r="F60" t="s">
        <v>69</v>
      </c>
      <c r="G60" s="2">
        <v>3675484000</v>
      </c>
      <c r="H60" s="2">
        <v>0</v>
      </c>
      <c r="I60" s="2">
        <v>3675484000</v>
      </c>
      <c r="J60" s="2">
        <v>11544934</v>
      </c>
      <c r="K60" s="2">
        <v>0</v>
      </c>
      <c r="L60" s="2">
        <v>11544934</v>
      </c>
      <c r="M60" s="2">
        <v>10074740.4</v>
      </c>
      <c r="N60" s="2">
        <v>0</v>
      </c>
      <c r="O60" s="2">
        <v>10074740.4</v>
      </c>
      <c r="P60" s="15">
        <v>0</v>
      </c>
      <c r="Q60" s="2">
        <v>0</v>
      </c>
      <c r="R60" s="13">
        <v>0</v>
      </c>
      <c r="S60" s="15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0</v>
      </c>
      <c r="AD60" t="s">
        <v>11</v>
      </c>
    </row>
    <row r="61" spans="1:30" hidden="1" x14ac:dyDescent="0.25">
      <c r="A61" s="20">
        <v>399</v>
      </c>
      <c r="B61" t="s">
        <v>151</v>
      </c>
      <c r="C61" t="s">
        <v>278</v>
      </c>
      <c r="D61" t="s">
        <v>9</v>
      </c>
      <c r="E61" t="s">
        <v>434</v>
      </c>
      <c r="F61" t="s">
        <v>70</v>
      </c>
      <c r="G61" s="2">
        <v>13269940000</v>
      </c>
      <c r="H61" s="2">
        <v>0</v>
      </c>
      <c r="I61" s="2">
        <v>13269940000</v>
      </c>
      <c r="J61" s="2">
        <v>31405042</v>
      </c>
      <c r="K61" s="2">
        <v>0</v>
      </c>
      <c r="L61" s="2">
        <v>31405042</v>
      </c>
      <c r="M61" s="2">
        <v>26097066</v>
      </c>
      <c r="N61" s="2">
        <v>0</v>
      </c>
      <c r="O61" s="2">
        <v>26097066</v>
      </c>
      <c r="P61" s="15">
        <v>0.1</v>
      </c>
      <c r="Q61" s="2">
        <v>0</v>
      </c>
      <c r="R61" s="13">
        <v>0.1</v>
      </c>
      <c r="S61" s="15">
        <v>0</v>
      </c>
      <c r="T61" s="2">
        <v>2609706.6</v>
      </c>
      <c r="U61" s="2">
        <v>2000000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4609706.5999999996</v>
      </c>
      <c r="AD61" t="s">
        <v>64</v>
      </c>
    </row>
    <row r="62" spans="1:30" x14ac:dyDescent="0.25">
      <c r="A62" s="20">
        <v>400</v>
      </c>
      <c r="B62" t="s">
        <v>12</v>
      </c>
      <c r="C62" t="s">
        <v>278</v>
      </c>
      <c r="D62" t="s">
        <v>9</v>
      </c>
      <c r="E62" t="s">
        <v>434</v>
      </c>
      <c r="F62" t="s">
        <v>71</v>
      </c>
      <c r="G62" s="2">
        <v>31255000</v>
      </c>
      <c r="H62" s="2">
        <v>0</v>
      </c>
      <c r="I62" s="2">
        <v>31255000</v>
      </c>
      <c r="J62" s="2">
        <v>109393</v>
      </c>
      <c r="K62" s="2">
        <v>0</v>
      </c>
      <c r="L62" s="2">
        <v>109393</v>
      </c>
      <c r="M62" s="2">
        <v>96891</v>
      </c>
      <c r="N62" s="2">
        <v>0</v>
      </c>
      <c r="O62" s="2">
        <v>96891</v>
      </c>
      <c r="P62" s="15">
        <v>0</v>
      </c>
      <c r="Q62" s="2">
        <v>0</v>
      </c>
      <c r="R62" s="13">
        <v>0</v>
      </c>
      <c r="S62" s="15">
        <v>0</v>
      </c>
      <c r="T62" s="2">
        <v>0</v>
      </c>
      <c r="U62" s="2">
        <v>0</v>
      </c>
      <c r="V62" s="2">
        <v>105317280.59999999</v>
      </c>
      <c r="W62" s="2">
        <v>0</v>
      </c>
      <c r="X62" s="2">
        <v>105317280.59999999</v>
      </c>
      <c r="Y62" s="2">
        <v>63071971000</v>
      </c>
      <c r="Z62" s="2">
        <v>0</v>
      </c>
      <c r="AA62" s="2">
        <v>63071971000</v>
      </c>
      <c r="AB62" s="18">
        <v>0</v>
      </c>
      <c r="AC62" s="4">
        <v>0</v>
      </c>
      <c r="AD62" t="s">
        <v>36</v>
      </c>
    </row>
    <row r="63" spans="1:30" hidden="1" x14ac:dyDescent="0.25">
      <c r="A63" s="20">
        <v>402</v>
      </c>
      <c r="B63" t="s">
        <v>151</v>
      </c>
      <c r="C63" t="s">
        <v>278</v>
      </c>
      <c r="D63" t="s">
        <v>9</v>
      </c>
      <c r="E63" t="s">
        <v>434</v>
      </c>
      <c r="F63" t="s">
        <v>72</v>
      </c>
      <c r="G63" s="2">
        <v>13356957000</v>
      </c>
      <c r="H63" s="2">
        <v>0</v>
      </c>
      <c r="I63" s="2">
        <v>13356957000</v>
      </c>
      <c r="J63" s="2">
        <v>37279374</v>
      </c>
      <c r="K63" s="2">
        <v>0</v>
      </c>
      <c r="L63" s="2">
        <v>37279374</v>
      </c>
      <c r="M63" s="2">
        <v>31936591.199999999</v>
      </c>
      <c r="N63" s="2">
        <v>0</v>
      </c>
      <c r="O63" s="2">
        <v>31936591.199999999</v>
      </c>
      <c r="P63" s="15">
        <v>0.1</v>
      </c>
      <c r="Q63" s="2">
        <v>0</v>
      </c>
      <c r="R63" s="13">
        <v>0.15</v>
      </c>
      <c r="S63" s="15">
        <v>0</v>
      </c>
      <c r="T63" s="2">
        <v>4790488.68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7790488.6799999997</v>
      </c>
      <c r="AD63" t="s">
        <v>36</v>
      </c>
    </row>
    <row r="64" spans="1:30" hidden="1" x14ac:dyDescent="0.25">
      <c r="A64" s="20">
        <v>407</v>
      </c>
      <c r="B64" t="s">
        <v>151</v>
      </c>
      <c r="C64" t="s">
        <v>278</v>
      </c>
      <c r="D64" t="s">
        <v>9</v>
      </c>
      <c r="E64" t="s">
        <v>434</v>
      </c>
      <c r="F64" t="s">
        <v>73</v>
      </c>
      <c r="G64" s="2">
        <v>23976358000</v>
      </c>
      <c r="H64" s="2">
        <v>0</v>
      </c>
      <c r="I64" s="2">
        <v>23976358000</v>
      </c>
      <c r="J64" s="2">
        <v>53862987</v>
      </c>
      <c r="K64" s="2">
        <v>0</v>
      </c>
      <c r="L64" s="2">
        <v>53862987</v>
      </c>
      <c r="M64" s="2">
        <v>44272443.799999997</v>
      </c>
      <c r="N64" s="2">
        <v>0</v>
      </c>
      <c r="O64" s="2">
        <v>44272443.799999997</v>
      </c>
      <c r="P64" s="15">
        <v>0.1</v>
      </c>
      <c r="Q64" s="2">
        <v>0</v>
      </c>
      <c r="R64" s="13">
        <v>0.15</v>
      </c>
      <c r="S64" s="15">
        <v>0</v>
      </c>
      <c r="T64" s="2">
        <v>6640866.5700000003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9640866.5700000003</v>
      </c>
      <c r="AD64" t="s">
        <v>36</v>
      </c>
    </row>
    <row r="65" spans="1:30" hidden="1" x14ac:dyDescent="0.25">
      <c r="A65" s="20">
        <v>409</v>
      </c>
      <c r="B65" t="s">
        <v>151</v>
      </c>
      <c r="C65" t="s">
        <v>278</v>
      </c>
      <c r="D65" t="s">
        <v>9</v>
      </c>
      <c r="E65" t="s">
        <v>15</v>
      </c>
      <c r="F65" t="s">
        <v>66</v>
      </c>
      <c r="G65" s="2">
        <v>19311665000</v>
      </c>
      <c r="H65" s="2">
        <v>0</v>
      </c>
      <c r="I65" s="2">
        <v>19311665000</v>
      </c>
      <c r="J65" s="2">
        <v>45787743</v>
      </c>
      <c r="K65" s="2">
        <v>0</v>
      </c>
      <c r="L65" s="2">
        <v>45787743</v>
      </c>
      <c r="M65" s="2">
        <v>38063077</v>
      </c>
      <c r="N65" s="2">
        <v>0</v>
      </c>
      <c r="O65" s="2">
        <v>38063077</v>
      </c>
      <c r="P65" s="15">
        <v>0.1</v>
      </c>
      <c r="Q65" s="2">
        <v>0</v>
      </c>
      <c r="R65" s="13">
        <v>0.15</v>
      </c>
      <c r="S65" s="15">
        <v>0</v>
      </c>
      <c r="T65" s="2">
        <v>5709461.5499999998</v>
      </c>
      <c r="U65" s="2">
        <v>3000000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8709461.5500000007</v>
      </c>
      <c r="AD65" t="s">
        <v>24</v>
      </c>
    </row>
    <row r="66" spans="1:30" hidden="1" x14ac:dyDescent="0.25">
      <c r="A66" s="20">
        <v>410</v>
      </c>
      <c r="B66" t="s">
        <v>151</v>
      </c>
      <c r="C66" t="s">
        <v>278</v>
      </c>
      <c r="D66" t="s">
        <v>9</v>
      </c>
      <c r="E66" t="s">
        <v>434</v>
      </c>
      <c r="F66" t="s">
        <v>74</v>
      </c>
      <c r="G66" s="2">
        <v>6764246000</v>
      </c>
      <c r="H66" s="2">
        <v>0</v>
      </c>
      <c r="I66" s="2">
        <v>6764246000</v>
      </c>
      <c r="J66" s="2">
        <v>18868657</v>
      </c>
      <c r="K66" s="2">
        <v>0</v>
      </c>
      <c r="L66" s="2">
        <v>18868657</v>
      </c>
      <c r="M66" s="2">
        <v>16162958.6</v>
      </c>
      <c r="N66" s="2">
        <v>0</v>
      </c>
      <c r="O66" s="2">
        <v>16162958.6</v>
      </c>
      <c r="P66" s="15">
        <v>0.1</v>
      </c>
      <c r="Q66" s="2">
        <v>0</v>
      </c>
      <c r="R66" s="13">
        <v>0.1</v>
      </c>
      <c r="S66" s="15">
        <v>0</v>
      </c>
      <c r="T66" s="2">
        <v>1616295.86</v>
      </c>
      <c r="U66" s="2">
        <v>1000000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2616295.86</v>
      </c>
      <c r="AD66" t="s">
        <v>36</v>
      </c>
    </row>
    <row r="67" spans="1:30" hidden="1" x14ac:dyDescent="0.25">
      <c r="A67" s="20">
        <v>411</v>
      </c>
      <c r="B67" t="s">
        <v>151</v>
      </c>
      <c r="C67" t="s">
        <v>278</v>
      </c>
      <c r="D67" t="s">
        <v>9</v>
      </c>
      <c r="E67" t="s">
        <v>434</v>
      </c>
      <c r="F67" t="s">
        <v>75</v>
      </c>
      <c r="G67" s="2">
        <v>3994460000</v>
      </c>
      <c r="H67" s="2">
        <v>0</v>
      </c>
      <c r="I67" s="2">
        <v>3994460000</v>
      </c>
      <c r="J67" s="2">
        <v>11246887</v>
      </c>
      <c r="K67" s="2">
        <v>0</v>
      </c>
      <c r="L67" s="2">
        <v>11246887</v>
      </c>
      <c r="M67" s="2">
        <v>9649103</v>
      </c>
      <c r="N67" s="2">
        <v>0</v>
      </c>
      <c r="O67" s="2">
        <v>9649103</v>
      </c>
      <c r="P67" s="15">
        <v>0</v>
      </c>
      <c r="Q67" s="2">
        <v>0</v>
      </c>
      <c r="R67" s="13">
        <v>0</v>
      </c>
      <c r="S67" s="15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0</v>
      </c>
      <c r="AD67" t="s">
        <v>36</v>
      </c>
    </row>
    <row r="68" spans="1:30" hidden="1" x14ac:dyDescent="0.25">
      <c r="A68" s="20">
        <v>414</v>
      </c>
      <c r="B68" t="s">
        <v>151</v>
      </c>
      <c r="C68" t="s">
        <v>278</v>
      </c>
      <c r="D68" t="s">
        <v>9</v>
      </c>
      <c r="E68" t="s">
        <v>434</v>
      </c>
      <c r="F68" t="s">
        <v>76</v>
      </c>
      <c r="G68" s="2">
        <v>20413777000</v>
      </c>
      <c r="H68" s="2">
        <v>0</v>
      </c>
      <c r="I68" s="2">
        <v>20413777000</v>
      </c>
      <c r="J68" s="2">
        <v>43990447</v>
      </c>
      <c r="K68" s="2">
        <v>0</v>
      </c>
      <c r="L68" s="2">
        <v>43990447</v>
      </c>
      <c r="M68" s="2">
        <v>35824936.200000003</v>
      </c>
      <c r="N68" s="2">
        <v>0</v>
      </c>
      <c r="O68" s="2">
        <v>35824936.200000003</v>
      </c>
      <c r="P68" s="15">
        <v>0.1</v>
      </c>
      <c r="Q68" s="2">
        <v>0</v>
      </c>
      <c r="R68" s="13">
        <v>0.15</v>
      </c>
      <c r="S68" s="15">
        <v>0</v>
      </c>
      <c r="T68" s="2">
        <v>5373740.4299999997</v>
      </c>
      <c r="U68" s="2">
        <v>3000000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8373740.4299999997</v>
      </c>
      <c r="AD68" t="s">
        <v>36</v>
      </c>
    </row>
    <row r="69" spans="1:30" hidden="1" x14ac:dyDescent="0.25">
      <c r="A69" s="20">
        <v>416</v>
      </c>
      <c r="B69" t="s">
        <v>151</v>
      </c>
      <c r="C69" t="s">
        <v>278</v>
      </c>
      <c r="D69" t="s">
        <v>9</v>
      </c>
      <c r="E69" t="s">
        <v>435</v>
      </c>
      <c r="F69" t="s">
        <v>77</v>
      </c>
      <c r="G69" s="2">
        <v>31870157000</v>
      </c>
      <c r="H69" s="2">
        <v>0</v>
      </c>
      <c r="I69" s="2">
        <v>31870157000</v>
      </c>
      <c r="J69" s="2">
        <v>65860929</v>
      </c>
      <c r="K69" s="2">
        <v>0</v>
      </c>
      <c r="L69" s="2">
        <v>65860929</v>
      </c>
      <c r="M69" s="2">
        <v>53112866.200000003</v>
      </c>
      <c r="N69" s="2">
        <v>0</v>
      </c>
      <c r="O69" s="2">
        <v>53112866.200000003</v>
      </c>
      <c r="P69" s="15">
        <v>0.1</v>
      </c>
      <c r="Q69" s="2">
        <v>0</v>
      </c>
      <c r="R69" s="13">
        <v>0.15</v>
      </c>
      <c r="S69" s="15">
        <v>0</v>
      </c>
      <c r="T69" s="2">
        <v>7966929.9299999997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10966929.93</v>
      </c>
      <c r="AD69" t="s">
        <v>82</v>
      </c>
    </row>
    <row r="70" spans="1:30" x14ac:dyDescent="0.25">
      <c r="A70" s="20">
        <v>418</v>
      </c>
      <c r="B70" t="s">
        <v>12</v>
      </c>
      <c r="C70" t="s">
        <v>278</v>
      </c>
      <c r="D70" t="s">
        <v>9</v>
      </c>
      <c r="E70" t="s">
        <v>434</v>
      </c>
      <c r="F70" t="s">
        <v>36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307594288</v>
      </c>
      <c r="W70" s="2">
        <v>0</v>
      </c>
      <c r="X70" s="2">
        <v>307594288</v>
      </c>
      <c r="Y70" s="2">
        <v>162335400000</v>
      </c>
      <c r="Z70" s="2">
        <v>0</v>
      </c>
      <c r="AA70" s="2">
        <v>162335400000</v>
      </c>
      <c r="AB70" s="18">
        <v>12303771.52</v>
      </c>
      <c r="AC70" s="4">
        <v>12303771.52</v>
      </c>
      <c r="AD70" t="s">
        <v>11</v>
      </c>
    </row>
    <row r="71" spans="1:30" x14ac:dyDescent="0.25">
      <c r="A71" s="20">
        <v>419</v>
      </c>
      <c r="B71" t="s">
        <v>12</v>
      </c>
      <c r="C71" t="s">
        <v>278</v>
      </c>
      <c r="D71" t="s">
        <v>9</v>
      </c>
      <c r="E71" t="s">
        <v>434</v>
      </c>
      <c r="F71" t="s">
        <v>64</v>
      </c>
      <c r="G71" s="2">
        <v>338053000</v>
      </c>
      <c r="H71" s="2">
        <v>0</v>
      </c>
      <c r="I71" s="2">
        <v>338053000</v>
      </c>
      <c r="J71" s="2">
        <v>881787</v>
      </c>
      <c r="K71" s="2">
        <v>0</v>
      </c>
      <c r="L71" s="2">
        <v>881787</v>
      </c>
      <c r="M71" s="2">
        <v>746565.8</v>
      </c>
      <c r="N71" s="2">
        <v>0</v>
      </c>
      <c r="O71" s="2">
        <v>746565.8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113577073.8</v>
      </c>
      <c r="W71" s="2">
        <v>0</v>
      </c>
      <c r="X71" s="2">
        <v>113577073.8</v>
      </c>
      <c r="Y71" s="2">
        <v>52951430500</v>
      </c>
      <c r="Z71" s="2">
        <v>0</v>
      </c>
      <c r="AA71" s="2">
        <v>52951430500</v>
      </c>
      <c r="AB71" s="18">
        <v>0</v>
      </c>
      <c r="AC71" s="4">
        <v>0</v>
      </c>
      <c r="AD71" t="s">
        <v>11</v>
      </c>
    </row>
    <row r="72" spans="1:30" x14ac:dyDescent="0.25">
      <c r="A72" s="20">
        <v>425</v>
      </c>
      <c r="B72" t="s">
        <v>12</v>
      </c>
      <c r="C72" t="s">
        <v>278</v>
      </c>
      <c r="D72" t="s">
        <v>9</v>
      </c>
      <c r="E72" t="s">
        <v>27</v>
      </c>
      <c r="F72" t="s">
        <v>78</v>
      </c>
      <c r="G72" s="2">
        <v>8449495000</v>
      </c>
      <c r="H72" s="2">
        <v>0</v>
      </c>
      <c r="I72" s="2">
        <v>8449495000</v>
      </c>
      <c r="J72" s="2">
        <v>25436400</v>
      </c>
      <c r="K72" s="2">
        <v>0</v>
      </c>
      <c r="L72" s="2">
        <v>25436400</v>
      </c>
      <c r="M72" s="2">
        <v>22056602</v>
      </c>
      <c r="N72" s="2">
        <v>0</v>
      </c>
      <c r="O72" s="2">
        <v>22056602</v>
      </c>
      <c r="P72" s="15">
        <v>0.1</v>
      </c>
      <c r="Q72" s="2">
        <v>0</v>
      </c>
      <c r="R72" s="13">
        <v>0.1</v>
      </c>
      <c r="S72" s="15">
        <v>0</v>
      </c>
      <c r="T72" s="2">
        <v>2205660.2000000002</v>
      </c>
      <c r="U72" s="2">
        <v>0</v>
      </c>
      <c r="V72" s="2">
        <v>129913630.28</v>
      </c>
      <c r="W72" s="2">
        <v>0</v>
      </c>
      <c r="X72" s="2">
        <v>129913630.28</v>
      </c>
      <c r="Y72" s="2">
        <v>72573826800</v>
      </c>
      <c r="Z72" s="2">
        <v>0</v>
      </c>
      <c r="AA72" s="2">
        <v>72573826800</v>
      </c>
      <c r="AB72" s="18">
        <v>0</v>
      </c>
      <c r="AC72" s="4">
        <v>2205660.2000000002</v>
      </c>
      <c r="AD72" t="s">
        <v>17</v>
      </c>
    </row>
    <row r="73" spans="1:30" hidden="1" x14ac:dyDescent="0.25">
      <c r="A73" s="20">
        <v>426</v>
      </c>
      <c r="B73" t="s">
        <v>151</v>
      </c>
      <c r="C73" t="s">
        <v>278</v>
      </c>
      <c r="D73" t="s">
        <v>9</v>
      </c>
      <c r="E73" t="s">
        <v>27</v>
      </c>
      <c r="F73" t="s">
        <v>79</v>
      </c>
      <c r="G73" s="2">
        <v>23211086000</v>
      </c>
      <c r="H73" s="2">
        <v>0</v>
      </c>
      <c r="I73" s="2">
        <v>23211086000</v>
      </c>
      <c r="J73" s="2">
        <v>46524211</v>
      </c>
      <c r="K73" s="2">
        <v>0</v>
      </c>
      <c r="L73" s="2">
        <v>46524211</v>
      </c>
      <c r="M73" s="2">
        <v>37239776.600000001</v>
      </c>
      <c r="N73" s="2">
        <v>0</v>
      </c>
      <c r="O73" s="2">
        <v>37239776.600000001</v>
      </c>
      <c r="P73" s="15">
        <v>0.1</v>
      </c>
      <c r="Q73" s="2">
        <v>0</v>
      </c>
      <c r="R73" s="13">
        <v>0.15</v>
      </c>
      <c r="S73" s="15">
        <v>0</v>
      </c>
      <c r="T73" s="2">
        <v>5585966.4900000002</v>
      </c>
      <c r="U73" s="2">
        <v>3000000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8585966.4900000002</v>
      </c>
      <c r="AD73" t="s">
        <v>78</v>
      </c>
    </row>
    <row r="74" spans="1:30" hidden="1" x14ac:dyDescent="0.25">
      <c r="A74" s="20">
        <v>428</v>
      </c>
      <c r="B74" t="s">
        <v>151</v>
      </c>
      <c r="C74" t="s">
        <v>278</v>
      </c>
      <c r="D74" t="s">
        <v>9</v>
      </c>
      <c r="E74" t="s">
        <v>15</v>
      </c>
      <c r="F74" t="s">
        <v>80</v>
      </c>
      <c r="G74" s="2">
        <v>4838977000</v>
      </c>
      <c r="H74" s="2">
        <v>0</v>
      </c>
      <c r="I74" s="2">
        <v>4838977000</v>
      </c>
      <c r="J74" s="2">
        <v>9806803</v>
      </c>
      <c r="K74" s="2">
        <v>0</v>
      </c>
      <c r="L74" s="2">
        <v>9806803</v>
      </c>
      <c r="M74" s="2">
        <v>7871212.2000000002</v>
      </c>
      <c r="N74" s="2">
        <v>0</v>
      </c>
      <c r="O74" s="2">
        <v>7871212.2000000002</v>
      </c>
      <c r="P74" s="15">
        <v>0</v>
      </c>
      <c r="Q74" s="2">
        <v>0</v>
      </c>
      <c r="R74" s="13">
        <v>0</v>
      </c>
      <c r="S74" s="15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0</v>
      </c>
      <c r="AD74" t="s">
        <v>17</v>
      </c>
    </row>
    <row r="75" spans="1:30" hidden="1" x14ac:dyDescent="0.25">
      <c r="A75" s="20">
        <v>429</v>
      </c>
      <c r="B75" t="s">
        <v>151</v>
      </c>
      <c r="C75" t="s">
        <v>278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430</v>
      </c>
      <c r="B76" t="s">
        <v>12</v>
      </c>
      <c r="C76" t="s">
        <v>278</v>
      </c>
      <c r="D76" t="s">
        <v>9</v>
      </c>
      <c r="E76" t="s">
        <v>435</v>
      </c>
      <c r="F76" t="s">
        <v>82</v>
      </c>
      <c r="G76" s="2">
        <v>63612281000</v>
      </c>
      <c r="H76" s="2">
        <v>0</v>
      </c>
      <c r="I76" s="2">
        <v>63612281000</v>
      </c>
      <c r="J76" s="2">
        <v>117592230</v>
      </c>
      <c r="K76" s="2">
        <v>0</v>
      </c>
      <c r="L76" s="2">
        <v>117592230</v>
      </c>
      <c r="M76" s="2">
        <v>92147317.599999994</v>
      </c>
      <c r="N76" s="2">
        <v>0</v>
      </c>
      <c r="O76" s="2">
        <v>92147317.599999994</v>
      </c>
      <c r="P76" s="15">
        <v>0.1</v>
      </c>
      <c r="Q76" s="2">
        <v>0</v>
      </c>
      <c r="R76" s="13">
        <v>0.2</v>
      </c>
      <c r="S76" s="15">
        <v>0</v>
      </c>
      <c r="T76" s="2">
        <v>18429463.52</v>
      </c>
      <c r="U76" s="2">
        <v>0</v>
      </c>
      <c r="V76" s="2">
        <v>242551847.03999999</v>
      </c>
      <c r="W76" s="2">
        <v>0</v>
      </c>
      <c r="X76" s="2">
        <v>242551847.03999999</v>
      </c>
      <c r="Y76" s="2">
        <v>194241857400</v>
      </c>
      <c r="Z76" s="2">
        <v>0</v>
      </c>
      <c r="AA76" s="2">
        <v>194241857400</v>
      </c>
      <c r="AB76" s="18">
        <v>9702073.8816</v>
      </c>
      <c r="AC76" s="4">
        <v>28131537.4016</v>
      </c>
      <c r="AD76" t="s">
        <v>23</v>
      </c>
    </row>
    <row r="77" spans="1:30" hidden="1" x14ac:dyDescent="0.25">
      <c r="A77" s="20">
        <v>435</v>
      </c>
      <c r="B77" t="s">
        <v>151</v>
      </c>
      <c r="C77" t="s">
        <v>277</v>
      </c>
      <c r="D77" t="s">
        <v>9</v>
      </c>
      <c r="E77" t="s">
        <v>15</v>
      </c>
      <c r="F77" t="s">
        <v>83</v>
      </c>
      <c r="G77" s="2">
        <v>410190000</v>
      </c>
      <c r="H77" s="2">
        <v>0</v>
      </c>
      <c r="I77" s="2">
        <v>410190000</v>
      </c>
      <c r="J77" s="2">
        <v>1435666</v>
      </c>
      <c r="K77" s="2">
        <v>0</v>
      </c>
      <c r="L77" s="2">
        <v>1435666</v>
      </c>
      <c r="M77" s="2">
        <v>1271590</v>
      </c>
      <c r="N77" s="2">
        <v>0</v>
      </c>
      <c r="O77" s="2">
        <v>1271590</v>
      </c>
      <c r="P77" s="15">
        <v>0.1</v>
      </c>
      <c r="Q77" s="2">
        <v>0</v>
      </c>
      <c r="R77" s="13">
        <v>0.3</v>
      </c>
      <c r="S77" s="15">
        <v>0</v>
      </c>
      <c r="T77" s="2">
        <v>381477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381477</v>
      </c>
      <c r="AD77" t="s">
        <v>24</v>
      </c>
    </row>
    <row r="78" spans="1:30" hidden="1" x14ac:dyDescent="0.25">
      <c r="A78" s="20">
        <v>437</v>
      </c>
      <c r="B78" t="s">
        <v>151</v>
      </c>
      <c r="C78" t="s">
        <v>277</v>
      </c>
      <c r="D78" t="s">
        <v>9</v>
      </c>
      <c r="E78" t="s">
        <v>15</v>
      </c>
      <c r="F78" t="s">
        <v>84</v>
      </c>
      <c r="G78" s="2">
        <v>8555650000</v>
      </c>
      <c r="H78" s="2">
        <v>0</v>
      </c>
      <c r="I78" s="2">
        <v>8555650000</v>
      </c>
      <c r="J78" s="2">
        <v>14620382</v>
      </c>
      <c r="K78" s="2">
        <v>0</v>
      </c>
      <c r="L78" s="2">
        <v>14620382</v>
      </c>
      <c r="M78" s="2">
        <v>11198122</v>
      </c>
      <c r="N78" s="2">
        <v>0</v>
      </c>
      <c r="O78" s="2">
        <v>11198122</v>
      </c>
      <c r="P78" s="15">
        <v>0.1</v>
      </c>
      <c r="Q78" s="2">
        <v>0</v>
      </c>
      <c r="R78" s="13">
        <v>0.3</v>
      </c>
      <c r="S78" s="15">
        <v>0</v>
      </c>
      <c r="T78" s="2">
        <v>3359436.6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3359436.6</v>
      </c>
      <c r="AD78" t="s">
        <v>17</v>
      </c>
    </row>
    <row r="79" spans="1:30" hidden="1" x14ac:dyDescent="0.25">
      <c r="A79" s="20">
        <v>440</v>
      </c>
      <c r="B79" t="s">
        <v>151</v>
      </c>
      <c r="C79" t="s">
        <v>278</v>
      </c>
      <c r="D79" t="s">
        <v>9</v>
      </c>
      <c r="E79" t="s">
        <v>15</v>
      </c>
      <c r="F79" t="s">
        <v>85</v>
      </c>
      <c r="G79" s="2">
        <v>1578430000</v>
      </c>
      <c r="H79" s="2">
        <v>0</v>
      </c>
      <c r="I79" s="2">
        <v>1578430000</v>
      </c>
      <c r="J79" s="2">
        <v>4365535</v>
      </c>
      <c r="K79" s="2">
        <v>0</v>
      </c>
      <c r="L79" s="2">
        <v>4365535</v>
      </c>
      <c r="M79" s="2">
        <v>3734163</v>
      </c>
      <c r="N79" s="2">
        <v>0</v>
      </c>
      <c r="O79" s="2">
        <v>3734163</v>
      </c>
      <c r="P79" s="15">
        <v>0</v>
      </c>
      <c r="Q79" s="2">
        <v>0</v>
      </c>
      <c r="R79" s="13">
        <v>0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32</v>
      </c>
    </row>
    <row r="80" spans="1:30" x14ac:dyDescent="0.25">
      <c r="A80" s="20">
        <v>443</v>
      </c>
      <c r="B80" t="s">
        <v>12</v>
      </c>
      <c r="C80" t="s">
        <v>278</v>
      </c>
      <c r="D80" t="s">
        <v>9</v>
      </c>
      <c r="E80" t="s">
        <v>15</v>
      </c>
      <c r="F80" t="s">
        <v>32</v>
      </c>
      <c r="G80" s="2">
        <v>10186502000</v>
      </c>
      <c r="H80" s="2">
        <v>0</v>
      </c>
      <c r="I80" s="2">
        <v>10186502000</v>
      </c>
      <c r="J80" s="2">
        <v>28994826</v>
      </c>
      <c r="K80" s="2">
        <v>0</v>
      </c>
      <c r="L80" s="2">
        <v>28994826</v>
      </c>
      <c r="M80" s="2">
        <v>24920225.199999999</v>
      </c>
      <c r="N80" s="2">
        <v>0</v>
      </c>
      <c r="O80" s="2">
        <v>24920225.199999999</v>
      </c>
      <c r="P80" s="15">
        <v>0.1</v>
      </c>
      <c r="Q80" s="2">
        <v>0</v>
      </c>
      <c r="R80" s="13">
        <v>0.1</v>
      </c>
      <c r="S80" s="15">
        <v>0</v>
      </c>
      <c r="T80" s="2">
        <v>2492022.52</v>
      </c>
      <c r="U80" s="2">
        <v>0</v>
      </c>
      <c r="V80" s="2">
        <v>147756395.80000001</v>
      </c>
      <c r="W80" s="2">
        <v>0</v>
      </c>
      <c r="X80" s="2">
        <v>147756395.80000001</v>
      </c>
      <c r="Y80" s="2">
        <v>78047758000</v>
      </c>
      <c r="Z80" s="2">
        <v>0</v>
      </c>
      <c r="AA80" s="2">
        <v>78047758000</v>
      </c>
      <c r="AB80" s="18">
        <v>0</v>
      </c>
      <c r="AC80" s="4">
        <v>2492022.52</v>
      </c>
      <c r="AD80" t="s">
        <v>16</v>
      </c>
    </row>
    <row r="81" spans="1:30" hidden="1" x14ac:dyDescent="0.25">
      <c r="A81" s="20">
        <v>447</v>
      </c>
      <c r="B81" t="s">
        <v>151</v>
      </c>
      <c r="C81" t="s">
        <v>278</v>
      </c>
      <c r="D81" t="s">
        <v>2</v>
      </c>
      <c r="E81" t="s">
        <v>8</v>
      </c>
      <c r="F81" t="s">
        <v>86</v>
      </c>
      <c r="G81" s="2">
        <v>14680720000</v>
      </c>
      <c r="H81" s="2">
        <v>846180000</v>
      </c>
      <c r="I81" s="2">
        <v>13834540000</v>
      </c>
      <c r="J81" s="2">
        <v>37272831</v>
      </c>
      <c r="K81" s="2">
        <v>2760511</v>
      </c>
      <c r="L81" s="2">
        <v>34512320</v>
      </c>
      <c r="M81" s="2">
        <v>31400543</v>
      </c>
      <c r="N81" s="2">
        <v>2422039</v>
      </c>
      <c r="O81" s="2">
        <v>28978504</v>
      </c>
      <c r="P81" s="15">
        <v>0.1</v>
      </c>
      <c r="Q81" s="2">
        <v>242203.9</v>
      </c>
      <c r="R81" s="13">
        <v>0.15</v>
      </c>
      <c r="S81" s="15">
        <v>0</v>
      </c>
      <c r="T81" s="2">
        <v>4346775.5999999996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7588979.5</v>
      </c>
      <c r="AD81" t="s">
        <v>39</v>
      </c>
    </row>
    <row r="82" spans="1:30" hidden="1" x14ac:dyDescent="0.25">
      <c r="A82" s="20">
        <v>456</v>
      </c>
      <c r="B82" t="s">
        <v>151</v>
      </c>
      <c r="C82" t="s">
        <v>278</v>
      </c>
      <c r="D82" t="s">
        <v>2</v>
      </c>
      <c r="E82" t="s">
        <v>8</v>
      </c>
      <c r="F82" t="s">
        <v>87</v>
      </c>
      <c r="G82" s="2">
        <v>2174389000</v>
      </c>
      <c r="H82" s="2">
        <v>24555000</v>
      </c>
      <c r="I82" s="2">
        <v>2149834000</v>
      </c>
      <c r="J82" s="2">
        <v>6582388</v>
      </c>
      <c r="K82" s="2">
        <v>85943</v>
      </c>
      <c r="L82" s="2">
        <v>6496445</v>
      </c>
      <c r="M82" s="2">
        <v>5712632.4000000004</v>
      </c>
      <c r="N82" s="2">
        <v>76121</v>
      </c>
      <c r="O82" s="2">
        <v>5636511.4000000004</v>
      </c>
      <c r="P82" s="15">
        <v>0</v>
      </c>
      <c r="Q82" s="2">
        <v>0</v>
      </c>
      <c r="R82" s="13">
        <v>0</v>
      </c>
      <c r="S82" s="15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0</v>
      </c>
      <c r="AD82" t="s">
        <v>43</v>
      </c>
    </row>
    <row r="83" spans="1:30" hidden="1" x14ac:dyDescent="0.25">
      <c r="A83" s="20">
        <v>460</v>
      </c>
      <c r="B83" t="s">
        <v>151</v>
      </c>
      <c r="C83" t="s">
        <v>278</v>
      </c>
      <c r="D83" t="s">
        <v>9</v>
      </c>
      <c r="E83" t="s">
        <v>15</v>
      </c>
      <c r="F83" t="s">
        <v>88</v>
      </c>
      <c r="G83" s="2">
        <v>16238249000</v>
      </c>
      <c r="H83" s="2">
        <v>0</v>
      </c>
      <c r="I83" s="2">
        <v>16238249000</v>
      </c>
      <c r="J83" s="2">
        <v>31239991</v>
      </c>
      <c r="K83" s="2">
        <v>0</v>
      </c>
      <c r="L83" s="2">
        <v>31239991</v>
      </c>
      <c r="M83" s="2">
        <v>24744691.399999999</v>
      </c>
      <c r="N83" s="2">
        <v>0</v>
      </c>
      <c r="O83" s="2">
        <v>24744691.399999999</v>
      </c>
      <c r="P83" s="15">
        <v>0.1</v>
      </c>
      <c r="Q83" s="2">
        <v>0</v>
      </c>
      <c r="R83" s="13">
        <v>0.1</v>
      </c>
      <c r="S83" s="15">
        <v>0</v>
      </c>
      <c r="T83" s="2">
        <v>2474469.14</v>
      </c>
      <c r="U83" s="2">
        <v>2000000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4474469.1399999997</v>
      </c>
      <c r="AD83" t="s">
        <v>24</v>
      </c>
    </row>
    <row r="84" spans="1:30" hidden="1" x14ac:dyDescent="0.25">
      <c r="A84" s="20">
        <v>467</v>
      </c>
      <c r="B84" t="s">
        <v>151</v>
      </c>
      <c r="C84" t="s">
        <v>278</v>
      </c>
      <c r="D84" t="s">
        <v>2</v>
      </c>
      <c r="E84" t="s">
        <v>4</v>
      </c>
      <c r="F84" t="s">
        <v>89</v>
      </c>
      <c r="G84" s="2">
        <v>12894421000</v>
      </c>
      <c r="H84" s="2">
        <v>2296510000</v>
      </c>
      <c r="I84" s="2">
        <v>10597911000</v>
      </c>
      <c r="J84" s="2">
        <v>31618029</v>
      </c>
      <c r="K84" s="2">
        <v>6779763</v>
      </c>
      <c r="L84" s="2">
        <v>24838266</v>
      </c>
      <c r="M84" s="2">
        <v>26460260.600000001</v>
      </c>
      <c r="N84" s="2">
        <v>5861159</v>
      </c>
      <c r="O84" s="2">
        <v>20599101.600000001</v>
      </c>
      <c r="P84" s="15">
        <v>0.1</v>
      </c>
      <c r="Q84" s="2">
        <v>586115.9</v>
      </c>
      <c r="R84" s="13">
        <v>0.1</v>
      </c>
      <c r="S84" s="15">
        <v>0</v>
      </c>
      <c r="T84" s="2">
        <v>2059910.16</v>
      </c>
      <c r="U84" s="2">
        <v>2000000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4646026.0599999996</v>
      </c>
      <c r="AD84" t="s">
        <v>42</v>
      </c>
    </row>
    <row r="85" spans="1:30" x14ac:dyDescent="0.25">
      <c r="A85" s="20">
        <v>475</v>
      </c>
      <c r="B85" t="s">
        <v>12</v>
      </c>
      <c r="C85" t="s">
        <v>278</v>
      </c>
      <c r="D85" t="s">
        <v>2</v>
      </c>
      <c r="E85" t="s">
        <v>310</v>
      </c>
      <c r="F85" t="s">
        <v>90</v>
      </c>
      <c r="G85" s="2">
        <v>38989241000</v>
      </c>
      <c r="H85" s="2">
        <v>0</v>
      </c>
      <c r="I85" s="2">
        <v>38989241000</v>
      </c>
      <c r="J85" s="2">
        <v>81940351</v>
      </c>
      <c r="K85" s="2">
        <v>0</v>
      </c>
      <c r="L85" s="2">
        <v>81940351</v>
      </c>
      <c r="M85" s="2">
        <v>66344654.600000001</v>
      </c>
      <c r="N85" s="2">
        <v>0</v>
      </c>
      <c r="O85" s="2">
        <v>66344654.600000001</v>
      </c>
      <c r="P85" s="15">
        <v>0.1</v>
      </c>
      <c r="Q85" s="2">
        <v>0</v>
      </c>
      <c r="R85" s="13">
        <v>0.2</v>
      </c>
      <c r="S85" s="15">
        <v>0</v>
      </c>
      <c r="T85" s="2">
        <v>13268930.92</v>
      </c>
      <c r="U85" s="2">
        <v>0</v>
      </c>
      <c r="V85" s="2">
        <v>220690827.16</v>
      </c>
      <c r="W85" s="2">
        <v>62928518.200000003</v>
      </c>
      <c r="X85" s="2">
        <v>157762308.96000001</v>
      </c>
      <c r="Y85" s="2">
        <v>122374454600</v>
      </c>
      <c r="Z85" s="2">
        <v>36096907000</v>
      </c>
      <c r="AA85" s="2">
        <v>86277547600</v>
      </c>
      <c r="AB85" s="18">
        <v>6939777.5404000003</v>
      </c>
      <c r="AC85" s="4">
        <v>20208708.4604</v>
      </c>
      <c r="AD85" t="s">
        <v>13</v>
      </c>
    </row>
    <row r="86" spans="1:30" hidden="1" x14ac:dyDescent="0.25">
      <c r="A86" s="20">
        <v>485</v>
      </c>
      <c r="B86" t="s">
        <v>151</v>
      </c>
      <c r="C86" t="s">
        <v>278</v>
      </c>
      <c r="D86" t="s">
        <v>2</v>
      </c>
      <c r="E86" t="s">
        <v>205</v>
      </c>
      <c r="F86" t="s">
        <v>199</v>
      </c>
      <c r="G86" s="2">
        <v>7359177000</v>
      </c>
      <c r="H86" s="2">
        <v>0</v>
      </c>
      <c r="I86" s="2">
        <v>7359177000</v>
      </c>
      <c r="J86" s="2">
        <v>17255459</v>
      </c>
      <c r="K86" s="2">
        <v>0</v>
      </c>
      <c r="L86" s="2">
        <v>17255459</v>
      </c>
      <c r="M86" s="2">
        <v>14311788.199999999</v>
      </c>
      <c r="N86" s="2">
        <v>0</v>
      </c>
      <c r="O86" s="2">
        <v>14311788.199999999</v>
      </c>
      <c r="P86" s="15">
        <v>0</v>
      </c>
      <c r="Q86" s="2">
        <v>0</v>
      </c>
      <c r="R86" s="13">
        <v>0</v>
      </c>
      <c r="S86" s="15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0</v>
      </c>
      <c r="AD86" t="s">
        <v>188</v>
      </c>
    </row>
    <row r="87" spans="1:30" hidden="1" x14ac:dyDescent="0.25">
      <c r="A87" s="20">
        <v>510</v>
      </c>
      <c r="B87" t="s">
        <v>151</v>
      </c>
      <c r="C87" t="s">
        <v>278</v>
      </c>
      <c r="D87" t="s">
        <v>9</v>
      </c>
      <c r="E87" t="s">
        <v>27</v>
      </c>
      <c r="F87" t="s">
        <v>91</v>
      </c>
      <c r="G87" s="2">
        <v>5948201000</v>
      </c>
      <c r="H87" s="2">
        <v>0</v>
      </c>
      <c r="I87" s="2">
        <v>5948201000</v>
      </c>
      <c r="J87" s="2">
        <v>10165028</v>
      </c>
      <c r="K87" s="2">
        <v>0</v>
      </c>
      <c r="L87" s="2">
        <v>10165028</v>
      </c>
      <c r="M87" s="2">
        <v>7785747.5999999996</v>
      </c>
      <c r="N87" s="2">
        <v>0</v>
      </c>
      <c r="O87" s="2">
        <v>7785747.5999999996</v>
      </c>
      <c r="P87" s="15">
        <v>0</v>
      </c>
      <c r="Q87" s="2">
        <v>0</v>
      </c>
      <c r="R87" s="13">
        <v>0</v>
      </c>
      <c r="S87" s="15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0</v>
      </c>
      <c r="AD87" t="s">
        <v>33</v>
      </c>
    </row>
    <row r="88" spans="1:30" hidden="1" x14ac:dyDescent="0.25">
      <c r="A88" s="20">
        <v>513</v>
      </c>
      <c r="B88" t="s">
        <v>151</v>
      </c>
      <c r="C88" t="s">
        <v>278</v>
      </c>
      <c r="D88" t="s">
        <v>9</v>
      </c>
      <c r="E88" t="s">
        <v>15</v>
      </c>
      <c r="F88" t="s">
        <v>92</v>
      </c>
      <c r="G88" s="2">
        <v>19860322000</v>
      </c>
      <c r="H88" s="2">
        <v>0</v>
      </c>
      <c r="I88" s="2">
        <v>19860322000</v>
      </c>
      <c r="J88" s="2">
        <v>43027492</v>
      </c>
      <c r="K88" s="2">
        <v>0</v>
      </c>
      <c r="L88" s="2">
        <v>43027492</v>
      </c>
      <c r="M88" s="2">
        <v>35083363.200000003</v>
      </c>
      <c r="N88" s="2">
        <v>0</v>
      </c>
      <c r="O88" s="2">
        <v>35083363.200000003</v>
      </c>
      <c r="P88" s="15">
        <v>0.1</v>
      </c>
      <c r="Q88" s="2">
        <v>0</v>
      </c>
      <c r="R88" s="13">
        <v>0.15</v>
      </c>
      <c r="S88" s="15">
        <v>0</v>
      </c>
      <c r="T88" s="2">
        <v>5262504.4800000004</v>
      </c>
      <c r="U88" s="2">
        <v>3000000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8262504.4800000004</v>
      </c>
      <c r="AD88" t="s">
        <v>24</v>
      </c>
    </row>
    <row r="89" spans="1:30" hidden="1" x14ac:dyDescent="0.25">
      <c r="A89" s="20">
        <v>514</v>
      </c>
      <c r="B89" t="s">
        <v>151</v>
      </c>
      <c r="C89" t="s">
        <v>278</v>
      </c>
      <c r="D89" t="s">
        <v>9</v>
      </c>
      <c r="E89" t="s">
        <v>434</v>
      </c>
      <c r="F89" t="s">
        <v>93</v>
      </c>
      <c r="G89" s="2">
        <v>20871449000</v>
      </c>
      <c r="H89" s="2">
        <v>0</v>
      </c>
      <c r="I89" s="2">
        <v>20871449000</v>
      </c>
      <c r="J89" s="2">
        <v>55738464</v>
      </c>
      <c r="K89" s="2">
        <v>0</v>
      </c>
      <c r="L89" s="2">
        <v>55738464</v>
      </c>
      <c r="M89" s="2">
        <v>47389884.399999999</v>
      </c>
      <c r="N89" s="2">
        <v>0</v>
      </c>
      <c r="O89" s="2">
        <v>47389884.399999999</v>
      </c>
      <c r="P89" s="15">
        <v>0.1</v>
      </c>
      <c r="Q89" s="2">
        <v>0</v>
      </c>
      <c r="R89" s="13">
        <v>0.15</v>
      </c>
      <c r="S89" s="15">
        <v>0</v>
      </c>
      <c r="T89" s="2">
        <v>7108482.6600000001</v>
      </c>
      <c r="U89" s="2">
        <v>3000000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10108482.66</v>
      </c>
      <c r="AD89" t="s">
        <v>64</v>
      </c>
    </row>
    <row r="90" spans="1:30" hidden="1" x14ac:dyDescent="0.25">
      <c r="A90" s="20">
        <v>546</v>
      </c>
      <c r="B90" t="s">
        <v>151</v>
      </c>
      <c r="C90" t="s">
        <v>278</v>
      </c>
      <c r="D90" t="s">
        <v>9</v>
      </c>
      <c r="E90" t="s">
        <v>434</v>
      </c>
      <c r="F90" t="s">
        <v>94</v>
      </c>
      <c r="G90" s="2">
        <v>12295374000</v>
      </c>
      <c r="H90" s="2">
        <v>0</v>
      </c>
      <c r="I90" s="2">
        <v>12295374000</v>
      </c>
      <c r="J90" s="2">
        <v>30909408</v>
      </c>
      <c r="K90" s="2">
        <v>0</v>
      </c>
      <c r="L90" s="2">
        <v>30909408</v>
      </c>
      <c r="M90" s="2">
        <v>25991258.399999999</v>
      </c>
      <c r="N90" s="2">
        <v>0</v>
      </c>
      <c r="O90" s="2">
        <v>25991258.399999999</v>
      </c>
      <c r="P90" s="15">
        <v>0.1</v>
      </c>
      <c r="Q90" s="2">
        <v>0</v>
      </c>
      <c r="R90" s="13">
        <v>0.1</v>
      </c>
      <c r="S90" s="15">
        <v>0</v>
      </c>
      <c r="T90" s="2">
        <v>2599125.84</v>
      </c>
      <c r="U90" s="2">
        <v>2000000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4599125.84</v>
      </c>
      <c r="AD90" t="s">
        <v>71</v>
      </c>
    </row>
    <row r="91" spans="1:30" hidden="1" x14ac:dyDescent="0.25">
      <c r="A91" s="20">
        <v>570</v>
      </c>
      <c r="B91" t="s">
        <v>151</v>
      </c>
      <c r="C91" t="s">
        <v>278</v>
      </c>
      <c r="D91" t="s">
        <v>2</v>
      </c>
      <c r="E91" t="s">
        <v>310</v>
      </c>
      <c r="F91" t="s">
        <v>95</v>
      </c>
      <c r="G91" s="2">
        <v>57758697400</v>
      </c>
      <c r="H91" s="2">
        <v>22102812000</v>
      </c>
      <c r="I91" s="2">
        <v>35655885400</v>
      </c>
      <c r="J91" s="2">
        <v>127621251</v>
      </c>
      <c r="K91" s="2">
        <v>41715123</v>
      </c>
      <c r="L91" s="2">
        <v>85906128</v>
      </c>
      <c r="M91" s="2">
        <v>104517772.04000001</v>
      </c>
      <c r="N91" s="2">
        <v>32873998.199999999</v>
      </c>
      <c r="O91" s="2">
        <v>71643773.840000004</v>
      </c>
      <c r="P91" s="15">
        <v>0.1</v>
      </c>
      <c r="Q91" s="2">
        <v>3287399.82</v>
      </c>
      <c r="R91" s="13">
        <v>0.25</v>
      </c>
      <c r="S91" s="15">
        <v>0</v>
      </c>
      <c r="T91" s="2">
        <v>17910943.460000001</v>
      </c>
      <c r="U91" s="2">
        <v>5000000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26198343.280000001</v>
      </c>
      <c r="AD91" t="s">
        <v>90</v>
      </c>
    </row>
    <row r="92" spans="1:30" hidden="1" x14ac:dyDescent="0.25">
      <c r="A92" s="20">
        <v>575</v>
      </c>
      <c r="B92" t="s">
        <v>151</v>
      </c>
      <c r="C92" t="s">
        <v>277</v>
      </c>
      <c r="D92" t="s">
        <v>9</v>
      </c>
      <c r="E92" t="s">
        <v>27</v>
      </c>
      <c r="F92" t="s">
        <v>96</v>
      </c>
      <c r="G92" s="2">
        <v>9229143200</v>
      </c>
      <c r="H92" s="2">
        <v>0</v>
      </c>
      <c r="I92" s="2">
        <v>9229143200</v>
      </c>
      <c r="J92" s="2">
        <v>23590849</v>
      </c>
      <c r="K92" s="2">
        <v>0</v>
      </c>
      <c r="L92" s="2">
        <v>23590849</v>
      </c>
      <c r="M92" s="2">
        <v>19899191.719999999</v>
      </c>
      <c r="N92" s="2">
        <v>0</v>
      </c>
      <c r="O92" s="2">
        <v>19899191.719999999</v>
      </c>
      <c r="P92" s="15">
        <v>0.1</v>
      </c>
      <c r="Q92" s="2">
        <v>0</v>
      </c>
      <c r="R92" s="13">
        <v>0.3</v>
      </c>
      <c r="S92" s="15">
        <v>0</v>
      </c>
      <c r="T92" s="2">
        <v>5969757.5159999998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5969757.5159999998</v>
      </c>
      <c r="AD92" t="s">
        <v>28</v>
      </c>
    </row>
    <row r="93" spans="1:30" hidden="1" x14ac:dyDescent="0.25">
      <c r="A93" s="20">
        <v>590</v>
      </c>
      <c r="B93" t="s">
        <v>151</v>
      </c>
      <c r="C93" t="s">
        <v>278</v>
      </c>
      <c r="D93" t="s">
        <v>2</v>
      </c>
      <c r="E93" t="s">
        <v>309</v>
      </c>
      <c r="F93" t="s">
        <v>97</v>
      </c>
      <c r="G93" s="2">
        <v>87721861000</v>
      </c>
      <c r="H93" s="2">
        <v>8515779000</v>
      </c>
      <c r="I93" s="2">
        <v>79206082000</v>
      </c>
      <c r="J93" s="2">
        <v>148714534</v>
      </c>
      <c r="K93" s="2">
        <v>16213506</v>
      </c>
      <c r="L93" s="2">
        <v>132501028</v>
      </c>
      <c r="M93" s="2">
        <v>113625789.59999999</v>
      </c>
      <c r="N93" s="2">
        <v>12807194.4</v>
      </c>
      <c r="O93" s="2">
        <v>100818595.2</v>
      </c>
      <c r="P93" s="15">
        <v>0.1</v>
      </c>
      <c r="Q93" s="2">
        <v>1280719.44</v>
      </c>
      <c r="R93" s="13">
        <v>0.25</v>
      </c>
      <c r="S93" s="15">
        <v>0</v>
      </c>
      <c r="T93" s="2">
        <v>25204648.800000001</v>
      </c>
      <c r="U93" s="2">
        <v>5000000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31485368.239999998</v>
      </c>
      <c r="AD93" t="s">
        <v>44</v>
      </c>
    </row>
    <row r="94" spans="1:30" x14ac:dyDescent="0.25">
      <c r="A94" s="20">
        <v>591</v>
      </c>
      <c r="B94" t="s">
        <v>12</v>
      </c>
      <c r="C94" t="s">
        <v>278</v>
      </c>
      <c r="D94" t="s">
        <v>2</v>
      </c>
      <c r="E94" t="s">
        <v>309</v>
      </c>
      <c r="F94" t="s">
        <v>98</v>
      </c>
      <c r="G94" s="2">
        <v>5573208000</v>
      </c>
      <c r="H94" s="2">
        <v>3338418000</v>
      </c>
      <c r="I94" s="2">
        <v>2234790000</v>
      </c>
      <c r="J94" s="2">
        <v>15375964</v>
      </c>
      <c r="K94" s="2">
        <v>9077545</v>
      </c>
      <c r="L94" s="2">
        <v>6298419</v>
      </c>
      <c r="M94" s="2">
        <v>13146680.800000001</v>
      </c>
      <c r="N94" s="2">
        <v>7742177.7999999998</v>
      </c>
      <c r="O94" s="2">
        <v>5404503</v>
      </c>
      <c r="P94" s="15">
        <v>0</v>
      </c>
      <c r="Q94" s="2">
        <v>0</v>
      </c>
      <c r="R94" s="13">
        <v>0</v>
      </c>
      <c r="S94" s="15">
        <v>0</v>
      </c>
      <c r="T94" s="2">
        <v>0</v>
      </c>
      <c r="U94" s="2">
        <v>0</v>
      </c>
      <c r="V94" s="2">
        <v>219920209.80000001</v>
      </c>
      <c r="W94" s="2">
        <v>27569322.399999999</v>
      </c>
      <c r="X94" s="2">
        <v>192350887.40000001</v>
      </c>
      <c r="Y94" s="2">
        <v>114034258000</v>
      </c>
      <c r="Z94" s="2">
        <v>10485519000</v>
      </c>
      <c r="AA94" s="2">
        <v>103548739000</v>
      </c>
      <c r="AB94" s="18">
        <v>7969728.7199999997</v>
      </c>
      <c r="AC94" s="4">
        <v>7969728.7199999997</v>
      </c>
      <c r="AD94" t="s">
        <v>3</v>
      </c>
    </row>
    <row r="95" spans="1:30" hidden="1" x14ac:dyDescent="0.25">
      <c r="A95" s="20">
        <v>602</v>
      </c>
      <c r="B95" t="s">
        <v>151</v>
      </c>
      <c r="C95" t="s">
        <v>278</v>
      </c>
      <c r="D95" t="s">
        <v>2</v>
      </c>
      <c r="E95" t="s">
        <v>8</v>
      </c>
      <c r="F95" t="s">
        <v>99</v>
      </c>
      <c r="G95" s="2">
        <v>12680788000</v>
      </c>
      <c r="H95" s="2">
        <v>1275700000</v>
      </c>
      <c r="I95" s="2">
        <v>11405088000</v>
      </c>
      <c r="J95" s="2">
        <v>35127478</v>
      </c>
      <c r="K95" s="2">
        <v>4115901</v>
      </c>
      <c r="L95" s="2">
        <v>31011577</v>
      </c>
      <c r="M95" s="2">
        <v>30055162.800000001</v>
      </c>
      <c r="N95" s="2">
        <v>3605621</v>
      </c>
      <c r="O95" s="2">
        <v>26449541.800000001</v>
      </c>
      <c r="P95" s="15">
        <v>0.1</v>
      </c>
      <c r="Q95" s="2">
        <v>360562.1</v>
      </c>
      <c r="R95" s="13">
        <v>0.15</v>
      </c>
      <c r="S95" s="15">
        <v>0</v>
      </c>
      <c r="T95" s="2">
        <v>3967431.27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7327993.3700000001</v>
      </c>
      <c r="AD95" t="s">
        <v>39</v>
      </c>
    </row>
    <row r="96" spans="1:30" hidden="1" x14ac:dyDescent="0.25">
      <c r="A96" s="20">
        <v>603</v>
      </c>
      <c r="B96" t="s">
        <v>151</v>
      </c>
      <c r="C96" t="s">
        <v>278</v>
      </c>
      <c r="D96" t="s">
        <v>2</v>
      </c>
      <c r="E96" t="s">
        <v>8</v>
      </c>
      <c r="F96" t="s">
        <v>100</v>
      </c>
      <c r="G96" s="2">
        <v>32088115000</v>
      </c>
      <c r="H96" s="2">
        <v>4992880000</v>
      </c>
      <c r="I96" s="2">
        <v>27095235000</v>
      </c>
      <c r="J96" s="2">
        <v>67573703</v>
      </c>
      <c r="K96" s="2">
        <v>13776519</v>
      </c>
      <c r="L96" s="2">
        <v>53797184</v>
      </c>
      <c r="M96" s="2">
        <v>54738457</v>
      </c>
      <c r="N96" s="2">
        <v>11779367</v>
      </c>
      <c r="O96" s="2">
        <v>42959090</v>
      </c>
      <c r="P96" s="15">
        <v>0.1</v>
      </c>
      <c r="Q96" s="2">
        <v>1177936.7</v>
      </c>
      <c r="R96" s="13">
        <v>0.15</v>
      </c>
      <c r="S96" s="15">
        <v>0</v>
      </c>
      <c r="T96" s="2">
        <v>6443863.5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10621800.199999999</v>
      </c>
      <c r="AD96" t="s">
        <v>34</v>
      </c>
    </row>
    <row r="97" spans="1:30" hidden="1" x14ac:dyDescent="0.25">
      <c r="A97" s="20">
        <v>609</v>
      </c>
      <c r="B97" t="s">
        <v>151</v>
      </c>
      <c r="C97" t="s">
        <v>278</v>
      </c>
      <c r="D97" t="s">
        <v>9</v>
      </c>
      <c r="E97" t="s">
        <v>434</v>
      </c>
      <c r="F97" t="s">
        <v>101</v>
      </c>
      <c r="G97" s="2">
        <v>9393789500</v>
      </c>
      <c r="H97" s="2">
        <v>0</v>
      </c>
      <c r="I97" s="2">
        <v>9393789500</v>
      </c>
      <c r="J97" s="2">
        <v>23780238</v>
      </c>
      <c r="K97" s="2">
        <v>0</v>
      </c>
      <c r="L97" s="2">
        <v>23780238</v>
      </c>
      <c r="M97" s="2">
        <v>20022722.199999999</v>
      </c>
      <c r="N97" s="2">
        <v>0</v>
      </c>
      <c r="O97" s="2">
        <v>20022722.199999999</v>
      </c>
      <c r="P97" s="15">
        <v>0.1</v>
      </c>
      <c r="Q97" s="2">
        <v>0</v>
      </c>
      <c r="R97" s="13">
        <v>0.1</v>
      </c>
      <c r="S97" s="15">
        <v>0</v>
      </c>
      <c r="T97" s="2">
        <v>2002272.22</v>
      </c>
      <c r="U97" s="2">
        <v>2000000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4002272.22</v>
      </c>
      <c r="AD97" t="s">
        <v>64</v>
      </c>
    </row>
    <row r="98" spans="1:30" hidden="1" x14ac:dyDescent="0.25">
      <c r="A98" s="20">
        <v>612</v>
      </c>
      <c r="B98" t="s">
        <v>151</v>
      </c>
      <c r="C98" t="s">
        <v>278</v>
      </c>
      <c r="D98" t="s">
        <v>9</v>
      </c>
      <c r="E98" t="s">
        <v>27</v>
      </c>
      <c r="F98" t="s">
        <v>102</v>
      </c>
      <c r="G98" s="2">
        <v>14626269000</v>
      </c>
      <c r="H98" s="2">
        <v>0</v>
      </c>
      <c r="I98" s="2">
        <v>14626269000</v>
      </c>
      <c r="J98" s="2">
        <v>39466618</v>
      </c>
      <c r="K98" s="2">
        <v>0</v>
      </c>
      <c r="L98" s="2">
        <v>39466618</v>
      </c>
      <c r="M98" s="2">
        <v>33616110.399999999</v>
      </c>
      <c r="N98" s="2">
        <v>0</v>
      </c>
      <c r="O98" s="2">
        <v>33616110.399999999</v>
      </c>
      <c r="P98" s="15">
        <v>0.1</v>
      </c>
      <c r="Q98" s="2">
        <v>0</v>
      </c>
      <c r="R98" s="13">
        <v>0.15</v>
      </c>
      <c r="S98" s="15">
        <v>0</v>
      </c>
      <c r="T98" s="2">
        <v>5042416.5599999996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8042416.5599999996</v>
      </c>
      <c r="AD98" t="s">
        <v>33</v>
      </c>
    </row>
    <row r="99" spans="1:30" hidden="1" x14ac:dyDescent="0.25">
      <c r="A99" s="20">
        <v>618</v>
      </c>
      <c r="B99" t="s">
        <v>151</v>
      </c>
      <c r="C99" t="s">
        <v>277</v>
      </c>
      <c r="D99" t="s">
        <v>2</v>
      </c>
      <c r="E99" t="s">
        <v>8</v>
      </c>
      <c r="F99" t="s">
        <v>103</v>
      </c>
      <c r="G99" s="2">
        <v>59252174000</v>
      </c>
      <c r="H99" s="2">
        <v>0</v>
      </c>
      <c r="I99" s="2">
        <v>59252174000</v>
      </c>
      <c r="J99" s="2">
        <v>91491709</v>
      </c>
      <c r="K99" s="2">
        <v>0</v>
      </c>
      <c r="L99" s="2">
        <v>91491709</v>
      </c>
      <c r="M99" s="2">
        <v>67790839.400000006</v>
      </c>
      <c r="N99" s="2">
        <v>0</v>
      </c>
      <c r="O99" s="2">
        <v>67790839.400000006</v>
      </c>
      <c r="P99" s="15">
        <v>0.1</v>
      </c>
      <c r="Q99" s="2">
        <v>0</v>
      </c>
      <c r="R99" s="13">
        <v>0.3</v>
      </c>
      <c r="S99" s="15">
        <v>0</v>
      </c>
      <c r="T99" s="2">
        <v>20337251.82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20337251.82</v>
      </c>
      <c r="AD99" t="s">
        <v>34</v>
      </c>
    </row>
    <row r="100" spans="1:30" hidden="1" x14ac:dyDescent="0.25">
      <c r="A100" s="20">
        <v>631</v>
      </c>
      <c r="B100" t="s">
        <v>151</v>
      </c>
      <c r="C100" t="s">
        <v>278</v>
      </c>
      <c r="D100" t="s">
        <v>2</v>
      </c>
      <c r="E100" t="s">
        <v>8</v>
      </c>
      <c r="F100" t="s">
        <v>104</v>
      </c>
      <c r="G100" s="2">
        <v>16545895000</v>
      </c>
      <c r="H100" s="2">
        <v>2010671000</v>
      </c>
      <c r="I100" s="2">
        <v>14535224000</v>
      </c>
      <c r="J100" s="2">
        <v>44071835</v>
      </c>
      <c r="K100" s="2">
        <v>5683584</v>
      </c>
      <c r="L100" s="2">
        <v>38388251</v>
      </c>
      <c r="M100" s="2">
        <v>37453477</v>
      </c>
      <c r="N100" s="2">
        <v>4879315.5999999996</v>
      </c>
      <c r="O100" s="2">
        <v>32574161.399999999</v>
      </c>
      <c r="P100" s="15">
        <v>0.1</v>
      </c>
      <c r="Q100" s="2">
        <v>487931.56</v>
      </c>
      <c r="R100" s="13">
        <v>0.15</v>
      </c>
      <c r="S100" s="15">
        <v>0</v>
      </c>
      <c r="T100" s="2">
        <v>4886124.21</v>
      </c>
      <c r="U100" s="2">
        <v>3000000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8374055.7699999996</v>
      </c>
      <c r="AD100" t="s">
        <v>43</v>
      </c>
    </row>
    <row r="101" spans="1:30" hidden="1" x14ac:dyDescent="0.25">
      <c r="A101" s="20">
        <v>634</v>
      </c>
      <c r="B101" t="s">
        <v>151</v>
      </c>
      <c r="C101" t="s">
        <v>278</v>
      </c>
      <c r="D101" t="s">
        <v>9</v>
      </c>
      <c r="E101" t="s">
        <v>434</v>
      </c>
      <c r="F101" t="s">
        <v>105</v>
      </c>
      <c r="G101" s="2">
        <v>6974882000</v>
      </c>
      <c r="H101" s="2">
        <v>0</v>
      </c>
      <c r="I101" s="2">
        <v>6974882000</v>
      </c>
      <c r="J101" s="2">
        <v>19087989</v>
      </c>
      <c r="K101" s="2">
        <v>0</v>
      </c>
      <c r="L101" s="2">
        <v>19087989</v>
      </c>
      <c r="M101" s="2">
        <v>16298036.199999999</v>
      </c>
      <c r="N101" s="2">
        <v>0</v>
      </c>
      <c r="O101" s="2">
        <v>16298036.199999999</v>
      </c>
      <c r="P101" s="15">
        <v>0.1</v>
      </c>
      <c r="Q101" s="2">
        <v>0</v>
      </c>
      <c r="R101" s="13">
        <v>0.1</v>
      </c>
      <c r="S101" s="15">
        <v>0</v>
      </c>
      <c r="T101" s="2">
        <v>1629803.62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2629803.62</v>
      </c>
      <c r="AD101" t="s">
        <v>36</v>
      </c>
    </row>
    <row r="102" spans="1:30" x14ac:dyDescent="0.25">
      <c r="A102" s="20">
        <v>639</v>
      </c>
      <c r="B102" t="s">
        <v>12</v>
      </c>
      <c r="C102" t="s">
        <v>278</v>
      </c>
      <c r="D102" t="s">
        <v>2</v>
      </c>
      <c r="E102" t="s">
        <v>8</v>
      </c>
      <c r="F102" t="s">
        <v>106</v>
      </c>
      <c r="G102" s="2">
        <v>285546000</v>
      </c>
      <c r="H102" s="2">
        <v>50200000</v>
      </c>
      <c r="I102" s="2">
        <v>235346000</v>
      </c>
      <c r="J102" s="2">
        <v>999417</v>
      </c>
      <c r="K102" s="2">
        <v>175700</v>
      </c>
      <c r="L102" s="2">
        <v>823717</v>
      </c>
      <c r="M102" s="2">
        <v>885198.6</v>
      </c>
      <c r="N102" s="2">
        <v>155620</v>
      </c>
      <c r="O102" s="2">
        <v>729578.6</v>
      </c>
      <c r="P102" s="15">
        <v>0</v>
      </c>
      <c r="Q102" s="2">
        <v>0</v>
      </c>
      <c r="R102" s="13">
        <v>0</v>
      </c>
      <c r="S102" s="15">
        <v>0</v>
      </c>
      <c r="T102" s="2">
        <v>0</v>
      </c>
      <c r="U102" s="2">
        <v>0</v>
      </c>
      <c r="V102" s="2">
        <v>74344808.200000003</v>
      </c>
      <c r="W102" s="2">
        <v>8795142.4000000004</v>
      </c>
      <c r="X102" s="2">
        <v>65549665.799999997</v>
      </c>
      <c r="Y102" s="2">
        <v>39779567000</v>
      </c>
      <c r="Z102" s="2">
        <v>3441199000</v>
      </c>
      <c r="AA102" s="2">
        <v>36338368000</v>
      </c>
      <c r="AB102" s="18">
        <v>0</v>
      </c>
      <c r="AC102" s="4">
        <v>0</v>
      </c>
      <c r="AD102" t="s">
        <v>14</v>
      </c>
    </row>
    <row r="103" spans="1:30" hidden="1" x14ac:dyDescent="0.25">
      <c r="A103" s="20">
        <v>642</v>
      </c>
      <c r="B103" t="s">
        <v>151</v>
      </c>
      <c r="C103" t="s">
        <v>277</v>
      </c>
      <c r="D103" t="s">
        <v>9</v>
      </c>
      <c r="E103" t="s">
        <v>434</v>
      </c>
      <c r="F103" t="s">
        <v>107</v>
      </c>
      <c r="G103" s="2">
        <v>3145074000</v>
      </c>
      <c r="H103" s="2">
        <v>0</v>
      </c>
      <c r="I103" s="2">
        <v>3145074000</v>
      </c>
      <c r="J103" s="2">
        <v>8876521</v>
      </c>
      <c r="K103" s="2">
        <v>0</v>
      </c>
      <c r="L103" s="2">
        <v>8876521</v>
      </c>
      <c r="M103" s="2">
        <v>7618491.4000000004</v>
      </c>
      <c r="N103" s="2">
        <v>0</v>
      </c>
      <c r="O103" s="2">
        <v>7618491.4000000004</v>
      </c>
      <c r="P103" s="15">
        <v>0.1</v>
      </c>
      <c r="Q103" s="2">
        <v>0</v>
      </c>
      <c r="R103" s="13">
        <v>0.3</v>
      </c>
      <c r="S103" s="15">
        <v>0</v>
      </c>
      <c r="T103" s="2">
        <v>2285547.42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2285547.42</v>
      </c>
      <c r="AD103" t="s">
        <v>64</v>
      </c>
    </row>
    <row r="104" spans="1:30" hidden="1" x14ac:dyDescent="0.25">
      <c r="A104" s="20">
        <v>645</v>
      </c>
      <c r="B104" t="s">
        <v>151</v>
      </c>
      <c r="C104" t="s">
        <v>278</v>
      </c>
      <c r="D104" t="s">
        <v>9</v>
      </c>
      <c r="E104" t="s">
        <v>435</v>
      </c>
      <c r="F104" t="s">
        <v>108</v>
      </c>
      <c r="G104" s="2">
        <v>12282540000</v>
      </c>
      <c r="H104" s="2">
        <v>0</v>
      </c>
      <c r="I104" s="2">
        <v>12282540000</v>
      </c>
      <c r="J104" s="2">
        <v>26746168</v>
      </c>
      <c r="K104" s="2">
        <v>0</v>
      </c>
      <c r="L104" s="2">
        <v>26746168</v>
      </c>
      <c r="M104" s="2">
        <v>21833152</v>
      </c>
      <c r="N104" s="2">
        <v>0</v>
      </c>
      <c r="O104" s="2">
        <v>21833152</v>
      </c>
      <c r="P104" s="15">
        <v>0.1</v>
      </c>
      <c r="Q104" s="2">
        <v>0</v>
      </c>
      <c r="R104" s="13">
        <v>0.1</v>
      </c>
      <c r="S104" s="15">
        <v>0</v>
      </c>
      <c r="T104" s="2">
        <v>2183315.2000000002</v>
      </c>
      <c r="U104" s="2">
        <v>2000000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4183315.2</v>
      </c>
      <c r="AD104" t="s">
        <v>40</v>
      </c>
    </row>
    <row r="105" spans="1:30" hidden="1" x14ac:dyDescent="0.25">
      <c r="A105" s="20">
        <v>646</v>
      </c>
      <c r="B105" t="s">
        <v>151</v>
      </c>
      <c r="C105" t="s">
        <v>277</v>
      </c>
      <c r="D105" t="s">
        <v>2</v>
      </c>
      <c r="E105" t="s">
        <v>310</v>
      </c>
      <c r="F105" t="s">
        <v>109</v>
      </c>
      <c r="G105" s="2">
        <v>868415000</v>
      </c>
      <c r="H105" s="2">
        <v>0</v>
      </c>
      <c r="I105" s="2">
        <v>868415000</v>
      </c>
      <c r="J105" s="2">
        <v>2212549</v>
      </c>
      <c r="K105" s="2">
        <v>0</v>
      </c>
      <c r="L105" s="2">
        <v>2212549</v>
      </c>
      <c r="M105" s="2">
        <v>1865183</v>
      </c>
      <c r="N105" s="2">
        <v>0</v>
      </c>
      <c r="O105" s="2">
        <v>1865183</v>
      </c>
      <c r="P105" s="15">
        <v>0.1</v>
      </c>
      <c r="Q105" s="2">
        <v>0</v>
      </c>
      <c r="R105" s="13">
        <v>0.3</v>
      </c>
      <c r="S105" s="15">
        <v>0</v>
      </c>
      <c r="T105" s="2">
        <v>559554.9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559554.9</v>
      </c>
      <c r="AD105" t="s">
        <v>90</v>
      </c>
    </row>
    <row r="106" spans="1:30" hidden="1" x14ac:dyDescent="0.25">
      <c r="A106" s="20">
        <v>651</v>
      </c>
      <c r="B106" t="s">
        <v>151</v>
      </c>
      <c r="C106" t="s">
        <v>278</v>
      </c>
      <c r="D106" t="s">
        <v>2</v>
      </c>
      <c r="E106" t="s">
        <v>309</v>
      </c>
      <c r="F106" t="s">
        <v>110</v>
      </c>
      <c r="G106" s="2">
        <v>19688632000</v>
      </c>
      <c r="H106" s="2">
        <v>0</v>
      </c>
      <c r="I106" s="2">
        <v>19688632000</v>
      </c>
      <c r="J106" s="2">
        <v>33027891</v>
      </c>
      <c r="K106" s="2">
        <v>0</v>
      </c>
      <c r="L106" s="2">
        <v>33027891</v>
      </c>
      <c r="M106" s="2">
        <v>25152438.199999999</v>
      </c>
      <c r="N106" s="2">
        <v>0</v>
      </c>
      <c r="O106" s="2">
        <v>25152438.199999999</v>
      </c>
      <c r="P106" s="15">
        <v>0.1</v>
      </c>
      <c r="Q106" s="2">
        <v>0</v>
      </c>
      <c r="R106" s="13">
        <v>0.1</v>
      </c>
      <c r="S106" s="15">
        <v>0</v>
      </c>
      <c r="T106" s="2">
        <v>2515243.8199999998</v>
      </c>
      <c r="U106" s="2">
        <v>2000000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4515243.82</v>
      </c>
      <c r="AD106" t="s">
        <v>46</v>
      </c>
    </row>
    <row r="107" spans="1:30" hidden="1" x14ac:dyDescent="0.25">
      <c r="A107" s="20">
        <v>681</v>
      </c>
      <c r="B107" t="s">
        <v>151</v>
      </c>
      <c r="C107" t="s">
        <v>278</v>
      </c>
      <c r="D107" t="s">
        <v>2</v>
      </c>
      <c r="E107" t="s">
        <v>309</v>
      </c>
      <c r="F107" t="s">
        <v>111</v>
      </c>
      <c r="G107" s="2">
        <v>36960540000</v>
      </c>
      <c r="H107" s="2">
        <v>2519563000</v>
      </c>
      <c r="I107" s="2">
        <v>34440977000</v>
      </c>
      <c r="J107" s="2">
        <v>75144376</v>
      </c>
      <c r="K107" s="2">
        <v>7593608</v>
      </c>
      <c r="L107" s="2">
        <v>67550768</v>
      </c>
      <c r="M107" s="2">
        <v>60360160</v>
      </c>
      <c r="N107" s="2">
        <v>6585782.7999999998</v>
      </c>
      <c r="O107" s="2">
        <v>53774377.200000003</v>
      </c>
      <c r="P107" s="15">
        <v>0.1</v>
      </c>
      <c r="Q107" s="2">
        <v>658578.28</v>
      </c>
      <c r="R107" s="13">
        <v>0.2</v>
      </c>
      <c r="S107" s="15">
        <v>0</v>
      </c>
      <c r="T107" s="2">
        <v>10754875.439999999</v>
      </c>
      <c r="U107" s="2">
        <v>4000000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15413453.720000001</v>
      </c>
      <c r="AD107" t="s">
        <v>46</v>
      </c>
    </row>
    <row r="108" spans="1:30" hidden="1" x14ac:dyDescent="0.25">
      <c r="A108" s="20">
        <v>682</v>
      </c>
      <c r="B108" t="s">
        <v>151</v>
      </c>
      <c r="C108" t="s">
        <v>278</v>
      </c>
      <c r="D108" t="s">
        <v>2</v>
      </c>
      <c r="E108" t="s">
        <v>309</v>
      </c>
      <c r="F108" t="s">
        <v>112</v>
      </c>
      <c r="G108" s="2">
        <v>12956701000</v>
      </c>
      <c r="H108" s="2">
        <v>8144348000</v>
      </c>
      <c r="I108" s="2">
        <v>4812353000</v>
      </c>
      <c r="J108" s="2">
        <v>42018293</v>
      </c>
      <c r="K108" s="2">
        <v>25903545</v>
      </c>
      <c r="L108" s="2">
        <v>16114748</v>
      </c>
      <c r="M108" s="2">
        <v>36835612.600000001</v>
      </c>
      <c r="N108" s="2">
        <v>22645805.800000001</v>
      </c>
      <c r="O108" s="2">
        <v>14189806.800000001</v>
      </c>
      <c r="P108" s="15">
        <v>0.1</v>
      </c>
      <c r="Q108" s="2">
        <v>2264580.58</v>
      </c>
      <c r="R108" s="13">
        <v>0.15</v>
      </c>
      <c r="S108" s="15">
        <v>0</v>
      </c>
      <c r="T108" s="2">
        <v>2128471.02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7393051.5999999996</v>
      </c>
      <c r="AD108" t="s">
        <v>98</v>
      </c>
    </row>
    <row r="109" spans="1:30" hidden="1" x14ac:dyDescent="0.25">
      <c r="A109" s="20">
        <v>684</v>
      </c>
      <c r="B109" t="s">
        <v>151</v>
      </c>
      <c r="C109" t="s">
        <v>277</v>
      </c>
      <c r="D109" t="s">
        <v>9</v>
      </c>
      <c r="E109" t="s">
        <v>27</v>
      </c>
      <c r="F109" t="s">
        <v>113</v>
      </c>
      <c r="G109" s="2">
        <v>15499556900</v>
      </c>
      <c r="H109" s="2">
        <v>0</v>
      </c>
      <c r="I109" s="2">
        <v>15499556900</v>
      </c>
      <c r="J109" s="2">
        <v>30729659</v>
      </c>
      <c r="K109" s="2">
        <v>0</v>
      </c>
      <c r="L109" s="2">
        <v>30729659</v>
      </c>
      <c r="M109" s="2">
        <v>24529836.239999998</v>
      </c>
      <c r="N109" s="2">
        <v>0</v>
      </c>
      <c r="O109" s="2">
        <v>24529836.239999998</v>
      </c>
      <c r="P109" s="15">
        <v>0.1</v>
      </c>
      <c r="Q109" s="2">
        <v>0</v>
      </c>
      <c r="R109" s="13">
        <v>0.3</v>
      </c>
      <c r="S109" s="15">
        <v>0</v>
      </c>
      <c r="T109" s="2">
        <v>7358950.8720000004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7358950.8720000004</v>
      </c>
      <c r="AD109" t="s">
        <v>33</v>
      </c>
    </row>
    <row r="110" spans="1:30" hidden="1" x14ac:dyDescent="0.25">
      <c r="A110" s="20">
        <v>685</v>
      </c>
      <c r="B110" t="s">
        <v>151</v>
      </c>
      <c r="C110" t="s">
        <v>278</v>
      </c>
      <c r="D110" t="s">
        <v>9</v>
      </c>
      <c r="E110" t="s">
        <v>27</v>
      </c>
      <c r="F110" t="s">
        <v>114</v>
      </c>
      <c r="G110" s="2">
        <v>3174455000</v>
      </c>
      <c r="H110" s="2">
        <v>0</v>
      </c>
      <c r="I110" s="2">
        <v>3174455000</v>
      </c>
      <c r="J110" s="2">
        <v>9918676</v>
      </c>
      <c r="K110" s="2">
        <v>0</v>
      </c>
      <c r="L110" s="2">
        <v>9918676</v>
      </c>
      <c r="M110" s="2">
        <v>8648894</v>
      </c>
      <c r="N110" s="2">
        <v>0</v>
      </c>
      <c r="O110" s="2">
        <v>8648894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78</v>
      </c>
    </row>
    <row r="111" spans="1:30" hidden="1" x14ac:dyDescent="0.25">
      <c r="A111" s="20">
        <v>730</v>
      </c>
      <c r="B111" t="s">
        <v>151</v>
      </c>
      <c r="C111" t="s">
        <v>278</v>
      </c>
      <c r="D111" t="s">
        <v>2</v>
      </c>
      <c r="E111" t="s">
        <v>309</v>
      </c>
      <c r="F111" t="s">
        <v>154</v>
      </c>
      <c r="G111" s="2">
        <v>47126509000</v>
      </c>
      <c r="H111" s="2">
        <v>5580865000</v>
      </c>
      <c r="I111" s="2">
        <v>41545644000</v>
      </c>
      <c r="J111" s="2">
        <v>83604528</v>
      </c>
      <c r="K111" s="2">
        <v>14031003</v>
      </c>
      <c r="L111" s="2">
        <v>69573525</v>
      </c>
      <c r="M111" s="2">
        <v>64753924.399999999</v>
      </c>
      <c r="N111" s="2">
        <v>11798657</v>
      </c>
      <c r="O111" s="2">
        <v>52955267.399999999</v>
      </c>
      <c r="P111" s="15">
        <v>0.1</v>
      </c>
      <c r="Q111" s="2">
        <v>1179865.7</v>
      </c>
      <c r="R111" s="13">
        <v>0.2</v>
      </c>
      <c r="S111" s="15">
        <v>0</v>
      </c>
      <c r="T111" s="2">
        <v>10591053.48</v>
      </c>
      <c r="U111" s="2">
        <v>4000000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15770919.18</v>
      </c>
      <c r="AD111" t="s">
        <v>46</v>
      </c>
    </row>
    <row r="112" spans="1:30" hidden="1" x14ac:dyDescent="0.25">
      <c r="A112" s="20">
        <v>747</v>
      </c>
      <c r="B112" t="s">
        <v>151</v>
      </c>
      <c r="C112" t="s">
        <v>278</v>
      </c>
      <c r="D112" t="s">
        <v>2</v>
      </c>
      <c r="E112" t="s">
        <v>8</v>
      </c>
      <c r="F112" t="s">
        <v>161</v>
      </c>
      <c r="G112" s="2">
        <v>797030000</v>
      </c>
      <c r="H112" s="2">
        <v>0</v>
      </c>
      <c r="I112" s="2">
        <v>797030000</v>
      </c>
      <c r="J112" s="2">
        <v>2604370</v>
      </c>
      <c r="K112" s="2">
        <v>0</v>
      </c>
      <c r="L112" s="2">
        <v>2604370</v>
      </c>
      <c r="M112" s="2">
        <v>2285558</v>
      </c>
      <c r="N112" s="2">
        <v>0</v>
      </c>
      <c r="O112" s="2">
        <v>2285558</v>
      </c>
      <c r="P112" s="15">
        <v>0</v>
      </c>
      <c r="Q112" s="2">
        <v>0</v>
      </c>
      <c r="R112" s="13">
        <v>0</v>
      </c>
      <c r="S112" s="15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0</v>
      </c>
      <c r="AD112" t="s">
        <v>34</v>
      </c>
    </row>
    <row r="113" spans="1:30" hidden="1" x14ac:dyDescent="0.25">
      <c r="A113" s="20">
        <v>757</v>
      </c>
      <c r="B113" t="s">
        <v>151</v>
      </c>
      <c r="C113" t="s">
        <v>278</v>
      </c>
      <c r="D113" t="s">
        <v>9</v>
      </c>
      <c r="E113" t="s">
        <v>434</v>
      </c>
      <c r="F113" t="s">
        <v>162</v>
      </c>
      <c r="G113" s="2">
        <v>1300046000</v>
      </c>
      <c r="H113" s="2">
        <v>0</v>
      </c>
      <c r="I113" s="2">
        <v>1300046000</v>
      </c>
      <c r="J113" s="2">
        <v>4307355</v>
      </c>
      <c r="K113" s="2">
        <v>0</v>
      </c>
      <c r="L113" s="2">
        <v>4307355</v>
      </c>
      <c r="M113" s="2">
        <v>3787336.6</v>
      </c>
      <c r="N113" s="2">
        <v>0</v>
      </c>
      <c r="O113" s="2">
        <v>3787336.6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71</v>
      </c>
    </row>
    <row r="114" spans="1:30" hidden="1" x14ac:dyDescent="0.25">
      <c r="A114" s="20">
        <v>760</v>
      </c>
      <c r="B114" t="s">
        <v>151</v>
      </c>
      <c r="C114" t="s">
        <v>278</v>
      </c>
      <c r="D114" t="s">
        <v>9</v>
      </c>
      <c r="E114" t="s">
        <v>435</v>
      </c>
      <c r="F114" t="s">
        <v>163</v>
      </c>
      <c r="G114" s="2">
        <v>15038134000</v>
      </c>
      <c r="H114" s="2">
        <v>0</v>
      </c>
      <c r="I114" s="2">
        <v>15038134000</v>
      </c>
      <c r="J114" s="2">
        <v>38170917</v>
      </c>
      <c r="K114" s="2">
        <v>0</v>
      </c>
      <c r="L114" s="2">
        <v>38170917</v>
      </c>
      <c r="M114" s="2">
        <v>32155663.399999999</v>
      </c>
      <c r="N114" s="2">
        <v>0</v>
      </c>
      <c r="O114" s="2">
        <v>32155663.399999999</v>
      </c>
      <c r="P114" s="15">
        <v>0.1</v>
      </c>
      <c r="Q114" s="2">
        <v>0</v>
      </c>
      <c r="R114" s="13">
        <v>0.15</v>
      </c>
      <c r="S114" s="15">
        <v>0</v>
      </c>
      <c r="T114" s="2">
        <v>4823349.51</v>
      </c>
      <c r="U114" s="2">
        <v>3000000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7823349.5099999998</v>
      </c>
      <c r="AD114" t="s">
        <v>40</v>
      </c>
    </row>
    <row r="115" spans="1:30" hidden="1" x14ac:dyDescent="0.25">
      <c r="A115" s="20">
        <v>785</v>
      </c>
      <c r="B115" t="s">
        <v>151</v>
      </c>
      <c r="C115" t="s">
        <v>278</v>
      </c>
      <c r="D115" t="s">
        <v>9</v>
      </c>
      <c r="E115" t="s">
        <v>434</v>
      </c>
      <c r="F115" t="s">
        <v>164</v>
      </c>
      <c r="G115" s="2">
        <v>37962330000</v>
      </c>
      <c r="H115" s="2">
        <v>0</v>
      </c>
      <c r="I115" s="2">
        <v>37962330000</v>
      </c>
      <c r="J115" s="2">
        <v>76713423</v>
      </c>
      <c r="K115" s="2">
        <v>0</v>
      </c>
      <c r="L115" s="2">
        <v>76713423</v>
      </c>
      <c r="M115" s="2">
        <v>61528491</v>
      </c>
      <c r="N115" s="2">
        <v>0</v>
      </c>
      <c r="O115" s="2">
        <v>61528491</v>
      </c>
      <c r="P115" s="15">
        <v>0.1</v>
      </c>
      <c r="Q115" s="2">
        <v>0</v>
      </c>
      <c r="R115" s="13">
        <v>0.2</v>
      </c>
      <c r="S115" s="15">
        <v>0</v>
      </c>
      <c r="T115" s="2">
        <v>12305698.199999999</v>
      </c>
      <c r="U115" s="2">
        <v>4000000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16305698.199999999</v>
      </c>
      <c r="AD115" t="s">
        <v>36</v>
      </c>
    </row>
    <row r="116" spans="1:30" hidden="1" x14ac:dyDescent="0.25">
      <c r="A116" s="20">
        <v>790</v>
      </c>
      <c r="B116" t="s">
        <v>151</v>
      </c>
      <c r="C116" t="s">
        <v>278</v>
      </c>
      <c r="D116" t="s">
        <v>9</v>
      </c>
      <c r="E116" t="s">
        <v>15</v>
      </c>
      <c r="F116" t="s">
        <v>30</v>
      </c>
      <c r="G116" s="2">
        <v>3843601000</v>
      </c>
      <c r="H116" s="2">
        <v>0</v>
      </c>
      <c r="I116" s="2">
        <v>3843601000</v>
      </c>
      <c r="J116" s="2">
        <v>10169213</v>
      </c>
      <c r="K116" s="2">
        <v>0</v>
      </c>
      <c r="L116" s="2">
        <v>10169213</v>
      </c>
      <c r="M116" s="2">
        <v>8631772.5999999996</v>
      </c>
      <c r="N116" s="2">
        <v>0</v>
      </c>
      <c r="O116" s="2">
        <v>8631772.5999999996</v>
      </c>
      <c r="P116" s="15">
        <v>0</v>
      </c>
      <c r="Q116" s="2">
        <v>0</v>
      </c>
      <c r="R116" s="13">
        <v>0</v>
      </c>
      <c r="S116" s="15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0</v>
      </c>
      <c r="AD116" t="s">
        <v>17</v>
      </c>
    </row>
    <row r="117" spans="1:30" hidden="1" x14ac:dyDescent="0.25">
      <c r="A117" s="20">
        <v>803</v>
      </c>
      <c r="B117" t="s">
        <v>151</v>
      </c>
      <c r="C117" t="s">
        <v>278</v>
      </c>
      <c r="D117" t="s">
        <v>9</v>
      </c>
      <c r="E117" t="s">
        <v>27</v>
      </c>
      <c r="F117" t="s">
        <v>165</v>
      </c>
      <c r="G117" s="2">
        <v>1707320000</v>
      </c>
      <c r="H117" s="2">
        <v>0</v>
      </c>
      <c r="I117" s="2">
        <v>1707320000</v>
      </c>
      <c r="J117" s="2">
        <v>3270345</v>
      </c>
      <c r="K117" s="2">
        <v>0</v>
      </c>
      <c r="L117" s="2">
        <v>3270345</v>
      </c>
      <c r="M117" s="2">
        <v>2587417</v>
      </c>
      <c r="N117" s="2">
        <v>0</v>
      </c>
      <c r="O117" s="2">
        <v>2587417</v>
      </c>
      <c r="P117" s="15">
        <v>0</v>
      </c>
      <c r="Q117" s="2">
        <v>0</v>
      </c>
      <c r="R117" s="13">
        <v>0</v>
      </c>
      <c r="S117" s="15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0</v>
      </c>
      <c r="AD117" t="s">
        <v>33</v>
      </c>
    </row>
    <row r="118" spans="1:30" hidden="1" x14ac:dyDescent="0.25">
      <c r="A118" s="20">
        <v>805</v>
      </c>
      <c r="B118" t="s">
        <v>151</v>
      </c>
      <c r="C118" t="s">
        <v>278</v>
      </c>
      <c r="D118" t="s">
        <v>9</v>
      </c>
      <c r="E118" t="s">
        <v>27</v>
      </c>
      <c r="F118" t="s">
        <v>166</v>
      </c>
      <c r="G118" s="2">
        <v>18089622000</v>
      </c>
      <c r="H118" s="2">
        <v>0</v>
      </c>
      <c r="I118" s="2">
        <v>18089622000</v>
      </c>
      <c r="J118" s="2">
        <v>38589097</v>
      </c>
      <c r="K118" s="2">
        <v>0</v>
      </c>
      <c r="L118" s="2">
        <v>38589097</v>
      </c>
      <c r="M118" s="2">
        <v>31353248.199999999</v>
      </c>
      <c r="N118" s="2">
        <v>0</v>
      </c>
      <c r="O118" s="2">
        <v>31353248.199999999</v>
      </c>
      <c r="P118" s="15">
        <v>0.1</v>
      </c>
      <c r="Q118" s="2">
        <v>0</v>
      </c>
      <c r="R118" s="13">
        <v>0.15</v>
      </c>
      <c r="S118" s="15">
        <v>0</v>
      </c>
      <c r="T118" s="2">
        <v>4702987.2300000004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7702987.2300000004</v>
      </c>
      <c r="AD118" t="s">
        <v>28</v>
      </c>
    </row>
    <row r="119" spans="1:30" hidden="1" x14ac:dyDescent="0.25">
      <c r="A119" s="20">
        <v>809</v>
      </c>
      <c r="B119" t="s">
        <v>151</v>
      </c>
      <c r="C119" t="s">
        <v>278</v>
      </c>
      <c r="D119" t="s">
        <v>2</v>
      </c>
      <c r="E119" t="s">
        <v>8</v>
      </c>
      <c r="F119" t="s">
        <v>167</v>
      </c>
      <c r="G119" s="2">
        <v>33020758000</v>
      </c>
      <c r="H119" s="2">
        <v>5144379000</v>
      </c>
      <c r="I119" s="2">
        <v>27876379000</v>
      </c>
      <c r="J119" s="2">
        <v>52980863</v>
      </c>
      <c r="K119" s="2">
        <v>10426877</v>
      </c>
      <c r="L119" s="2">
        <v>42553986</v>
      </c>
      <c r="M119" s="2">
        <v>39772559.799999997</v>
      </c>
      <c r="N119" s="2">
        <v>8369125.4000000004</v>
      </c>
      <c r="O119" s="2">
        <v>31403434.399999999</v>
      </c>
      <c r="P119" s="15">
        <v>0.1</v>
      </c>
      <c r="Q119" s="2">
        <v>836912.54</v>
      </c>
      <c r="R119" s="13">
        <v>0.15</v>
      </c>
      <c r="S119" s="15">
        <v>0</v>
      </c>
      <c r="T119" s="2">
        <v>4710515.16</v>
      </c>
      <c r="U119" s="2">
        <v>3000000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8547427.6999999993</v>
      </c>
      <c r="AD119" t="s">
        <v>34</v>
      </c>
    </row>
    <row r="120" spans="1:30" hidden="1" x14ac:dyDescent="0.25">
      <c r="A120" s="20">
        <v>810</v>
      </c>
      <c r="B120" t="s">
        <v>151</v>
      </c>
      <c r="C120" t="s">
        <v>278</v>
      </c>
      <c r="D120" t="s">
        <v>2</v>
      </c>
      <c r="E120" t="s">
        <v>4</v>
      </c>
      <c r="F120" t="s">
        <v>168</v>
      </c>
      <c r="G120" s="2">
        <v>33141612000</v>
      </c>
      <c r="H120" s="2">
        <v>12580765000</v>
      </c>
      <c r="I120" s="2">
        <v>20560847000</v>
      </c>
      <c r="J120" s="2">
        <v>61303935</v>
      </c>
      <c r="K120" s="2">
        <v>22378794</v>
      </c>
      <c r="L120" s="2">
        <v>38925141</v>
      </c>
      <c r="M120" s="2">
        <v>48047290.200000003</v>
      </c>
      <c r="N120" s="2">
        <v>17346488</v>
      </c>
      <c r="O120" s="2">
        <v>30700802.199999999</v>
      </c>
      <c r="P120" s="15">
        <v>0.1</v>
      </c>
      <c r="Q120" s="2">
        <v>1734648.8</v>
      </c>
      <c r="R120" s="13">
        <v>0.15</v>
      </c>
      <c r="S120" s="15">
        <v>0</v>
      </c>
      <c r="T120" s="2">
        <v>4605120.33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9339769.1300000008</v>
      </c>
      <c r="AD120" t="s">
        <v>298</v>
      </c>
    </row>
    <row r="121" spans="1:30" hidden="1" x14ac:dyDescent="0.25">
      <c r="A121" s="20">
        <v>813</v>
      </c>
      <c r="B121" t="s">
        <v>151</v>
      </c>
      <c r="C121" t="s">
        <v>278</v>
      </c>
      <c r="D121" t="s">
        <v>2</v>
      </c>
      <c r="E121" t="s">
        <v>4</v>
      </c>
      <c r="F121" t="s">
        <v>169</v>
      </c>
      <c r="G121" s="2">
        <v>25073070000</v>
      </c>
      <c r="H121" s="2">
        <v>638566000</v>
      </c>
      <c r="I121" s="2">
        <v>24434504000</v>
      </c>
      <c r="J121" s="2">
        <v>45908966</v>
      </c>
      <c r="K121" s="2">
        <v>2107177</v>
      </c>
      <c r="L121" s="2">
        <v>43801789</v>
      </c>
      <c r="M121" s="2">
        <v>35879738</v>
      </c>
      <c r="N121" s="2">
        <v>1851750.6</v>
      </c>
      <c r="O121" s="2">
        <v>34027987.399999999</v>
      </c>
      <c r="P121" s="15">
        <v>0.1</v>
      </c>
      <c r="Q121" s="2">
        <v>185175.06</v>
      </c>
      <c r="R121" s="13">
        <v>0.15</v>
      </c>
      <c r="S121" s="15">
        <v>0</v>
      </c>
      <c r="T121" s="2">
        <v>5104198.1100000003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8289373.1699999999</v>
      </c>
      <c r="AD121" t="s">
        <v>6</v>
      </c>
    </row>
    <row r="122" spans="1:30" x14ac:dyDescent="0.25">
      <c r="A122" s="20">
        <v>815</v>
      </c>
      <c r="B122" t="s">
        <v>12</v>
      </c>
      <c r="C122" t="s">
        <v>278</v>
      </c>
      <c r="D122" t="s">
        <v>2</v>
      </c>
      <c r="E122" t="s">
        <v>310</v>
      </c>
      <c r="F122" t="s">
        <v>170</v>
      </c>
      <c r="G122" s="2">
        <v>8675247500</v>
      </c>
      <c r="H122" s="2">
        <v>1009732000</v>
      </c>
      <c r="I122" s="2">
        <v>7665515500</v>
      </c>
      <c r="J122" s="2">
        <v>21992946</v>
      </c>
      <c r="K122" s="2">
        <v>2922663</v>
      </c>
      <c r="L122" s="2">
        <v>19070283</v>
      </c>
      <c r="M122" s="2">
        <v>18522847</v>
      </c>
      <c r="N122" s="2">
        <v>2518770.2000000002</v>
      </c>
      <c r="O122" s="2">
        <v>16004076.800000001</v>
      </c>
      <c r="P122" s="15">
        <v>0.1</v>
      </c>
      <c r="Q122" s="2">
        <v>251877.02</v>
      </c>
      <c r="R122" s="13">
        <v>0.1</v>
      </c>
      <c r="S122" s="15">
        <v>0</v>
      </c>
      <c r="T122" s="2">
        <v>1600407.68</v>
      </c>
      <c r="U122" s="2">
        <v>0</v>
      </c>
      <c r="V122" s="2">
        <v>210578285.44</v>
      </c>
      <c r="W122" s="2">
        <v>16481348.800000001</v>
      </c>
      <c r="X122" s="2">
        <v>194096936.63999999</v>
      </c>
      <c r="Y122" s="2">
        <v>130231551400</v>
      </c>
      <c r="Z122" s="2">
        <v>9500253000</v>
      </c>
      <c r="AA122" s="2">
        <v>120731298400</v>
      </c>
      <c r="AB122" s="18">
        <v>7928690.9535999997</v>
      </c>
      <c r="AC122" s="4">
        <v>9780975.6535999998</v>
      </c>
      <c r="AD122" t="s">
        <v>13</v>
      </c>
    </row>
    <row r="123" spans="1:30" hidden="1" x14ac:dyDescent="0.25">
      <c r="A123" s="20">
        <v>825</v>
      </c>
      <c r="B123" t="s">
        <v>151</v>
      </c>
      <c r="C123" t="s">
        <v>278</v>
      </c>
      <c r="D123" t="s">
        <v>2</v>
      </c>
      <c r="E123" t="s">
        <v>309</v>
      </c>
      <c r="F123" t="s">
        <v>171</v>
      </c>
      <c r="G123" s="2">
        <v>14831735000</v>
      </c>
      <c r="H123" s="2">
        <v>1143950000</v>
      </c>
      <c r="I123" s="2">
        <v>13687785000</v>
      </c>
      <c r="J123" s="2">
        <v>36445599</v>
      </c>
      <c r="K123" s="2">
        <v>3679176</v>
      </c>
      <c r="L123" s="2">
        <v>32766423</v>
      </c>
      <c r="M123" s="2">
        <v>30512905</v>
      </c>
      <c r="N123" s="2">
        <v>3221596</v>
      </c>
      <c r="O123" s="2">
        <v>27291309</v>
      </c>
      <c r="P123" s="15">
        <v>0.1</v>
      </c>
      <c r="Q123" s="2">
        <v>322159.59999999998</v>
      </c>
      <c r="R123" s="13">
        <v>0.15</v>
      </c>
      <c r="S123" s="15">
        <v>0</v>
      </c>
      <c r="T123" s="2">
        <v>4093696.35</v>
      </c>
      <c r="U123" s="2">
        <v>3000000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7415855.9500000002</v>
      </c>
      <c r="AD123" t="s">
        <v>44</v>
      </c>
    </row>
    <row r="124" spans="1:30" hidden="1" x14ac:dyDescent="0.25">
      <c r="A124" s="20">
        <v>849</v>
      </c>
      <c r="B124" t="s">
        <v>151</v>
      </c>
      <c r="C124" t="s">
        <v>278</v>
      </c>
      <c r="D124" t="s">
        <v>2</v>
      </c>
      <c r="E124" t="s">
        <v>309</v>
      </c>
      <c r="F124" t="s">
        <v>172</v>
      </c>
      <c r="G124" s="2">
        <v>20172310000</v>
      </c>
      <c r="H124" s="2">
        <v>5519884000</v>
      </c>
      <c r="I124" s="2">
        <v>14652426000</v>
      </c>
      <c r="J124" s="2">
        <v>48902212</v>
      </c>
      <c r="K124" s="2">
        <v>14072458</v>
      </c>
      <c r="L124" s="2">
        <v>34829754</v>
      </c>
      <c r="M124" s="2">
        <v>40833288</v>
      </c>
      <c r="N124" s="2">
        <v>11864504.4</v>
      </c>
      <c r="O124" s="2">
        <v>28968783.600000001</v>
      </c>
      <c r="P124" s="15">
        <v>0.1</v>
      </c>
      <c r="Q124" s="2">
        <v>1186450.44</v>
      </c>
      <c r="R124" s="13">
        <v>0.15</v>
      </c>
      <c r="S124" s="15">
        <v>0</v>
      </c>
      <c r="T124" s="2">
        <v>4345317.54</v>
      </c>
      <c r="U124" s="2">
        <v>3000000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8531767.9800000004</v>
      </c>
      <c r="AD124" t="s">
        <v>44</v>
      </c>
    </row>
    <row r="125" spans="1:30" hidden="1" x14ac:dyDescent="0.25">
      <c r="A125" s="20">
        <v>851</v>
      </c>
      <c r="B125" t="s">
        <v>151</v>
      </c>
      <c r="C125" t="s">
        <v>277</v>
      </c>
      <c r="D125" t="s">
        <v>2</v>
      </c>
      <c r="E125" t="s">
        <v>310</v>
      </c>
      <c r="F125" t="s">
        <v>173</v>
      </c>
      <c r="G125" s="2">
        <v>38485864000</v>
      </c>
      <c r="H125" s="2">
        <v>0</v>
      </c>
      <c r="I125" s="2">
        <v>38485864000</v>
      </c>
      <c r="J125" s="2">
        <v>63751923</v>
      </c>
      <c r="K125" s="2">
        <v>0</v>
      </c>
      <c r="L125" s="2">
        <v>63751923</v>
      </c>
      <c r="M125" s="2">
        <v>48357577.399999999</v>
      </c>
      <c r="N125" s="2">
        <v>0</v>
      </c>
      <c r="O125" s="2">
        <v>48357577.399999999</v>
      </c>
      <c r="P125" s="15">
        <v>0.1</v>
      </c>
      <c r="Q125" s="2">
        <v>0</v>
      </c>
      <c r="R125" s="13">
        <v>0.3</v>
      </c>
      <c r="S125" s="15">
        <v>0</v>
      </c>
      <c r="T125" s="2">
        <v>14507273.220000001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14507273.220000001</v>
      </c>
      <c r="AD125" t="s">
        <v>170</v>
      </c>
    </row>
    <row r="126" spans="1:30" hidden="1" x14ac:dyDescent="0.25">
      <c r="A126" s="20">
        <v>853</v>
      </c>
      <c r="B126" t="s">
        <v>151</v>
      </c>
      <c r="C126" t="s">
        <v>278</v>
      </c>
      <c r="D126" t="s">
        <v>2</v>
      </c>
      <c r="E126" t="s">
        <v>8</v>
      </c>
      <c r="F126" t="s">
        <v>174</v>
      </c>
      <c r="G126" s="2">
        <v>4154976000</v>
      </c>
      <c r="H126" s="2">
        <v>9000000</v>
      </c>
      <c r="I126" s="2">
        <v>4145976000</v>
      </c>
      <c r="J126" s="2">
        <v>11507286</v>
      </c>
      <c r="K126" s="2">
        <v>31500</v>
      </c>
      <c r="L126" s="2">
        <v>11475786</v>
      </c>
      <c r="M126" s="2">
        <v>9845295.5999999996</v>
      </c>
      <c r="N126" s="2">
        <v>27900</v>
      </c>
      <c r="O126" s="2">
        <v>9817395.5999999996</v>
      </c>
      <c r="P126" s="15">
        <v>0</v>
      </c>
      <c r="Q126" s="2">
        <v>0</v>
      </c>
      <c r="R126" s="13">
        <v>0</v>
      </c>
      <c r="S126" s="15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0</v>
      </c>
      <c r="AD126" t="s">
        <v>47</v>
      </c>
    </row>
    <row r="127" spans="1:30" hidden="1" x14ac:dyDescent="0.25">
      <c r="A127" s="20">
        <v>865</v>
      </c>
      <c r="B127" t="s">
        <v>151</v>
      </c>
      <c r="C127" t="s">
        <v>277</v>
      </c>
      <c r="D127" t="s">
        <v>2</v>
      </c>
      <c r="E127" t="s">
        <v>8</v>
      </c>
      <c r="F127" t="s">
        <v>175</v>
      </c>
      <c r="G127" s="2">
        <v>4076326400</v>
      </c>
      <c r="H127" s="2">
        <v>156950000</v>
      </c>
      <c r="I127" s="2">
        <v>3919376400</v>
      </c>
      <c r="J127" s="2">
        <v>10936822</v>
      </c>
      <c r="K127" s="2">
        <v>549325</v>
      </c>
      <c r="L127" s="2">
        <v>10387497</v>
      </c>
      <c r="M127" s="2">
        <v>9306291.4399999995</v>
      </c>
      <c r="N127" s="2">
        <v>486545</v>
      </c>
      <c r="O127" s="2">
        <v>8819746.4399999995</v>
      </c>
      <c r="P127" s="15">
        <v>0.1</v>
      </c>
      <c r="Q127" s="2">
        <v>48654.5</v>
      </c>
      <c r="R127" s="13">
        <v>0.3</v>
      </c>
      <c r="S127" s="15">
        <v>0</v>
      </c>
      <c r="T127" s="2">
        <v>2645923.932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2694578.432</v>
      </c>
      <c r="AD127" t="s">
        <v>47</v>
      </c>
    </row>
    <row r="128" spans="1:30" hidden="1" x14ac:dyDescent="0.25">
      <c r="A128" s="20">
        <v>878</v>
      </c>
      <c r="B128" t="s">
        <v>151</v>
      </c>
      <c r="C128" t="s">
        <v>278</v>
      </c>
      <c r="D128" t="s">
        <v>2</v>
      </c>
      <c r="E128" t="s">
        <v>8</v>
      </c>
      <c r="F128" t="s">
        <v>176</v>
      </c>
      <c r="G128" s="2">
        <v>8892477000</v>
      </c>
      <c r="H128" s="2">
        <v>1375481000</v>
      </c>
      <c r="I128" s="2">
        <v>7516996000</v>
      </c>
      <c r="J128" s="2">
        <v>23800874</v>
      </c>
      <c r="K128" s="2">
        <v>4117586</v>
      </c>
      <c r="L128" s="2">
        <v>19683288</v>
      </c>
      <c r="M128" s="2">
        <v>20243883.199999999</v>
      </c>
      <c r="N128" s="2">
        <v>3567393.6</v>
      </c>
      <c r="O128" s="2">
        <v>16676489.6</v>
      </c>
      <c r="P128" s="15">
        <v>0.1</v>
      </c>
      <c r="Q128" s="2">
        <v>356739.36</v>
      </c>
      <c r="R128" s="13">
        <v>0.1</v>
      </c>
      <c r="S128" s="15">
        <v>0</v>
      </c>
      <c r="T128" s="2">
        <v>1667648.96</v>
      </c>
      <c r="U128" s="2">
        <v>2000000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4024388.32</v>
      </c>
      <c r="AD128" t="s">
        <v>39</v>
      </c>
    </row>
    <row r="129" spans="1:30" hidden="1" x14ac:dyDescent="0.25">
      <c r="A129" s="20">
        <v>883</v>
      </c>
      <c r="B129" t="s">
        <v>151</v>
      </c>
      <c r="C129" t="s">
        <v>278</v>
      </c>
      <c r="D129" t="s">
        <v>9</v>
      </c>
      <c r="E129" t="s">
        <v>15</v>
      </c>
      <c r="F129" t="s">
        <v>177</v>
      </c>
      <c r="G129" s="2">
        <v>10322333000</v>
      </c>
      <c r="H129" s="2">
        <v>0</v>
      </c>
      <c r="I129" s="2">
        <v>10322333000</v>
      </c>
      <c r="J129" s="2">
        <v>19149423</v>
      </c>
      <c r="K129" s="2">
        <v>0</v>
      </c>
      <c r="L129" s="2">
        <v>19149423</v>
      </c>
      <c r="M129" s="2">
        <v>15020489.800000001</v>
      </c>
      <c r="N129" s="2">
        <v>0</v>
      </c>
      <c r="O129" s="2">
        <v>15020489.800000001</v>
      </c>
      <c r="P129" s="15">
        <v>0.1</v>
      </c>
      <c r="Q129" s="2">
        <v>0</v>
      </c>
      <c r="R129" s="13">
        <v>0.1</v>
      </c>
      <c r="S129" s="15">
        <v>0</v>
      </c>
      <c r="T129" s="2">
        <v>1502048.98</v>
      </c>
      <c r="U129" s="2">
        <v>1000000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2502048.98</v>
      </c>
      <c r="AD129" t="s">
        <v>17</v>
      </c>
    </row>
    <row r="130" spans="1:30" hidden="1" x14ac:dyDescent="0.25">
      <c r="A130" s="20">
        <v>892</v>
      </c>
      <c r="B130" t="s">
        <v>151</v>
      </c>
      <c r="C130" t="s">
        <v>278</v>
      </c>
      <c r="D130" t="s">
        <v>9</v>
      </c>
      <c r="E130" t="s">
        <v>15</v>
      </c>
      <c r="F130" t="s">
        <v>178</v>
      </c>
      <c r="G130" s="2">
        <v>19598021000</v>
      </c>
      <c r="H130" s="2">
        <v>0</v>
      </c>
      <c r="I130" s="2">
        <v>19598021000</v>
      </c>
      <c r="J130" s="2">
        <v>41885059</v>
      </c>
      <c r="K130" s="2">
        <v>0</v>
      </c>
      <c r="L130" s="2">
        <v>41885059</v>
      </c>
      <c r="M130" s="2">
        <v>34045850.600000001</v>
      </c>
      <c r="N130" s="2">
        <v>0</v>
      </c>
      <c r="O130" s="2">
        <v>34045850.600000001</v>
      </c>
      <c r="P130" s="15">
        <v>0.1</v>
      </c>
      <c r="Q130" s="2">
        <v>0</v>
      </c>
      <c r="R130" s="13">
        <v>0.15</v>
      </c>
      <c r="S130" s="15">
        <v>0</v>
      </c>
      <c r="T130" s="2">
        <v>5106877.59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8106877.5899999999</v>
      </c>
      <c r="AD130" t="s">
        <v>32</v>
      </c>
    </row>
    <row r="131" spans="1:30" hidden="1" x14ac:dyDescent="0.25">
      <c r="A131" s="20">
        <v>910</v>
      </c>
      <c r="B131" t="s">
        <v>151</v>
      </c>
      <c r="C131" t="s">
        <v>277</v>
      </c>
      <c r="D131" t="s">
        <v>2</v>
      </c>
      <c r="E131" t="s">
        <v>8</v>
      </c>
      <c r="F131" t="s">
        <v>179</v>
      </c>
      <c r="G131" s="2">
        <v>2332502000</v>
      </c>
      <c r="H131" s="2">
        <v>0</v>
      </c>
      <c r="I131" s="2">
        <v>2332502000</v>
      </c>
      <c r="J131" s="2">
        <v>5950024</v>
      </c>
      <c r="K131" s="2">
        <v>0</v>
      </c>
      <c r="L131" s="2">
        <v>5950024</v>
      </c>
      <c r="M131" s="2">
        <v>5017023.2</v>
      </c>
      <c r="N131" s="2">
        <v>0</v>
      </c>
      <c r="O131" s="2">
        <v>5017023.2</v>
      </c>
      <c r="P131" s="15">
        <v>0.1</v>
      </c>
      <c r="Q131" s="2">
        <v>0</v>
      </c>
      <c r="R131" s="13">
        <v>0.3</v>
      </c>
      <c r="S131" s="15">
        <v>0</v>
      </c>
      <c r="T131" s="2">
        <v>1505106.96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1505106.96</v>
      </c>
      <c r="AD131" t="s">
        <v>51</v>
      </c>
    </row>
    <row r="132" spans="1:30" hidden="1" x14ac:dyDescent="0.25">
      <c r="A132" s="20">
        <v>913</v>
      </c>
      <c r="B132" t="s">
        <v>151</v>
      </c>
      <c r="C132" t="s">
        <v>278</v>
      </c>
      <c r="D132" t="s">
        <v>9</v>
      </c>
      <c r="E132" t="s">
        <v>434</v>
      </c>
      <c r="F132" t="s">
        <v>180</v>
      </c>
      <c r="G132" s="2">
        <v>4371614000</v>
      </c>
      <c r="H132" s="2">
        <v>0</v>
      </c>
      <c r="I132" s="2">
        <v>4371614000</v>
      </c>
      <c r="J132" s="2">
        <v>7042122</v>
      </c>
      <c r="K132" s="2">
        <v>0</v>
      </c>
      <c r="L132" s="2">
        <v>7042122</v>
      </c>
      <c r="M132" s="2">
        <v>5293476.4000000004</v>
      </c>
      <c r="N132" s="2">
        <v>0</v>
      </c>
      <c r="O132" s="2">
        <v>5293476.4000000004</v>
      </c>
      <c r="P132" s="15">
        <v>0</v>
      </c>
      <c r="Q132" s="2">
        <v>0</v>
      </c>
      <c r="R132" s="13">
        <v>0</v>
      </c>
      <c r="S132" s="15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0</v>
      </c>
      <c r="AD132" t="s">
        <v>71</v>
      </c>
    </row>
    <row r="133" spans="1:30" hidden="1" x14ac:dyDescent="0.25">
      <c r="A133" s="20">
        <v>916</v>
      </c>
      <c r="B133" t="s">
        <v>151</v>
      </c>
      <c r="C133" t="s">
        <v>278</v>
      </c>
      <c r="D133" t="s">
        <v>9</v>
      </c>
      <c r="E133" t="s">
        <v>27</v>
      </c>
      <c r="F133" t="s">
        <v>181</v>
      </c>
      <c r="G133" s="2">
        <v>13351361800</v>
      </c>
      <c r="H133" s="2">
        <v>0</v>
      </c>
      <c r="I133" s="2">
        <v>13351361800</v>
      </c>
      <c r="J133" s="2">
        <v>33534977</v>
      </c>
      <c r="K133" s="2">
        <v>0</v>
      </c>
      <c r="L133" s="2">
        <v>33534977</v>
      </c>
      <c r="M133" s="2">
        <v>28194432.280000001</v>
      </c>
      <c r="N133" s="2">
        <v>0</v>
      </c>
      <c r="O133" s="2">
        <v>28194432.280000001</v>
      </c>
      <c r="P133" s="15">
        <v>0.1</v>
      </c>
      <c r="Q133" s="2">
        <v>0</v>
      </c>
      <c r="R133" s="13">
        <v>0.1</v>
      </c>
      <c r="S133" s="15">
        <v>0</v>
      </c>
      <c r="T133" s="2">
        <v>2819443.2280000001</v>
      </c>
      <c r="U133" s="2">
        <v>2000000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4819443.2280000001</v>
      </c>
      <c r="AD133" t="s">
        <v>78</v>
      </c>
    </row>
    <row r="134" spans="1:30" hidden="1" x14ac:dyDescent="0.25">
      <c r="A134" s="20">
        <v>923</v>
      </c>
      <c r="B134" t="s">
        <v>151</v>
      </c>
      <c r="C134" t="s">
        <v>277</v>
      </c>
      <c r="D134" t="s">
        <v>2</v>
      </c>
      <c r="E134" t="s">
        <v>205</v>
      </c>
      <c r="F134" t="s">
        <v>200</v>
      </c>
      <c r="G134" s="2">
        <v>2389620000</v>
      </c>
      <c r="H134" s="2">
        <v>0</v>
      </c>
      <c r="I134" s="2">
        <v>2389620000</v>
      </c>
      <c r="J134" s="2">
        <v>7540980</v>
      </c>
      <c r="K134" s="2">
        <v>0</v>
      </c>
      <c r="L134" s="2">
        <v>7540980</v>
      </c>
      <c r="M134" s="2">
        <v>6585132</v>
      </c>
      <c r="N134" s="2">
        <v>0</v>
      </c>
      <c r="O134" s="2">
        <v>6585132</v>
      </c>
      <c r="P134" s="15">
        <v>0.1</v>
      </c>
      <c r="Q134" s="2">
        <v>0</v>
      </c>
      <c r="R134" s="13">
        <v>0.3</v>
      </c>
      <c r="S134" s="15">
        <v>0</v>
      </c>
      <c r="T134" s="2">
        <v>1975539.6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1975539.6</v>
      </c>
      <c r="AD134" t="s">
        <v>251</v>
      </c>
    </row>
    <row r="135" spans="1:30" hidden="1" x14ac:dyDescent="0.25">
      <c r="A135" s="20">
        <v>924</v>
      </c>
      <c r="B135" t="s">
        <v>151</v>
      </c>
      <c r="C135" t="s">
        <v>278</v>
      </c>
      <c r="D135" t="s">
        <v>9</v>
      </c>
      <c r="E135" t="s">
        <v>15</v>
      </c>
      <c r="F135" t="s">
        <v>182</v>
      </c>
      <c r="G135" s="2">
        <v>8313080000</v>
      </c>
      <c r="H135" s="2">
        <v>0</v>
      </c>
      <c r="I135" s="2">
        <v>8313080000</v>
      </c>
      <c r="J135" s="2">
        <v>18019859</v>
      </c>
      <c r="K135" s="2">
        <v>0</v>
      </c>
      <c r="L135" s="2">
        <v>18019859</v>
      </c>
      <c r="M135" s="2">
        <v>14694627</v>
      </c>
      <c r="N135" s="2">
        <v>0</v>
      </c>
      <c r="O135" s="2">
        <v>14694627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17</v>
      </c>
    </row>
    <row r="136" spans="1:30" hidden="1" x14ac:dyDescent="0.25">
      <c r="A136" s="20">
        <v>934</v>
      </c>
      <c r="B136" t="s">
        <v>151</v>
      </c>
      <c r="C136" t="s">
        <v>278</v>
      </c>
      <c r="D136" t="s">
        <v>2</v>
      </c>
      <c r="E136" t="s">
        <v>309</v>
      </c>
      <c r="F136" t="s">
        <v>183</v>
      </c>
      <c r="G136" s="2">
        <v>16380557000</v>
      </c>
      <c r="H136" s="2">
        <v>458650000</v>
      </c>
      <c r="I136" s="2">
        <v>15921907000</v>
      </c>
      <c r="J136" s="2">
        <v>42874603</v>
      </c>
      <c r="K136" s="2">
        <v>1400975</v>
      </c>
      <c r="L136" s="2">
        <v>41473628</v>
      </c>
      <c r="M136" s="2">
        <v>36322380.200000003</v>
      </c>
      <c r="N136" s="2">
        <v>1217515</v>
      </c>
      <c r="O136" s="2">
        <v>35104865.200000003</v>
      </c>
      <c r="P136" s="15">
        <v>0.1</v>
      </c>
      <c r="Q136" s="2">
        <v>121751.5</v>
      </c>
      <c r="R136" s="13">
        <v>0.15</v>
      </c>
      <c r="S136" s="15">
        <v>0</v>
      </c>
      <c r="T136" s="2">
        <v>5265729.78</v>
      </c>
      <c r="U136" s="2">
        <v>3000000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8387481.2800000003</v>
      </c>
      <c r="AD136" t="s">
        <v>46</v>
      </c>
    </row>
    <row r="137" spans="1:30" hidden="1" x14ac:dyDescent="0.25">
      <c r="A137" s="20">
        <v>943</v>
      </c>
      <c r="B137" t="s">
        <v>151</v>
      </c>
      <c r="C137" t="s">
        <v>278</v>
      </c>
      <c r="D137" t="s">
        <v>9</v>
      </c>
      <c r="E137" t="s">
        <v>15</v>
      </c>
      <c r="F137" t="s">
        <v>186</v>
      </c>
      <c r="G137" s="2">
        <v>7640879000</v>
      </c>
      <c r="H137" s="2">
        <v>0</v>
      </c>
      <c r="I137" s="2">
        <v>7640879000</v>
      </c>
      <c r="J137" s="2">
        <v>16634730</v>
      </c>
      <c r="K137" s="2">
        <v>0</v>
      </c>
      <c r="L137" s="2">
        <v>16634730</v>
      </c>
      <c r="M137" s="2">
        <v>13578378.4</v>
      </c>
      <c r="N137" s="2">
        <v>0</v>
      </c>
      <c r="O137" s="2">
        <v>13578378.4</v>
      </c>
      <c r="P137" s="15">
        <v>0</v>
      </c>
      <c r="Q137" s="2">
        <v>0</v>
      </c>
      <c r="R137" s="13">
        <v>0</v>
      </c>
      <c r="S137" s="15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0</v>
      </c>
      <c r="AD137" t="s">
        <v>32</v>
      </c>
    </row>
    <row r="138" spans="1:30" hidden="1" x14ac:dyDescent="0.25">
      <c r="A138" s="20">
        <v>957</v>
      </c>
      <c r="B138" t="s">
        <v>151</v>
      </c>
      <c r="C138" t="s">
        <v>278</v>
      </c>
      <c r="D138" t="s">
        <v>2</v>
      </c>
      <c r="E138" t="s">
        <v>309</v>
      </c>
      <c r="F138" t="s">
        <v>187</v>
      </c>
      <c r="G138" s="2">
        <v>14321072000</v>
      </c>
      <c r="H138" s="2">
        <v>1257515000</v>
      </c>
      <c r="I138" s="2">
        <v>13063557000</v>
      </c>
      <c r="J138" s="2">
        <v>35355495</v>
      </c>
      <c r="K138" s="2">
        <v>2370663</v>
      </c>
      <c r="L138" s="2">
        <v>32984832</v>
      </c>
      <c r="M138" s="2">
        <v>29627066.199999999</v>
      </c>
      <c r="N138" s="2">
        <v>1867657</v>
      </c>
      <c r="O138" s="2">
        <v>27759409.199999999</v>
      </c>
      <c r="P138" s="15">
        <v>0.1</v>
      </c>
      <c r="Q138" s="2">
        <v>186765.7</v>
      </c>
      <c r="R138" s="13">
        <v>0.1</v>
      </c>
      <c r="S138" s="15">
        <v>0</v>
      </c>
      <c r="T138" s="2">
        <v>2775940.92</v>
      </c>
      <c r="U138" s="2">
        <v>2000000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4962706.62</v>
      </c>
      <c r="AD138" t="s">
        <v>98</v>
      </c>
    </row>
    <row r="139" spans="1:30" x14ac:dyDescent="0.25">
      <c r="A139" s="20">
        <v>961</v>
      </c>
      <c r="B139" t="s">
        <v>12</v>
      </c>
      <c r="C139" t="s">
        <v>278</v>
      </c>
      <c r="D139" t="s">
        <v>2</v>
      </c>
      <c r="E139" t="s">
        <v>205</v>
      </c>
      <c r="F139" t="s">
        <v>188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587159171</v>
      </c>
      <c r="W139" s="2">
        <v>2218276</v>
      </c>
      <c r="X139" s="2">
        <v>584940895</v>
      </c>
      <c r="Y139" s="2">
        <v>426733160000</v>
      </c>
      <c r="Z139" s="2">
        <v>879605000</v>
      </c>
      <c r="AA139" s="2">
        <v>425853555000</v>
      </c>
      <c r="AB139" s="18">
        <v>23419818.559999999</v>
      </c>
      <c r="AC139" s="4">
        <v>23419818.559999999</v>
      </c>
      <c r="AD139" t="s">
        <v>208</v>
      </c>
    </row>
    <row r="140" spans="1:30" hidden="1" x14ac:dyDescent="0.25">
      <c r="A140" s="20">
        <v>962</v>
      </c>
      <c r="B140" t="s">
        <v>151</v>
      </c>
      <c r="C140" t="s">
        <v>278</v>
      </c>
      <c r="D140" t="s">
        <v>2</v>
      </c>
      <c r="E140" t="s">
        <v>310</v>
      </c>
      <c r="F140" t="s">
        <v>189</v>
      </c>
      <c r="G140" s="2">
        <v>1685205000</v>
      </c>
      <c r="H140" s="2">
        <v>0</v>
      </c>
      <c r="I140" s="2">
        <v>1685205000</v>
      </c>
      <c r="J140" s="2">
        <v>4356569</v>
      </c>
      <c r="K140" s="2">
        <v>0</v>
      </c>
      <c r="L140" s="2">
        <v>4356569</v>
      </c>
      <c r="M140" s="2">
        <v>3682487</v>
      </c>
      <c r="N140" s="2">
        <v>0</v>
      </c>
      <c r="O140" s="2">
        <v>3682487</v>
      </c>
      <c r="P140" s="15">
        <v>0</v>
      </c>
      <c r="Q140" s="2">
        <v>0</v>
      </c>
      <c r="R140" s="13">
        <v>0</v>
      </c>
      <c r="S140" s="15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0</v>
      </c>
      <c r="AD140" t="s">
        <v>90</v>
      </c>
    </row>
    <row r="141" spans="1:30" hidden="1" x14ac:dyDescent="0.25">
      <c r="A141" s="20">
        <v>967</v>
      </c>
      <c r="B141" t="s">
        <v>151</v>
      </c>
      <c r="C141" t="s">
        <v>277</v>
      </c>
      <c r="D141" t="s">
        <v>2</v>
      </c>
      <c r="E141" t="s">
        <v>309</v>
      </c>
      <c r="F141" t="s">
        <v>190</v>
      </c>
      <c r="G141" s="2">
        <v>38179830000</v>
      </c>
      <c r="H141" s="2">
        <v>0</v>
      </c>
      <c r="I141" s="2">
        <v>38179830000</v>
      </c>
      <c r="J141" s="2">
        <v>73378765</v>
      </c>
      <c r="K141" s="2">
        <v>0</v>
      </c>
      <c r="L141" s="2">
        <v>73378765</v>
      </c>
      <c r="M141" s="2">
        <v>58106833</v>
      </c>
      <c r="N141" s="2">
        <v>0</v>
      </c>
      <c r="O141" s="2">
        <v>58106833</v>
      </c>
      <c r="P141" s="15">
        <v>0.1</v>
      </c>
      <c r="Q141" s="2">
        <v>0</v>
      </c>
      <c r="R141" s="13">
        <v>0.3</v>
      </c>
      <c r="S141" s="15">
        <v>0</v>
      </c>
      <c r="T141" s="2">
        <v>17432049.899999999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17432049.899999999</v>
      </c>
      <c r="AD141" t="s">
        <v>46</v>
      </c>
    </row>
    <row r="142" spans="1:30" hidden="1" x14ac:dyDescent="0.25">
      <c r="A142" s="20">
        <v>985</v>
      </c>
      <c r="B142" t="s">
        <v>151</v>
      </c>
      <c r="C142" t="s">
        <v>278</v>
      </c>
      <c r="D142" t="s">
        <v>9</v>
      </c>
      <c r="E142" t="s">
        <v>15</v>
      </c>
      <c r="F142" t="s">
        <v>193</v>
      </c>
      <c r="G142" s="2">
        <v>1745363000</v>
      </c>
      <c r="H142" s="2">
        <v>0</v>
      </c>
      <c r="I142" s="2">
        <v>1745363000</v>
      </c>
      <c r="J142" s="2">
        <v>5336315</v>
      </c>
      <c r="K142" s="2">
        <v>0</v>
      </c>
      <c r="L142" s="2">
        <v>5336315</v>
      </c>
      <c r="M142" s="2">
        <v>4638169.8</v>
      </c>
      <c r="N142" s="2">
        <v>0</v>
      </c>
      <c r="O142" s="2">
        <v>4638169.8</v>
      </c>
      <c r="P142" s="15">
        <v>0</v>
      </c>
      <c r="Q142" s="2">
        <v>0</v>
      </c>
      <c r="R142" s="13">
        <v>0</v>
      </c>
      <c r="S142" s="15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0</v>
      </c>
      <c r="AD142" t="s">
        <v>19</v>
      </c>
    </row>
    <row r="143" spans="1:30" x14ac:dyDescent="0.25">
      <c r="A143" s="20">
        <v>988</v>
      </c>
      <c r="B143" t="s">
        <v>12</v>
      </c>
      <c r="C143" t="s">
        <v>278</v>
      </c>
      <c r="D143" t="s">
        <v>9</v>
      </c>
      <c r="E143" t="s">
        <v>434</v>
      </c>
      <c r="F143" t="s">
        <v>194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74948622.599999994</v>
      </c>
      <c r="W143" s="2">
        <v>0</v>
      </c>
      <c r="X143" s="2">
        <v>74948622.599999994</v>
      </c>
      <c r="Y143" s="2">
        <v>37038598500</v>
      </c>
      <c r="Z143" s="2">
        <v>0</v>
      </c>
      <c r="AA143" s="2">
        <v>37038598500</v>
      </c>
      <c r="AB143" s="18">
        <v>0</v>
      </c>
      <c r="AC143" s="4">
        <v>0</v>
      </c>
      <c r="AD143" t="s">
        <v>11</v>
      </c>
    </row>
    <row r="144" spans="1:30" hidden="1" x14ac:dyDescent="0.25">
      <c r="A144" s="20">
        <v>999</v>
      </c>
      <c r="B144" t="s">
        <v>151</v>
      </c>
      <c r="C144" t="s">
        <v>278</v>
      </c>
      <c r="D144" t="s">
        <v>2</v>
      </c>
      <c r="E144" t="s">
        <v>8</v>
      </c>
      <c r="F144" t="s">
        <v>195</v>
      </c>
      <c r="G144" s="2">
        <v>24772549000</v>
      </c>
      <c r="H144" s="2">
        <v>1941326000</v>
      </c>
      <c r="I144" s="2">
        <v>22831223000</v>
      </c>
      <c r="J144" s="2">
        <v>50857623</v>
      </c>
      <c r="K144" s="2">
        <v>6742011</v>
      </c>
      <c r="L144" s="2">
        <v>44115612</v>
      </c>
      <c r="M144" s="2">
        <v>40948603.399999999</v>
      </c>
      <c r="N144" s="2">
        <v>5965480.5999999996</v>
      </c>
      <c r="O144" s="2">
        <v>34983122.799999997</v>
      </c>
      <c r="P144" s="15">
        <v>0.1</v>
      </c>
      <c r="Q144" s="2">
        <v>596548.06000000006</v>
      </c>
      <c r="R144" s="13">
        <v>0.15</v>
      </c>
      <c r="S144" s="15">
        <v>0</v>
      </c>
      <c r="T144" s="2">
        <v>5247468.42</v>
      </c>
      <c r="U144" s="2">
        <v>3000000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8844016.4800000004</v>
      </c>
      <c r="AD144" t="s">
        <v>51</v>
      </c>
    </row>
    <row r="145" spans="1:30" hidden="1" x14ac:dyDescent="0.25">
      <c r="A145" s="20">
        <v>1000</v>
      </c>
      <c r="B145" t="s">
        <v>151</v>
      </c>
      <c r="C145" t="s">
        <v>278</v>
      </c>
      <c r="D145" t="s">
        <v>2</v>
      </c>
      <c r="E145" t="s">
        <v>205</v>
      </c>
      <c r="F145" t="s">
        <v>196</v>
      </c>
      <c r="G145" s="2">
        <v>13824152000</v>
      </c>
      <c r="H145" s="2">
        <v>263225000</v>
      </c>
      <c r="I145" s="2">
        <v>13560927000</v>
      </c>
      <c r="J145" s="2">
        <v>37542634</v>
      </c>
      <c r="K145" s="2">
        <v>921288</v>
      </c>
      <c r="L145" s="2">
        <v>36621346</v>
      </c>
      <c r="M145" s="2">
        <v>32012973.199999999</v>
      </c>
      <c r="N145" s="2">
        <v>815998</v>
      </c>
      <c r="O145" s="2">
        <v>31196975.199999999</v>
      </c>
      <c r="P145" s="15">
        <v>0.1</v>
      </c>
      <c r="Q145" s="2">
        <v>81599.8</v>
      </c>
      <c r="R145" s="13">
        <v>0.15</v>
      </c>
      <c r="S145" s="15">
        <v>0</v>
      </c>
      <c r="T145" s="2">
        <v>4679546.28</v>
      </c>
      <c r="U145" s="2">
        <v>3000000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7761146.0800000001</v>
      </c>
      <c r="AD145" t="s">
        <v>188</v>
      </c>
    </row>
    <row r="146" spans="1:30" hidden="1" x14ac:dyDescent="0.25">
      <c r="A146" s="20">
        <v>1002</v>
      </c>
      <c r="B146" t="s">
        <v>151</v>
      </c>
      <c r="C146" t="s">
        <v>278</v>
      </c>
      <c r="D146" t="s">
        <v>2</v>
      </c>
      <c r="E146" t="s">
        <v>310</v>
      </c>
      <c r="F146" t="s">
        <v>197</v>
      </c>
      <c r="G146" s="2">
        <v>7269335000</v>
      </c>
      <c r="H146" s="2">
        <v>22000000</v>
      </c>
      <c r="I146" s="2">
        <v>7247335000</v>
      </c>
      <c r="J146" s="2">
        <v>21779227</v>
      </c>
      <c r="K146" s="2">
        <v>77000</v>
      </c>
      <c r="L146" s="2">
        <v>21702227</v>
      </c>
      <c r="M146" s="2">
        <v>18871493</v>
      </c>
      <c r="N146" s="2">
        <v>68200</v>
      </c>
      <c r="O146" s="2">
        <v>18803293</v>
      </c>
      <c r="P146" s="15">
        <v>0.1</v>
      </c>
      <c r="Q146" s="2">
        <v>6820</v>
      </c>
      <c r="R146" s="13">
        <v>0.1</v>
      </c>
      <c r="S146" s="15">
        <v>0</v>
      </c>
      <c r="T146" s="2">
        <v>1880329.3</v>
      </c>
      <c r="U146" s="2">
        <v>1000000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2887149.3</v>
      </c>
      <c r="AD146" t="s">
        <v>170</v>
      </c>
    </row>
    <row r="147" spans="1:30" hidden="1" x14ac:dyDescent="0.25">
      <c r="A147" s="20">
        <v>1004</v>
      </c>
      <c r="B147" t="s">
        <v>151</v>
      </c>
      <c r="C147" t="s">
        <v>278</v>
      </c>
      <c r="D147" t="s">
        <v>9</v>
      </c>
      <c r="E147" t="s">
        <v>27</v>
      </c>
      <c r="F147" t="s">
        <v>198</v>
      </c>
      <c r="G147" s="2">
        <v>2497682000</v>
      </c>
      <c r="H147" s="2">
        <v>0</v>
      </c>
      <c r="I147" s="2">
        <v>2497682000</v>
      </c>
      <c r="J147" s="2">
        <v>6855837</v>
      </c>
      <c r="K147" s="2">
        <v>0</v>
      </c>
      <c r="L147" s="2">
        <v>6855837</v>
      </c>
      <c r="M147" s="2">
        <v>5856764.2000000002</v>
      </c>
      <c r="N147" s="2">
        <v>0</v>
      </c>
      <c r="O147" s="2">
        <v>5856764.2000000002</v>
      </c>
      <c r="P147" s="15">
        <v>0</v>
      </c>
      <c r="Q147" s="2">
        <v>0</v>
      </c>
      <c r="R147" s="13">
        <v>0</v>
      </c>
      <c r="S147" s="15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0</v>
      </c>
      <c r="AD147" t="s">
        <v>33</v>
      </c>
    </row>
    <row r="148" spans="1:30" hidden="1" x14ac:dyDescent="0.25">
      <c r="A148" s="20">
        <v>1012</v>
      </c>
      <c r="B148" t="s">
        <v>151</v>
      </c>
      <c r="C148" t="s">
        <v>278</v>
      </c>
      <c r="D148" t="s">
        <v>2</v>
      </c>
      <c r="E148" t="s">
        <v>8</v>
      </c>
      <c r="F148" t="s">
        <v>201</v>
      </c>
      <c r="G148" s="2">
        <v>29860890000</v>
      </c>
      <c r="H148" s="2">
        <v>736740000</v>
      </c>
      <c r="I148" s="2">
        <v>29124150000</v>
      </c>
      <c r="J148" s="2">
        <v>51924247</v>
      </c>
      <c r="K148" s="2">
        <v>2525445</v>
      </c>
      <c r="L148" s="2">
        <v>49398802</v>
      </c>
      <c r="M148" s="2">
        <v>39979891</v>
      </c>
      <c r="N148" s="2">
        <v>2230749</v>
      </c>
      <c r="O148" s="2">
        <v>37749142</v>
      </c>
      <c r="P148" s="15">
        <v>0.1</v>
      </c>
      <c r="Q148" s="2">
        <v>223074.9</v>
      </c>
      <c r="R148" s="13">
        <v>0.15</v>
      </c>
      <c r="S148" s="15">
        <v>0</v>
      </c>
      <c r="T148" s="2">
        <v>5662371.2999999998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8885446.1999999993</v>
      </c>
      <c r="AD148" t="s">
        <v>47</v>
      </c>
    </row>
    <row r="149" spans="1:30" hidden="1" x14ac:dyDescent="0.25">
      <c r="A149" s="20">
        <v>1014</v>
      </c>
      <c r="B149" t="s">
        <v>151</v>
      </c>
      <c r="C149" t="s">
        <v>278</v>
      </c>
      <c r="D149" t="s">
        <v>2</v>
      </c>
      <c r="E149" t="s">
        <v>309</v>
      </c>
      <c r="F149" t="s">
        <v>202</v>
      </c>
      <c r="G149" s="2">
        <v>3500950000</v>
      </c>
      <c r="H149" s="2">
        <v>0</v>
      </c>
      <c r="I149" s="2">
        <v>3500950000</v>
      </c>
      <c r="J149" s="2">
        <v>10182462</v>
      </c>
      <c r="K149" s="2">
        <v>0</v>
      </c>
      <c r="L149" s="2">
        <v>10182462</v>
      </c>
      <c r="M149" s="2">
        <v>8782082</v>
      </c>
      <c r="N149" s="2">
        <v>0</v>
      </c>
      <c r="O149" s="2">
        <v>8782082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46</v>
      </c>
    </row>
    <row r="150" spans="1:30" hidden="1" x14ac:dyDescent="0.25">
      <c r="A150" s="20">
        <v>1018</v>
      </c>
      <c r="B150" t="s">
        <v>151</v>
      </c>
      <c r="C150" t="s">
        <v>277</v>
      </c>
      <c r="D150" t="s">
        <v>2</v>
      </c>
      <c r="E150" t="s">
        <v>205</v>
      </c>
      <c r="F150" t="s">
        <v>203</v>
      </c>
      <c r="G150" s="2">
        <v>47024000</v>
      </c>
      <c r="H150" s="2">
        <v>0</v>
      </c>
      <c r="I150" s="2">
        <v>47024000</v>
      </c>
      <c r="J150" s="2">
        <v>164584</v>
      </c>
      <c r="K150" s="2">
        <v>0</v>
      </c>
      <c r="L150" s="2">
        <v>164584</v>
      </c>
      <c r="M150" s="2">
        <v>145774.39999999999</v>
      </c>
      <c r="N150" s="2">
        <v>0</v>
      </c>
      <c r="O150" s="2">
        <v>145774.39999999999</v>
      </c>
      <c r="P150" s="15">
        <v>0.1</v>
      </c>
      <c r="Q150" s="2">
        <v>0</v>
      </c>
      <c r="R150" s="13">
        <v>0.3</v>
      </c>
      <c r="S150" s="15">
        <v>0</v>
      </c>
      <c r="T150" s="2">
        <v>43732.32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43732.32</v>
      </c>
      <c r="AD150" t="s">
        <v>188</v>
      </c>
    </row>
    <row r="151" spans="1:30" hidden="1" x14ac:dyDescent="0.25">
      <c r="A151" s="20">
        <v>1022</v>
      </c>
      <c r="B151" t="s">
        <v>151</v>
      </c>
      <c r="C151" t="s">
        <v>278</v>
      </c>
      <c r="D151" t="s">
        <v>9</v>
      </c>
      <c r="E151" t="s">
        <v>434</v>
      </c>
      <c r="F151" t="s">
        <v>204</v>
      </c>
      <c r="G151" s="2">
        <v>6011805000</v>
      </c>
      <c r="H151" s="2">
        <v>0</v>
      </c>
      <c r="I151" s="2">
        <v>6011805000</v>
      </c>
      <c r="J151" s="2">
        <v>14118505</v>
      </c>
      <c r="K151" s="2">
        <v>0</v>
      </c>
      <c r="L151" s="2">
        <v>14118505</v>
      </c>
      <c r="M151" s="2">
        <v>11713783</v>
      </c>
      <c r="N151" s="2">
        <v>0</v>
      </c>
      <c r="O151" s="2">
        <v>11713783</v>
      </c>
      <c r="P151" s="15">
        <v>0</v>
      </c>
      <c r="Q151" s="2">
        <v>0</v>
      </c>
      <c r="R151" s="13">
        <v>0</v>
      </c>
      <c r="S151" s="15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0</v>
      </c>
      <c r="AD151" t="s">
        <v>194</v>
      </c>
    </row>
    <row r="152" spans="1:30" hidden="1" x14ac:dyDescent="0.25">
      <c r="A152" s="20">
        <v>1034</v>
      </c>
      <c r="B152" t="s">
        <v>151</v>
      </c>
      <c r="C152" t="s">
        <v>278</v>
      </c>
      <c r="D152" t="s">
        <v>9</v>
      </c>
      <c r="E152" t="s">
        <v>434</v>
      </c>
      <c r="F152" t="s">
        <v>207</v>
      </c>
      <c r="G152" s="2">
        <v>22890387000</v>
      </c>
      <c r="H152" s="2">
        <v>0</v>
      </c>
      <c r="I152" s="2">
        <v>22890387000</v>
      </c>
      <c r="J152" s="2">
        <v>53239828</v>
      </c>
      <c r="K152" s="2">
        <v>0</v>
      </c>
      <c r="L152" s="2">
        <v>53239828</v>
      </c>
      <c r="M152" s="2">
        <v>44083673.200000003</v>
      </c>
      <c r="N152" s="2">
        <v>0</v>
      </c>
      <c r="O152" s="2">
        <v>44083673.200000003</v>
      </c>
      <c r="P152" s="15">
        <v>0.1</v>
      </c>
      <c r="Q152" s="2">
        <v>0</v>
      </c>
      <c r="R152" s="13">
        <v>0.15</v>
      </c>
      <c r="S152" s="15">
        <v>0</v>
      </c>
      <c r="T152" s="2">
        <v>6612550.9800000004</v>
      </c>
      <c r="U152" s="2">
        <v>3000000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9612550.9800000004</v>
      </c>
      <c r="AD152" t="s">
        <v>11</v>
      </c>
    </row>
    <row r="153" spans="1:30" hidden="1" x14ac:dyDescent="0.25">
      <c r="A153" s="20">
        <v>1038</v>
      </c>
      <c r="B153" t="s">
        <v>0</v>
      </c>
      <c r="C153" t="s">
        <v>1</v>
      </c>
      <c r="D153" t="s">
        <v>2</v>
      </c>
      <c r="E153" t="s">
        <v>205</v>
      </c>
      <c r="F153" t="s">
        <v>208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15">
        <v>0</v>
      </c>
      <c r="Q153" s="2">
        <v>0</v>
      </c>
      <c r="R153" s="13">
        <v>0</v>
      </c>
      <c r="S153" s="15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0</v>
      </c>
      <c r="AD153" t="s">
        <v>1</v>
      </c>
    </row>
    <row r="154" spans="1:30" hidden="1" x14ac:dyDescent="0.25">
      <c r="A154" s="20">
        <v>1040</v>
      </c>
      <c r="B154" t="s">
        <v>151</v>
      </c>
      <c r="C154" t="s">
        <v>278</v>
      </c>
      <c r="D154" t="s">
        <v>2</v>
      </c>
      <c r="E154" t="s">
        <v>205</v>
      </c>
      <c r="F154" t="s">
        <v>209</v>
      </c>
      <c r="G154" s="2">
        <v>103500000</v>
      </c>
      <c r="H154" s="2">
        <v>0</v>
      </c>
      <c r="I154" s="2">
        <v>103500000</v>
      </c>
      <c r="J154" s="2">
        <v>310500</v>
      </c>
      <c r="K154" s="2">
        <v>0</v>
      </c>
      <c r="L154" s="2">
        <v>310500</v>
      </c>
      <c r="M154" s="2">
        <v>269100</v>
      </c>
      <c r="N154" s="2">
        <v>0</v>
      </c>
      <c r="O154" s="2">
        <v>269100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188</v>
      </c>
    </row>
    <row r="155" spans="1:30" hidden="1" x14ac:dyDescent="0.25">
      <c r="A155" s="20">
        <v>1042</v>
      </c>
      <c r="B155" t="s">
        <v>151</v>
      </c>
      <c r="C155" t="s">
        <v>278</v>
      </c>
      <c r="D155" t="s">
        <v>2</v>
      </c>
      <c r="E155" t="s">
        <v>205</v>
      </c>
      <c r="F155" t="s">
        <v>210</v>
      </c>
      <c r="G155" s="2">
        <v>29208281000</v>
      </c>
      <c r="H155" s="2">
        <v>432920000</v>
      </c>
      <c r="I155" s="2">
        <v>28775361000</v>
      </c>
      <c r="J155" s="2">
        <v>61269970</v>
      </c>
      <c r="K155" s="2">
        <v>1448070</v>
      </c>
      <c r="L155" s="2">
        <v>59821900</v>
      </c>
      <c r="M155" s="2">
        <v>49586657.600000001</v>
      </c>
      <c r="N155" s="2">
        <v>1274902</v>
      </c>
      <c r="O155" s="2">
        <v>48311755.600000001</v>
      </c>
      <c r="P155" s="15">
        <v>0.1</v>
      </c>
      <c r="Q155" s="2">
        <v>127490.2</v>
      </c>
      <c r="R155" s="13">
        <v>0.15</v>
      </c>
      <c r="S155" s="15">
        <v>0</v>
      </c>
      <c r="T155" s="2">
        <v>7246763.3399999999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10374253.539999999</v>
      </c>
      <c r="AD155" t="s">
        <v>251</v>
      </c>
    </row>
    <row r="156" spans="1:30" hidden="1" x14ac:dyDescent="0.25">
      <c r="A156" s="20">
        <v>1044</v>
      </c>
      <c r="B156" t="s">
        <v>151</v>
      </c>
      <c r="C156" t="s">
        <v>278</v>
      </c>
      <c r="D156" t="s">
        <v>2</v>
      </c>
      <c r="E156" t="s">
        <v>205</v>
      </c>
      <c r="F156" t="s">
        <v>211</v>
      </c>
      <c r="G156" s="2">
        <v>31014303000</v>
      </c>
      <c r="H156" s="2">
        <v>0</v>
      </c>
      <c r="I156" s="2">
        <v>31014303000</v>
      </c>
      <c r="J156" s="2">
        <v>51991041</v>
      </c>
      <c r="K156" s="2">
        <v>0</v>
      </c>
      <c r="L156" s="2">
        <v>51991041</v>
      </c>
      <c r="M156" s="2">
        <v>39585319.799999997</v>
      </c>
      <c r="N156" s="2">
        <v>0</v>
      </c>
      <c r="O156" s="2">
        <v>39585319.799999997</v>
      </c>
      <c r="P156" s="15">
        <v>0.1</v>
      </c>
      <c r="Q156" s="2">
        <v>0</v>
      </c>
      <c r="R156" s="13">
        <v>0.15</v>
      </c>
      <c r="S156" s="15">
        <v>0</v>
      </c>
      <c r="T156" s="2">
        <v>5937797.9699999997</v>
      </c>
      <c r="U156" s="2">
        <v>3000000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8937797.9700000007</v>
      </c>
      <c r="AD156" t="s">
        <v>188</v>
      </c>
    </row>
    <row r="157" spans="1:30" hidden="1" x14ac:dyDescent="0.25">
      <c r="A157" s="20">
        <v>1045</v>
      </c>
      <c r="B157" t="s">
        <v>151</v>
      </c>
      <c r="C157" t="s">
        <v>278</v>
      </c>
      <c r="D157" t="s">
        <v>2</v>
      </c>
      <c r="E157" t="s">
        <v>205</v>
      </c>
      <c r="F157" t="s">
        <v>212</v>
      </c>
      <c r="G157" s="2">
        <v>7115084000</v>
      </c>
      <c r="H157" s="2">
        <v>0</v>
      </c>
      <c r="I157" s="2">
        <v>7115084000</v>
      </c>
      <c r="J157" s="2">
        <v>18928957</v>
      </c>
      <c r="K157" s="2">
        <v>0</v>
      </c>
      <c r="L157" s="2">
        <v>18928957</v>
      </c>
      <c r="M157" s="2">
        <v>16082923.4</v>
      </c>
      <c r="N157" s="2">
        <v>0</v>
      </c>
      <c r="O157" s="2">
        <v>16082923.4</v>
      </c>
      <c r="P157" s="15">
        <v>0.1</v>
      </c>
      <c r="Q157" s="2">
        <v>0</v>
      </c>
      <c r="R157" s="13">
        <v>0.1</v>
      </c>
      <c r="S157" s="15">
        <v>0</v>
      </c>
      <c r="T157" s="2">
        <v>1608292.34</v>
      </c>
      <c r="U157" s="2">
        <v>1000000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2608292.34</v>
      </c>
      <c r="AD157" t="s">
        <v>251</v>
      </c>
    </row>
    <row r="158" spans="1:30" hidden="1" x14ac:dyDescent="0.25">
      <c r="A158" s="20">
        <v>1046</v>
      </c>
      <c r="B158" t="s">
        <v>151</v>
      </c>
      <c r="C158" t="s">
        <v>278</v>
      </c>
      <c r="D158" t="s">
        <v>2</v>
      </c>
      <c r="E158" t="s">
        <v>205</v>
      </c>
      <c r="F158" t="s">
        <v>213</v>
      </c>
      <c r="G158" s="2">
        <v>12490112000</v>
      </c>
      <c r="H158" s="2">
        <v>0</v>
      </c>
      <c r="I158" s="2">
        <v>12490112000</v>
      </c>
      <c r="J158" s="2">
        <v>37185325</v>
      </c>
      <c r="K158" s="2">
        <v>0</v>
      </c>
      <c r="L158" s="2">
        <v>37185325</v>
      </c>
      <c r="M158" s="2">
        <v>32189280.199999999</v>
      </c>
      <c r="N158" s="2">
        <v>0</v>
      </c>
      <c r="O158" s="2">
        <v>32189280.199999999</v>
      </c>
      <c r="P158" s="15">
        <v>0.1</v>
      </c>
      <c r="Q158" s="2">
        <v>0</v>
      </c>
      <c r="R158" s="13">
        <v>0.15</v>
      </c>
      <c r="S158" s="15">
        <v>0</v>
      </c>
      <c r="T158" s="2">
        <v>4828392.03</v>
      </c>
      <c r="U158" s="2">
        <v>3000000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7828392.0300000003</v>
      </c>
      <c r="AD158" t="s">
        <v>188</v>
      </c>
    </row>
    <row r="159" spans="1:30" hidden="1" x14ac:dyDescent="0.25">
      <c r="A159" s="20">
        <v>1047</v>
      </c>
      <c r="B159" t="s">
        <v>151</v>
      </c>
      <c r="C159" t="s">
        <v>278</v>
      </c>
      <c r="D159" t="s">
        <v>2</v>
      </c>
      <c r="E159" t="s">
        <v>205</v>
      </c>
      <c r="F159" t="s">
        <v>214</v>
      </c>
      <c r="G159" s="2">
        <v>18688269000</v>
      </c>
      <c r="H159" s="2">
        <v>0</v>
      </c>
      <c r="I159" s="2">
        <v>18688269000</v>
      </c>
      <c r="J159" s="2">
        <v>45350331</v>
      </c>
      <c r="K159" s="2">
        <v>0</v>
      </c>
      <c r="L159" s="2">
        <v>45350331</v>
      </c>
      <c r="M159" s="2">
        <v>37875023.399999999</v>
      </c>
      <c r="N159" s="2">
        <v>0</v>
      </c>
      <c r="O159" s="2">
        <v>37875023.399999999</v>
      </c>
      <c r="P159" s="15">
        <v>0.1</v>
      </c>
      <c r="Q159" s="2">
        <v>0</v>
      </c>
      <c r="R159" s="13">
        <v>0.15</v>
      </c>
      <c r="S159" s="15">
        <v>0</v>
      </c>
      <c r="T159" s="2">
        <v>5681253.5099999998</v>
      </c>
      <c r="U159" s="2">
        <v>3000000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8681253.5099999998</v>
      </c>
      <c r="AD159" t="s">
        <v>251</v>
      </c>
    </row>
    <row r="160" spans="1:30" hidden="1" x14ac:dyDescent="0.25">
      <c r="A160" s="20">
        <v>1048</v>
      </c>
      <c r="B160" t="s">
        <v>151</v>
      </c>
      <c r="C160" t="s">
        <v>278</v>
      </c>
      <c r="D160" t="s">
        <v>2</v>
      </c>
      <c r="E160" t="s">
        <v>205</v>
      </c>
      <c r="F160" t="s">
        <v>215</v>
      </c>
      <c r="G160" s="2">
        <v>8749379000</v>
      </c>
      <c r="H160" s="2">
        <v>0</v>
      </c>
      <c r="I160" s="2">
        <v>8749379000</v>
      </c>
      <c r="J160" s="2">
        <v>21659318</v>
      </c>
      <c r="K160" s="2">
        <v>0</v>
      </c>
      <c r="L160" s="2">
        <v>21659318</v>
      </c>
      <c r="M160" s="2">
        <v>18159566.399999999</v>
      </c>
      <c r="N160" s="2">
        <v>0</v>
      </c>
      <c r="O160" s="2">
        <v>18159566.399999999</v>
      </c>
      <c r="P160" s="15">
        <v>0.1</v>
      </c>
      <c r="Q160" s="2">
        <v>0</v>
      </c>
      <c r="R160" s="13">
        <v>0.1</v>
      </c>
      <c r="S160" s="15">
        <v>0</v>
      </c>
      <c r="T160" s="2">
        <v>1815956.64</v>
      </c>
      <c r="U160" s="2">
        <v>1000000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2815956.64</v>
      </c>
      <c r="AD160" t="s">
        <v>251</v>
      </c>
    </row>
    <row r="161" spans="1:30" hidden="1" x14ac:dyDescent="0.25">
      <c r="A161" s="20">
        <v>1057</v>
      </c>
      <c r="B161" t="s">
        <v>151</v>
      </c>
      <c r="C161" t="s">
        <v>277</v>
      </c>
      <c r="D161" t="s">
        <v>9</v>
      </c>
      <c r="E161" t="s">
        <v>27</v>
      </c>
      <c r="F161" t="s">
        <v>216</v>
      </c>
      <c r="G161" s="2">
        <v>5850739000</v>
      </c>
      <c r="H161" s="2">
        <v>0</v>
      </c>
      <c r="I161" s="2">
        <v>5850739000</v>
      </c>
      <c r="J161" s="2">
        <v>17281370</v>
      </c>
      <c r="K161" s="2">
        <v>0</v>
      </c>
      <c r="L161" s="2">
        <v>17281370</v>
      </c>
      <c r="M161" s="2">
        <v>14941074.4</v>
      </c>
      <c r="N161" s="2">
        <v>0</v>
      </c>
      <c r="O161" s="2">
        <v>14941074.4</v>
      </c>
      <c r="P161" s="15">
        <v>0.1</v>
      </c>
      <c r="Q161" s="2">
        <v>0</v>
      </c>
      <c r="R161" s="13">
        <v>0.3</v>
      </c>
      <c r="S161" s="15">
        <v>0</v>
      </c>
      <c r="T161" s="2">
        <v>4482322.32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4482322.32</v>
      </c>
      <c r="AD161" t="s">
        <v>33</v>
      </c>
    </row>
    <row r="162" spans="1:30" hidden="1" x14ac:dyDescent="0.25">
      <c r="A162" s="20">
        <v>1063</v>
      </c>
      <c r="B162" t="s">
        <v>151</v>
      </c>
      <c r="C162" t="s">
        <v>278</v>
      </c>
      <c r="D162" t="s">
        <v>9</v>
      </c>
      <c r="E162" t="s">
        <v>434</v>
      </c>
      <c r="F162" t="s">
        <v>217</v>
      </c>
      <c r="G162" s="2">
        <v>13165980000</v>
      </c>
      <c r="H162" s="2">
        <v>0</v>
      </c>
      <c r="I162" s="2">
        <v>13165980000</v>
      </c>
      <c r="J162" s="2">
        <v>33989451</v>
      </c>
      <c r="K162" s="2">
        <v>0</v>
      </c>
      <c r="L162" s="2">
        <v>33989451</v>
      </c>
      <c r="M162" s="2">
        <v>28723059</v>
      </c>
      <c r="N162" s="2">
        <v>0</v>
      </c>
      <c r="O162" s="2">
        <v>28723059</v>
      </c>
      <c r="P162" s="15">
        <v>0.1</v>
      </c>
      <c r="Q162" s="2">
        <v>0</v>
      </c>
      <c r="R162" s="13">
        <v>0.1</v>
      </c>
      <c r="S162" s="15">
        <v>0</v>
      </c>
      <c r="T162" s="2">
        <v>2872305.9</v>
      </c>
      <c r="U162" s="2">
        <v>2000000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4872305.9000000004</v>
      </c>
      <c r="AD162" t="s">
        <v>71</v>
      </c>
    </row>
    <row r="163" spans="1:30" hidden="1" x14ac:dyDescent="0.25">
      <c r="A163" s="20">
        <v>1064</v>
      </c>
      <c r="B163" t="s">
        <v>151</v>
      </c>
      <c r="C163" t="s">
        <v>278</v>
      </c>
      <c r="D163" t="s">
        <v>2</v>
      </c>
      <c r="E163" t="s">
        <v>310</v>
      </c>
      <c r="F163" t="s">
        <v>218</v>
      </c>
      <c r="G163" s="2">
        <v>28147197000</v>
      </c>
      <c r="H163" s="2">
        <v>1377425000</v>
      </c>
      <c r="I163" s="2">
        <v>26769772000</v>
      </c>
      <c r="J163" s="2">
        <v>52942320</v>
      </c>
      <c r="K163" s="2">
        <v>4373542</v>
      </c>
      <c r="L163" s="2">
        <v>48568778</v>
      </c>
      <c r="M163" s="2">
        <v>41683441.200000003</v>
      </c>
      <c r="N163" s="2">
        <v>3822572</v>
      </c>
      <c r="O163" s="2">
        <v>37860869.200000003</v>
      </c>
      <c r="P163" s="15">
        <v>0.1</v>
      </c>
      <c r="Q163" s="2">
        <v>382257.2</v>
      </c>
      <c r="R163" s="13">
        <v>0.15</v>
      </c>
      <c r="S163" s="15">
        <v>0</v>
      </c>
      <c r="T163" s="2">
        <v>5679130.3799999999</v>
      </c>
      <c r="U163" s="2">
        <v>3000000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9061387.5800000001</v>
      </c>
      <c r="AD163" t="s">
        <v>90</v>
      </c>
    </row>
    <row r="164" spans="1:30" hidden="1" x14ac:dyDescent="0.25">
      <c r="A164" s="20">
        <v>1101</v>
      </c>
      <c r="B164" t="s">
        <v>151</v>
      </c>
      <c r="C164" t="s">
        <v>278</v>
      </c>
      <c r="D164" t="s">
        <v>9</v>
      </c>
      <c r="E164" t="s">
        <v>434</v>
      </c>
      <c r="F164" t="s">
        <v>219</v>
      </c>
      <c r="G164" s="2">
        <v>16838114000</v>
      </c>
      <c r="H164" s="2">
        <v>0</v>
      </c>
      <c r="I164" s="2">
        <v>16838114000</v>
      </c>
      <c r="J164" s="2">
        <v>37226507</v>
      </c>
      <c r="K164" s="2">
        <v>0</v>
      </c>
      <c r="L164" s="2">
        <v>37226507</v>
      </c>
      <c r="M164" s="2">
        <v>30491261.399999999</v>
      </c>
      <c r="N164" s="2">
        <v>0</v>
      </c>
      <c r="O164" s="2">
        <v>30491261.399999999</v>
      </c>
      <c r="P164" s="15">
        <v>0.1</v>
      </c>
      <c r="Q164" s="2">
        <v>0</v>
      </c>
      <c r="R164" s="13">
        <v>0.15</v>
      </c>
      <c r="S164" s="15">
        <v>0</v>
      </c>
      <c r="T164" s="2">
        <v>4573689.21</v>
      </c>
      <c r="U164" s="2">
        <v>3000000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7573689.21</v>
      </c>
      <c r="AD164" t="s">
        <v>63</v>
      </c>
    </row>
    <row r="165" spans="1:30" hidden="1" x14ac:dyDescent="0.25">
      <c r="A165" s="20">
        <v>1115</v>
      </c>
      <c r="B165" t="s">
        <v>151</v>
      </c>
      <c r="C165" t="s">
        <v>278</v>
      </c>
      <c r="D165" t="s">
        <v>9</v>
      </c>
      <c r="E165" t="s">
        <v>434</v>
      </c>
      <c r="F165" t="s">
        <v>220</v>
      </c>
      <c r="G165" s="2">
        <v>26844970000</v>
      </c>
      <c r="H165" s="2">
        <v>0</v>
      </c>
      <c r="I165" s="2">
        <v>26844970000</v>
      </c>
      <c r="J165" s="2">
        <v>40267489</v>
      </c>
      <c r="K165" s="2">
        <v>0</v>
      </c>
      <c r="L165" s="2">
        <v>40267489</v>
      </c>
      <c r="M165" s="2">
        <v>29529501</v>
      </c>
      <c r="N165" s="2">
        <v>0</v>
      </c>
      <c r="O165" s="2">
        <v>29529501</v>
      </c>
      <c r="P165" s="15">
        <v>0.1</v>
      </c>
      <c r="Q165" s="2">
        <v>0</v>
      </c>
      <c r="R165" s="13">
        <v>0.1</v>
      </c>
      <c r="S165" s="15">
        <v>0</v>
      </c>
      <c r="T165" s="2">
        <v>2952950.1</v>
      </c>
      <c r="U165" s="2">
        <v>2000000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4952950.0999999996</v>
      </c>
      <c r="AD165" t="s">
        <v>71</v>
      </c>
    </row>
    <row r="166" spans="1:30" hidden="1" x14ac:dyDescent="0.25">
      <c r="A166" s="20">
        <v>1118</v>
      </c>
      <c r="B166" t="s">
        <v>151</v>
      </c>
      <c r="C166" t="s">
        <v>278</v>
      </c>
      <c r="D166" t="s">
        <v>9</v>
      </c>
      <c r="E166" t="s">
        <v>15</v>
      </c>
      <c r="F166" t="s">
        <v>221</v>
      </c>
      <c r="G166" s="2">
        <v>15499419800</v>
      </c>
      <c r="H166" s="2">
        <v>0</v>
      </c>
      <c r="I166" s="2">
        <v>15499419800</v>
      </c>
      <c r="J166" s="2">
        <v>34809999</v>
      </c>
      <c r="K166" s="2">
        <v>0</v>
      </c>
      <c r="L166" s="2">
        <v>34809999</v>
      </c>
      <c r="M166" s="2">
        <v>28610231.079999998</v>
      </c>
      <c r="N166" s="2">
        <v>0</v>
      </c>
      <c r="O166" s="2">
        <v>28610231.079999998</v>
      </c>
      <c r="P166" s="15">
        <v>0.1</v>
      </c>
      <c r="Q166" s="2">
        <v>0</v>
      </c>
      <c r="R166" s="13">
        <v>0.1</v>
      </c>
      <c r="S166" s="15">
        <v>0</v>
      </c>
      <c r="T166" s="2">
        <v>2861023.108</v>
      </c>
      <c r="U166" s="2">
        <v>2000000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4861023.108</v>
      </c>
      <c r="AD166" t="s">
        <v>19</v>
      </c>
    </row>
    <row r="167" spans="1:30" x14ac:dyDescent="0.25">
      <c r="A167" s="20">
        <v>1119</v>
      </c>
      <c r="B167" t="s">
        <v>12</v>
      </c>
      <c r="C167" t="s">
        <v>278</v>
      </c>
      <c r="D167" t="s">
        <v>2</v>
      </c>
      <c r="E167" t="s">
        <v>4</v>
      </c>
      <c r="F167" t="s">
        <v>222</v>
      </c>
      <c r="G167" s="2">
        <v>46527636000</v>
      </c>
      <c r="H167" s="2">
        <v>2066180000</v>
      </c>
      <c r="I167" s="2">
        <v>44461456000</v>
      </c>
      <c r="J167" s="2">
        <v>108576975</v>
      </c>
      <c r="K167" s="2">
        <v>4391480</v>
      </c>
      <c r="L167" s="2">
        <v>104185495</v>
      </c>
      <c r="M167" s="2">
        <v>89965920.599999994</v>
      </c>
      <c r="N167" s="2">
        <v>3565008</v>
      </c>
      <c r="O167" s="2">
        <v>86400912.599999994</v>
      </c>
      <c r="P167" s="15">
        <v>0.1</v>
      </c>
      <c r="Q167" s="2">
        <v>356500.8</v>
      </c>
      <c r="R167" s="13">
        <v>0.2</v>
      </c>
      <c r="S167" s="15">
        <v>0</v>
      </c>
      <c r="T167" s="2">
        <v>17280182.52</v>
      </c>
      <c r="U167" s="2">
        <v>0</v>
      </c>
      <c r="V167" s="2">
        <v>97196959.200000003</v>
      </c>
      <c r="W167" s="2">
        <v>6741336.5999999996</v>
      </c>
      <c r="X167" s="2">
        <v>90455622.599999994</v>
      </c>
      <c r="Y167" s="2">
        <v>72050402000</v>
      </c>
      <c r="Z167" s="2">
        <v>3051396000</v>
      </c>
      <c r="AA167" s="2">
        <v>68999006000</v>
      </c>
      <c r="AB167" s="18">
        <v>0</v>
      </c>
      <c r="AC167" s="4">
        <v>17636683.32</v>
      </c>
      <c r="AD167" t="s">
        <v>21</v>
      </c>
    </row>
    <row r="168" spans="1:30" hidden="1" x14ac:dyDescent="0.25">
      <c r="A168" s="20">
        <v>1123</v>
      </c>
      <c r="B168" t="s">
        <v>151</v>
      </c>
      <c r="C168" t="s">
        <v>278</v>
      </c>
      <c r="D168" t="s">
        <v>2</v>
      </c>
      <c r="E168" t="s">
        <v>4</v>
      </c>
      <c r="F168" t="s">
        <v>223</v>
      </c>
      <c r="G168" s="2">
        <v>7092741000</v>
      </c>
      <c r="H168" s="2">
        <v>2138870000</v>
      </c>
      <c r="I168" s="2">
        <v>4953871000</v>
      </c>
      <c r="J168" s="2">
        <v>20427566</v>
      </c>
      <c r="K168" s="2">
        <v>6738399</v>
      </c>
      <c r="L168" s="2">
        <v>13689167</v>
      </c>
      <c r="M168" s="2">
        <v>17590469.600000001</v>
      </c>
      <c r="N168" s="2">
        <v>5882851</v>
      </c>
      <c r="O168" s="2">
        <v>11707618.6</v>
      </c>
      <c r="P168" s="15">
        <v>0.1</v>
      </c>
      <c r="Q168" s="2">
        <v>588285.1</v>
      </c>
      <c r="R168" s="13">
        <v>0.1</v>
      </c>
      <c r="S168" s="15">
        <v>0</v>
      </c>
      <c r="T168" s="2">
        <v>1170761.8600000001</v>
      </c>
      <c r="U168" s="2">
        <v>1000000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2759046.96</v>
      </c>
      <c r="AD168" t="s">
        <v>42</v>
      </c>
    </row>
    <row r="169" spans="1:30" hidden="1" x14ac:dyDescent="0.25">
      <c r="A169" s="20">
        <v>1130</v>
      </c>
      <c r="B169" t="s">
        <v>151</v>
      </c>
      <c r="C169" t="s">
        <v>278</v>
      </c>
      <c r="D169" t="s">
        <v>2</v>
      </c>
      <c r="E169" t="s">
        <v>310</v>
      </c>
      <c r="F169" t="s">
        <v>240</v>
      </c>
      <c r="G169" s="2">
        <v>2977513000</v>
      </c>
      <c r="H169" s="2">
        <v>0</v>
      </c>
      <c r="I169" s="2">
        <v>2977513000</v>
      </c>
      <c r="J169" s="2">
        <v>5200299</v>
      </c>
      <c r="K169" s="2">
        <v>0</v>
      </c>
      <c r="L169" s="2">
        <v>5200299</v>
      </c>
      <c r="M169" s="2">
        <v>4009293.8</v>
      </c>
      <c r="N169" s="2">
        <v>0</v>
      </c>
      <c r="O169" s="2">
        <v>4009293.8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90</v>
      </c>
    </row>
    <row r="170" spans="1:30" hidden="1" x14ac:dyDescent="0.25">
      <c r="A170" s="20">
        <v>1152</v>
      </c>
      <c r="B170" t="s">
        <v>151</v>
      </c>
      <c r="C170" t="s">
        <v>278</v>
      </c>
      <c r="D170" t="s">
        <v>2</v>
      </c>
      <c r="E170" t="s">
        <v>205</v>
      </c>
      <c r="F170" t="s">
        <v>244</v>
      </c>
      <c r="G170" s="2">
        <v>5799445400</v>
      </c>
      <c r="H170" s="2">
        <v>0</v>
      </c>
      <c r="I170" s="2">
        <v>5799445400</v>
      </c>
      <c r="J170" s="2">
        <v>17713860</v>
      </c>
      <c r="K170" s="2">
        <v>0</v>
      </c>
      <c r="L170" s="2">
        <v>17713860</v>
      </c>
      <c r="M170" s="2">
        <v>15394081.84</v>
      </c>
      <c r="N170" s="2">
        <v>0</v>
      </c>
      <c r="O170" s="2">
        <v>15394081.84</v>
      </c>
      <c r="P170" s="15">
        <v>0.1</v>
      </c>
      <c r="Q170" s="2">
        <v>0</v>
      </c>
      <c r="R170" s="13">
        <v>0.1</v>
      </c>
      <c r="S170" s="15">
        <v>0</v>
      </c>
      <c r="T170" s="2">
        <v>1539408.1839999999</v>
      </c>
      <c r="U170" s="2">
        <v>1000000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2539408.1839999999</v>
      </c>
      <c r="AD170" t="s">
        <v>188</v>
      </c>
    </row>
    <row r="171" spans="1:30" hidden="1" x14ac:dyDescent="0.25">
      <c r="A171" s="20">
        <v>1157</v>
      </c>
      <c r="B171" t="s">
        <v>151</v>
      </c>
      <c r="C171" t="s">
        <v>277</v>
      </c>
      <c r="D171" t="s">
        <v>9</v>
      </c>
      <c r="E171" t="s">
        <v>434</v>
      </c>
      <c r="F171" t="s">
        <v>166</v>
      </c>
      <c r="G171" s="2">
        <v>2075680000</v>
      </c>
      <c r="H171" s="2">
        <v>0</v>
      </c>
      <c r="I171" s="2">
        <v>2075680000</v>
      </c>
      <c r="J171" s="2">
        <v>3113523</v>
      </c>
      <c r="K171" s="2">
        <v>0</v>
      </c>
      <c r="L171" s="2">
        <v>3113523</v>
      </c>
      <c r="M171" s="2">
        <v>2283251</v>
      </c>
      <c r="N171" s="2">
        <v>0</v>
      </c>
      <c r="O171" s="2">
        <v>2283251</v>
      </c>
      <c r="P171" s="15">
        <v>0.1</v>
      </c>
      <c r="Q171" s="2">
        <v>0</v>
      </c>
      <c r="R171" s="13">
        <v>0.3</v>
      </c>
      <c r="S171" s="15">
        <v>0</v>
      </c>
      <c r="T171" s="2">
        <v>684975.3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684975.3</v>
      </c>
      <c r="AD171" t="s">
        <v>63</v>
      </c>
    </row>
    <row r="172" spans="1:30" hidden="1" x14ac:dyDescent="0.25">
      <c r="A172" s="20">
        <v>1159</v>
      </c>
      <c r="B172" t="s">
        <v>151</v>
      </c>
      <c r="C172" t="s">
        <v>277</v>
      </c>
      <c r="D172" t="s">
        <v>2</v>
      </c>
      <c r="E172" t="s">
        <v>8</v>
      </c>
      <c r="F172" t="s">
        <v>245</v>
      </c>
      <c r="G172" s="2">
        <v>2429214800</v>
      </c>
      <c r="H172" s="2">
        <v>0</v>
      </c>
      <c r="I172" s="2">
        <v>2429214800</v>
      </c>
      <c r="J172" s="2">
        <v>7797596</v>
      </c>
      <c r="K172" s="2">
        <v>0</v>
      </c>
      <c r="L172" s="2">
        <v>7797596</v>
      </c>
      <c r="M172" s="2">
        <v>6825910.0800000001</v>
      </c>
      <c r="N172" s="2">
        <v>0</v>
      </c>
      <c r="O172" s="2">
        <v>6825910.0800000001</v>
      </c>
      <c r="P172" s="15">
        <v>0.1</v>
      </c>
      <c r="Q172" s="2">
        <v>0</v>
      </c>
      <c r="R172" s="13">
        <v>0.3</v>
      </c>
      <c r="S172" s="15">
        <v>0</v>
      </c>
      <c r="T172" s="2">
        <v>2047773.024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2047773.024</v>
      </c>
      <c r="AD172" t="s">
        <v>43</v>
      </c>
    </row>
    <row r="173" spans="1:30" hidden="1" x14ac:dyDescent="0.25">
      <c r="A173" s="20">
        <v>1160</v>
      </c>
      <c r="B173" t="s">
        <v>151</v>
      </c>
      <c r="C173" t="s">
        <v>278</v>
      </c>
      <c r="D173" t="s">
        <v>2</v>
      </c>
      <c r="E173" t="s">
        <v>309</v>
      </c>
      <c r="F173" t="s">
        <v>246</v>
      </c>
      <c r="G173" s="2">
        <v>7574979000</v>
      </c>
      <c r="H173" s="2">
        <v>0</v>
      </c>
      <c r="I173" s="2">
        <v>7574979000</v>
      </c>
      <c r="J173" s="2">
        <v>18484433</v>
      </c>
      <c r="K173" s="2">
        <v>0</v>
      </c>
      <c r="L173" s="2">
        <v>18484433</v>
      </c>
      <c r="M173" s="2">
        <v>15454441.4</v>
      </c>
      <c r="N173" s="2">
        <v>0</v>
      </c>
      <c r="O173" s="2">
        <v>15454441.4</v>
      </c>
      <c r="P173" s="15">
        <v>0.1</v>
      </c>
      <c r="Q173" s="2">
        <v>0</v>
      </c>
      <c r="R173" s="13">
        <v>0.1</v>
      </c>
      <c r="S173" s="15">
        <v>0</v>
      </c>
      <c r="T173" s="2">
        <v>1545444.14</v>
      </c>
      <c r="U173" s="2">
        <v>1000000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2545444.14</v>
      </c>
      <c r="AD173" t="s">
        <v>46</v>
      </c>
    </row>
    <row r="174" spans="1:30" hidden="1" x14ac:dyDescent="0.25">
      <c r="A174" s="20">
        <v>1163</v>
      </c>
      <c r="B174" t="s">
        <v>151</v>
      </c>
      <c r="C174" t="s">
        <v>278</v>
      </c>
      <c r="D174" t="s">
        <v>2</v>
      </c>
      <c r="E174" t="s">
        <v>4</v>
      </c>
      <c r="F174" t="s">
        <v>247</v>
      </c>
      <c r="G174" s="2">
        <v>3422254000</v>
      </c>
      <c r="H174" s="2">
        <v>339330000</v>
      </c>
      <c r="I174" s="2">
        <v>3082924000</v>
      </c>
      <c r="J174" s="2">
        <v>8414718</v>
      </c>
      <c r="K174" s="2">
        <v>861725</v>
      </c>
      <c r="L174" s="2">
        <v>7552993</v>
      </c>
      <c r="M174" s="2">
        <v>7045816.4000000004</v>
      </c>
      <c r="N174" s="2">
        <v>725993</v>
      </c>
      <c r="O174" s="2">
        <v>6319823.4000000004</v>
      </c>
      <c r="P174" s="15">
        <v>0</v>
      </c>
      <c r="Q174" s="2">
        <v>0</v>
      </c>
      <c r="R174" s="13">
        <v>0</v>
      </c>
      <c r="S174" s="15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0</v>
      </c>
      <c r="AD174" t="s">
        <v>49</v>
      </c>
    </row>
    <row r="175" spans="1:30" hidden="1" x14ac:dyDescent="0.25">
      <c r="A175" s="20">
        <v>1166</v>
      </c>
      <c r="B175" t="s">
        <v>151</v>
      </c>
      <c r="C175" t="s">
        <v>278</v>
      </c>
      <c r="D175" t="s">
        <v>2</v>
      </c>
      <c r="E175" t="s">
        <v>205</v>
      </c>
      <c r="F175" t="s">
        <v>248</v>
      </c>
      <c r="G175" s="2">
        <v>6995340300</v>
      </c>
      <c r="H175" s="2">
        <v>609000000</v>
      </c>
      <c r="I175" s="2">
        <v>6386340300</v>
      </c>
      <c r="J175" s="2">
        <v>19489675</v>
      </c>
      <c r="K175" s="2">
        <v>1623000</v>
      </c>
      <c r="L175" s="2">
        <v>17866675</v>
      </c>
      <c r="M175" s="2">
        <v>16691538.880000001</v>
      </c>
      <c r="N175" s="2">
        <v>1379400</v>
      </c>
      <c r="O175" s="2">
        <v>15312138.880000001</v>
      </c>
      <c r="P175" s="15">
        <v>0.1</v>
      </c>
      <c r="Q175" s="2">
        <v>137940</v>
      </c>
      <c r="R175" s="13">
        <v>0.1</v>
      </c>
      <c r="S175" s="15">
        <v>0</v>
      </c>
      <c r="T175" s="2">
        <v>1531213.888</v>
      </c>
      <c r="U175" s="2">
        <v>1000000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2669153.8879999998</v>
      </c>
      <c r="AD175" t="s">
        <v>188</v>
      </c>
    </row>
    <row r="176" spans="1:30" hidden="1" x14ac:dyDescent="0.25">
      <c r="A176" s="20">
        <v>1170</v>
      </c>
      <c r="B176" t="s">
        <v>151</v>
      </c>
      <c r="C176" t="s">
        <v>277</v>
      </c>
      <c r="D176" t="s">
        <v>2</v>
      </c>
      <c r="E176" t="s">
        <v>310</v>
      </c>
      <c r="F176" t="s">
        <v>249</v>
      </c>
      <c r="G176" s="2">
        <v>811769000</v>
      </c>
      <c r="H176" s="2">
        <v>481624000</v>
      </c>
      <c r="I176" s="2">
        <v>330145000</v>
      </c>
      <c r="J176" s="2">
        <v>2746047</v>
      </c>
      <c r="K176" s="2">
        <v>1590537</v>
      </c>
      <c r="L176" s="2">
        <v>1155510</v>
      </c>
      <c r="M176" s="2">
        <v>2421339.4</v>
      </c>
      <c r="N176" s="2">
        <v>1397887.4</v>
      </c>
      <c r="O176" s="2">
        <v>1023452</v>
      </c>
      <c r="P176" s="15">
        <v>0.1</v>
      </c>
      <c r="Q176" s="2">
        <v>139788.74</v>
      </c>
      <c r="R176" s="13">
        <v>0.3</v>
      </c>
      <c r="S176" s="15">
        <v>0</v>
      </c>
      <c r="T176" s="2">
        <v>307035.59999999998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446824.34</v>
      </c>
      <c r="AD176" t="s">
        <v>90</v>
      </c>
    </row>
    <row r="177" spans="1:30" hidden="1" x14ac:dyDescent="0.25">
      <c r="A177" s="20">
        <v>1176</v>
      </c>
      <c r="B177" t="s">
        <v>151</v>
      </c>
      <c r="C177" t="s">
        <v>278</v>
      </c>
      <c r="D177" t="s">
        <v>2</v>
      </c>
      <c r="E177" t="s">
        <v>309</v>
      </c>
      <c r="F177" t="s">
        <v>250</v>
      </c>
      <c r="G177" s="2">
        <v>8945588000</v>
      </c>
      <c r="H177" s="2">
        <v>0</v>
      </c>
      <c r="I177" s="2">
        <v>8945588000</v>
      </c>
      <c r="J177" s="2">
        <v>24041909</v>
      </c>
      <c r="K177" s="2">
        <v>0</v>
      </c>
      <c r="L177" s="2">
        <v>24041909</v>
      </c>
      <c r="M177" s="2">
        <v>20463673.800000001</v>
      </c>
      <c r="N177" s="2">
        <v>0</v>
      </c>
      <c r="O177" s="2">
        <v>20463673.800000001</v>
      </c>
      <c r="P177" s="15">
        <v>0.1</v>
      </c>
      <c r="Q177" s="2">
        <v>0</v>
      </c>
      <c r="R177" s="13">
        <v>0.1</v>
      </c>
      <c r="S177" s="15">
        <v>0</v>
      </c>
      <c r="T177" s="2">
        <v>2046367.38</v>
      </c>
      <c r="U177" s="2">
        <v>2000000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4046367.38</v>
      </c>
      <c r="AD177" t="s">
        <v>46</v>
      </c>
    </row>
    <row r="178" spans="1:30" hidden="1" x14ac:dyDescent="0.25">
      <c r="A178" s="20">
        <v>1180</v>
      </c>
      <c r="B178" t="s">
        <v>151</v>
      </c>
      <c r="C178" t="s">
        <v>278</v>
      </c>
      <c r="D178" t="s">
        <v>9</v>
      </c>
      <c r="E178" t="s">
        <v>434</v>
      </c>
      <c r="F178" t="s">
        <v>254</v>
      </c>
      <c r="G178" s="2">
        <v>6216940000</v>
      </c>
      <c r="H178" s="2">
        <v>0</v>
      </c>
      <c r="I178" s="2">
        <v>6216940000</v>
      </c>
      <c r="J178" s="2">
        <v>17748870</v>
      </c>
      <c r="K178" s="2">
        <v>0</v>
      </c>
      <c r="L178" s="2">
        <v>17748870</v>
      </c>
      <c r="M178" s="2">
        <v>15262094</v>
      </c>
      <c r="N178" s="2">
        <v>0</v>
      </c>
      <c r="O178" s="2">
        <v>15262094</v>
      </c>
      <c r="P178" s="15">
        <v>0.1</v>
      </c>
      <c r="Q178" s="2">
        <v>0</v>
      </c>
      <c r="R178" s="13">
        <v>0.1</v>
      </c>
      <c r="S178" s="15">
        <v>0</v>
      </c>
      <c r="T178" s="2">
        <v>1526209.4</v>
      </c>
      <c r="U178" s="2">
        <v>1000000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2526209.4</v>
      </c>
      <c r="AD178" t="s">
        <v>194</v>
      </c>
    </row>
    <row r="179" spans="1:30" x14ac:dyDescent="0.25">
      <c r="A179" s="20">
        <v>1181</v>
      </c>
      <c r="B179" t="s">
        <v>12</v>
      </c>
      <c r="C179" t="s">
        <v>278</v>
      </c>
      <c r="D179" t="s">
        <v>2</v>
      </c>
      <c r="E179" t="s">
        <v>205</v>
      </c>
      <c r="F179" t="s">
        <v>251</v>
      </c>
      <c r="G179" s="2">
        <v>8238640000</v>
      </c>
      <c r="H179" s="2">
        <v>0</v>
      </c>
      <c r="I179" s="2">
        <v>8238640000</v>
      </c>
      <c r="J179" s="2">
        <v>19107873</v>
      </c>
      <c r="K179" s="2">
        <v>0</v>
      </c>
      <c r="L179" s="2">
        <v>19107873</v>
      </c>
      <c r="M179" s="2">
        <v>15812417</v>
      </c>
      <c r="N179" s="2">
        <v>0</v>
      </c>
      <c r="O179" s="2">
        <v>15812417</v>
      </c>
      <c r="P179" s="15">
        <v>0.1</v>
      </c>
      <c r="Q179" s="2">
        <v>0</v>
      </c>
      <c r="R179" s="13">
        <v>0.1</v>
      </c>
      <c r="S179" s="15">
        <v>0</v>
      </c>
      <c r="T179" s="2">
        <v>1581241.7</v>
      </c>
      <c r="U179" s="2">
        <v>0</v>
      </c>
      <c r="V179" s="2">
        <v>391002148.31999999</v>
      </c>
      <c r="W179" s="2">
        <v>1274902</v>
      </c>
      <c r="X179" s="2">
        <v>389727246.31999999</v>
      </c>
      <c r="Y179" s="2">
        <v>251775466700</v>
      </c>
      <c r="Z179" s="2">
        <v>432920000</v>
      </c>
      <c r="AA179" s="2">
        <v>251342546700</v>
      </c>
      <c r="AB179" s="18">
        <v>15601838.8728</v>
      </c>
      <c r="AC179" s="4">
        <v>17183080.572799999</v>
      </c>
      <c r="AD179" t="s">
        <v>208</v>
      </c>
    </row>
    <row r="180" spans="1:30" hidden="1" x14ac:dyDescent="0.25">
      <c r="A180" s="20">
        <v>1183</v>
      </c>
      <c r="B180" t="s">
        <v>151</v>
      </c>
      <c r="C180" t="s">
        <v>277</v>
      </c>
      <c r="D180" t="s">
        <v>9</v>
      </c>
      <c r="E180" t="s">
        <v>15</v>
      </c>
      <c r="F180" t="s">
        <v>252</v>
      </c>
      <c r="G180" s="2">
        <v>82135489000</v>
      </c>
      <c r="H180" s="2">
        <v>0</v>
      </c>
      <c r="I180" s="2">
        <v>82135489000</v>
      </c>
      <c r="J180" s="2">
        <v>123203291</v>
      </c>
      <c r="K180" s="2">
        <v>0</v>
      </c>
      <c r="L180" s="2">
        <v>123203291</v>
      </c>
      <c r="M180" s="2">
        <v>90349095.400000006</v>
      </c>
      <c r="N180" s="2">
        <v>0</v>
      </c>
      <c r="O180" s="2">
        <v>90349095.400000006</v>
      </c>
      <c r="P180" s="15">
        <v>0.1</v>
      </c>
      <c r="Q180" s="2">
        <v>0</v>
      </c>
      <c r="R180" s="13">
        <v>0.3</v>
      </c>
      <c r="S180" s="15">
        <v>0</v>
      </c>
      <c r="T180" s="2">
        <v>27104728.620000001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27104728.620000001</v>
      </c>
      <c r="AD180" t="s">
        <v>17</v>
      </c>
    </row>
    <row r="181" spans="1:30" hidden="1" x14ac:dyDescent="0.25">
      <c r="A181" s="20">
        <v>1184</v>
      </c>
      <c r="B181" t="s">
        <v>151</v>
      </c>
      <c r="C181" t="s">
        <v>278</v>
      </c>
      <c r="D181" t="s">
        <v>9</v>
      </c>
      <c r="E181" t="s">
        <v>27</v>
      </c>
      <c r="F181" t="s">
        <v>253</v>
      </c>
      <c r="G181" s="2">
        <v>216585000</v>
      </c>
      <c r="H181" s="2">
        <v>0</v>
      </c>
      <c r="I181" s="2">
        <v>216585000</v>
      </c>
      <c r="J181" s="2">
        <v>650801</v>
      </c>
      <c r="K181" s="2">
        <v>0</v>
      </c>
      <c r="L181" s="2">
        <v>650801</v>
      </c>
      <c r="M181" s="2">
        <v>564167</v>
      </c>
      <c r="N181" s="2">
        <v>0</v>
      </c>
      <c r="O181" s="2">
        <v>564167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0</v>
      </c>
      <c r="AD181" t="s">
        <v>28</v>
      </c>
    </row>
    <row r="182" spans="1:30" hidden="1" x14ac:dyDescent="0.25">
      <c r="A182" s="20">
        <v>1189</v>
      </c>
      <c r="B182" t="s">
        <v>151</v>
      </c>
      <c r="C182" t="s">
        <v>277</v>
      </c>
      <c r="D182" t="s">
        <v>2</v>
      </c>
      <c r="E182" t="s">
        <v>205</v>
      </c>
      <c r="F182" t="s">
        <v>255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15">
        <v>0.1</v>
      </c>
      <c r="Q182" s="2">
        <v>0</v>
      </c>
      <c r="R182" s="13">
        <v>0.3</v>
      </c>
      <c r="S182" s="15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0</v>
      </c>
      <c r="AD182" t="s">
        <v>188</v>
      </c>
    </row>
    <row r="183" spans="1:30" hidden="1" x14ac:dyDescent="0.25">
      <c r="A183" s="20">
        <v>1192</v>
      </c>
      <c r="B183" t="s">
        <v>151</v>
      </c>
      <c r="C183" t="s">
        <v>277</v>
      </c>
      <c r="D183" t="s">
        <v>2</v>
      </c>
      <c r="E183" t="s">
        <v>205</v>
      </c>
      <c r="F183" t="s">
        <v>256</v>
      </c>
      <c r="G183" s="2">
        <v>42321795700</v>
      </c>
      <c r="H183" s="2">
        <v>0</v>
      </c>
      <c r="I183" s="2">
        <v>42321795700</v>
      </c>
      <c r="J183" s="2">
        <v>83298252</v>
      </c>
      <c r="K183" s="2">
        <v>0</v>
      </c>
      <c r="L183" s="2">
        <v>83298252</v>
      </c>
      <c r="M183" s="2">
        <v>66369533.719999999</v>
      </c>
      <c r="N183" s="2">
        <v>0</v>
      </c>
      <c r="O183" s="2">
        <v>66369533.719999999</v>
      </c>
      <c r="P183" s="15">
        <v>0.1</v>
      </c>
      <c r="Q183" s="2">
        <v>0</v>
      </c>
      <c r="R183" s="13">
        <v>0.3</v>
      </c>
      <c r="S183" s="15">
        <v>0</v>
      </c>
      <c r="T183" s="2">
        <v>19910860.116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19910860.116</v>
      </c>
      <c r="AD183" t="s">
        <v>251</v>
      </c>
    </row>
    <row r="184" spans="1:30" hidden="1" x14ac:dyDescent="0.25">
      <c r="A184" s="20">
        <v>1194</v>
      </c>
      <c r="B184" t="s">
        <v>151</v>
      </c>
      <c r="C184" t="s">
        <v>277</v>
      </c>
      <c r="D184" t="s">
        <v>2</v>
      </c>
      <c r="E184" t="s">
        <v>310</v>
      </c>
      <c r="F184" t="s">
        <v>257</v>
      </c>
      <c r="G184" s="2">
        <v>5803511000</v>
      </c>
      <c r="H184" s="2">
        <v>396600000</v>
      </c>
      <c r="I184" s="2">
        <v>5406911000</v>
      </c>
      <c r="J184" s="2">
        <v>18137433</v>
      </c>
      <c r="K184" s="2">
        <v>1388101</v>
      </c>
      <c r="L184" s="2">
        <v>16749332</v>
      </c>
      <c r="M184" s="2">
        <v>15816028.6</v>
      </c>
      <c r="N184" s="2">
        <v>1229461</v>
      </c>
      <c r="O184" s="2">
        <v>14586567.6</v>
      </c>
      <c r="P184" s="15">
        <v>0.1</v>
      </c>
      <c r="Q184" s="2">
        <v>122946.1</v>
      </c>
      <c r="R184" s="13">
        <v>0.3</v>
      </c>
      <c r="S184" s="15">
        <v>0</v>
      </c>
      <c r="T184" s="2">
        <v>4375970.28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4498916.38</v>
      </c>
      <c r="AD184" t="s">
        <v>170</v>
      </c>
    </row>
    <row r="185" spans="1:30" hidden="1" x14ac:dyDescent="0.25">
      <c r="A185" s="20">
        <v>1196</v>
      </c>
      <c r="B185" t="s">
        <v>151</v>
      </c>
      <c r="C185" t="s">
        <v>277</v>
      </c>
      <c r="D185" t="s">
        <v>2</v>
      </c>
      <c r="E185" t="s">
        <v>8</v>
      </c>
      <c r="F185" t="s">
        <v>258</v>
      </c>
      <c r="G185" s="2">
        <v>7536748500</v>
      </c>
      <c r="H185" s="2">
        <v>1017219000</v>
      </c>
      <c r="I185" s="2">
        <v>6519529500</v>
      </c>
      <c r="J185" s="2">
        <v>19697780</v>
      </c>
      <c r="K185" s="2">
        <v>2977928</v>
      </c>
      <c r="L185" s="2">
        <v>16719852</v>
      </c>
      <c r="M185" s="2">
        <v>16683080.6</v>
      </c>
      <c r="N185" s="2">
        <v>2571040.4</v>
      </c>
      <c r="O185" s="2">
        <v>14112040.199999999</v>
      </c>
      <c r="P185" s="15">
        <v>0.1</v>
      </c>
      <c r="Q185" s="2">
        <v>257104.04</v>
      </c>
      <c r="R185" s="13">
        <v>0.3</v>
      </c>
      <c r="S185" s="15">
        <v>0</v>
      </c>
      <c r="T185" s="2">
        <v>4233612.0599999996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4490716.0999999996</v>
      </c>
      <c r="AD185" t="s">
        <v>34</v>
      </c>
    </row>
    <row r="186" spans="1:30" hidden="1" x14ac:dyDescent="0.25">
      <c r="A186" s="20">
        <v>1197</v>
      </c>
      <c r="B186" t="s">
        <v>151</v>
      </c>
      <c r="C186" t="s">
        <v>278</v>
      </c>
      <c r="D186" t="s">
        <v>2</v>
      </c>
      <c r="E186" t="s">
        <v>205</v>
      </c>
      <c r="F186" t="s">
        <v>259</v>
      </c>
      <c r="G186" s="2">
        <v>7580674000</v>
      </c>
      <c r="H186" s="2">
        <v>0</v>
      </c>
      <c r="I186" s="2">
        <v>7580674000</v>
      </c>
      <c r="J186" s="2">
        <v>22491279</v>
      </c>
      <c r="K186" s="2">
        <v>0</v>
      </c>
      <c r="L186" s="2">
        <v>22491279</v>
      </c>
      <c r="M186" s="2">
        <v>19459009.399999999</v>
      </c>
      <c r="N186" s="2">
        <v>0</v>
      </c>
      <c r="O186" s="2">
        <v>19459009.399999999</v>
      </c>
      <c r="P186" s="15">
        <v>0.1</v>
      </c>
      <c r="Q186" s="2">
        <v>0</v>
      </c>
      <c r="R186" s="13">
        <v>0.1</v>
      </c>
      <c r="S186" s="15">
        <v>0</v>
      </c>
      <c r="T186" s="2">
        <v>1945900.94</v>
      </c>
      <c r="U186" s="2">
        <v>1000000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2945900.94</v>
      </c>
      <c r="AD186" t="s">
        <v>188</v>
      </c>
    </row>
    <row r="187" spans="1:30" hidden="1" x14ac:dyDescent="0.25">
      <c r="A187" s="20">
        <v>1201</v>
      </c>
      <c r="B187" t="s">
        <v>151</v>
      </c>
      <c r="C187" t="s">
        <v>278</v>
      </c>
      <c r="D187" t="s">
        <v>2</v>
      </c>
      <c r="E187" t="s">
        <v>8</v>
      </c>
      <c r="F187" t="s">
        <v>260</v>
      </c>
      <c r="G187" s="2">
        <v>2681615000</v>
      </c>
      <c r="H187" s="2">
        <v>0</v>
      </c>
      <c r="I187" s="2">
        <v>2681615000</v>
      </c>
      <c r="J187" s="2">
        <v>8034696</v>
      </c>
      <c r="K187" s="2">
        <v>0</v>
      </c>
      <c r="L187" s="2">
        <v>8034696</v>
      </c>
      <c r="M187" s="2">
        <v>6962050</v>
      </c>
      <c r="N187" s="2">
        <v>0</v>
      </c>
      <c r="O187" s="2">
        <v>6962050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39</v>
      </c>
    </row>
    <row r="188" spans="1:30" hidden="1" x14ac:dyDescent="0.25">
      <c r="A188" s="20">
        <v>1202</v>
      </c>
      <c r="B188" t="s">
        <v>151</v>
      </c>
      <c r="C188" t="s">
        <v>278</v>
      </c>
      <c r="D188" t="s">
        <v>2</v>
      </c>
      <c r="E188" t="s">
        <v>8</v>
      </c>
      <c r="F188" t="s">
        <v>261</v>
      </c>
      <c r="G188" s="2">
        <v>9798579000</v>
      </c>
      <c r="H188" s="2">
        <v>265270000</v>
      </c>
      <c r="I188" s="2">
        <v>9533309000</v>
      </c>
      <c r="J188" s="2">
        <v>20119095</v>
      </c>
      <c r="K188" s="2">
        <v>928445</v>
      </c>
      <c r="L188" s="2">
        <v>19190650</v>
      </c>
      <c r="M188" s="2">
        <v>16199663.4</v>
      </c>
      <c r="N188" s="2">
        <v>822337</v>
      </c>
      <c r="O188" s="2">
        <v>15377326.4</v>
      </c>
      <c r="P188" s="15">
        <v>0.1</v>
      </c>
      <c r="Q188" s="2">
        <v>82233.7</v>
      </c>
      <c r="R188" s="13">
        <v>0.1</v>
      </c>
      <c r="S188" s="15">
        <v>0</v>
      </c>
      <c r="T188" s="2">
        <v>1537732.64</v>
      </c>
      <c r="U188" s="2">
        <v>1000000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2619966.34</v>
      </c>
      <c r="AD188" t="s">
        <v>106</v>
      </c>
    </row>
    <row r="189" spans="1:30" hidden="1" x14ac:dyDescent="0.25">
      <c r="A189" s="20">
        <v>1203</v>
      </c>
      <c r="B189" t="s">
        <v>151</v>
      </c>
      <c r="C189" t="s">
        <v>278</v>
      </c>
      <c r="D189" t="s">
        <v>2</v>
      </c>
      <c r="E189" t="s">
        <v>4</v>
      </c>
      <c r="F189" t="s">
        <v>262</v>
      </c>
      <c r="G189" s="2">
        <v>18702108000</v>
      </c>
      <c r="H189" s="2">
        <v>0</v>
      </c>
      <c r="I189" s="2">
        <v>18702108000</v>
      </c>
      <c r="J189" s="2">
        <v>32265198</v>
      </c>
      <c r="K189" s="2">
        <v>0</v>
      </c>
      <c r="L189" s="2">
        <v>32265198</v>
      </c>
      <c r="M189" s="2">
        <v>24784354.800000001</v>
      </c>
      <c r="N189" s="2">
        <v>0</v>
      </c>
      <c r="O189" s="2">
        <v>24784354.800000001</v>
      </c>
      <c r="P189" s="15">
        <v>0.1</v>
      </c>
      <c r="Q189" s="2">
        <v>0</v>
      </c>
      <c r="R189" s="13">
        <v>0.1</v>
      </c>
      <c r="S189" s="15">
        <v>0</v>
      </c>
      <c r="T189" s="2">
        <v>2478435.48</v>
      </c>
      <c r="U189" s="2">
        <v>2000000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4478435.4800000004</v>
      </c>
      <c r="AD189" t="s">
        <v>6</v>
      </c>
    </row>
    <row r="190" spans="1:30" hidden="1" x14ac:dyDescent="0.25">
      <c r="A190" s="20">
        <v>1206</v>
      </c>
      <c r="B190" t="s">
        <v>151</v>
      </c>
      <c r="C190" t="s">
        <v>278</v>
      </c>
      <c r="D190" t="s">
        <v>2</v>
      </c>
      <c r="E190" t="s">
        <v>4</v>
      </c>
      <c r="F190" t="s">
        <v>263</v>
      </c>
      <c r="G190" s="2">
        <v>17038940000</v>
      </c>
      <c r="H190" s="2">
        <v>3171918000</v>
      </c>
      <c r="I190" s="2">
        <v>13867022000</v>
      </c>
      <c r="J190" s="2">
        <v>43397355</v>
      </c>
      <c r="K190" s="2">
        <v>9283108</v>
      </c>
      <c r="L190" s="2">
        <v>34114247</v>
      </c>
      <c r="M190" s="2">
        <v>36581779</v>
      </c>
      <c r="N190" s="2">
        <v>8014340.7999999998</v>
      </c>
      <c r="O190" s="2">
        <v>28567438.199999999</v>
      </c>
      <c r="P190" s="15">
        <v>0.1</v>
      </c>
      <c r="Q190" s="2">
        <v>801434.08</v>
      </c>
      <c r="R190" s="13">
        <v>0.15</v>
      </c>
      <c r="S190" s="15">
        <v>0</v>
      </c>
      <c r="T190" s="2">
        <v>4285115.7300000004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8086549.8099999996</v>
      </c>
      <c r="AD190" t="s">
        <v>49</v>
      </c>
    </row>
    <row r="191" spans="1:30" hidden="1" x14ac:dyDescent="0.25">
      <c r="A191" s="20">
        <v>1207</v>
      </c>
      <c r="B191" t="s">
        <v>151</v>
      </c>
      <c r="C191" t="s">
        <v>277</v>
      </c>
      <c r="D191" t="s">
        <v>9</v>
      </c>
      <c r="E191" t="s">
        <v>15</v>
      </c>
      <c r="F191" t="s">
        <v>264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15">
        <v>0.1</v>
      </c>
      <c r="Q191" s="2">
        <v>0</v>
      </c>
      <c r="R191" s="13">
        <v>0.3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152</v>
      </c>
    </row>
    <row r="192" spans="1:30" hidden="1" x14ac:dyDescent="0.25">
      <c r="A192" s="20">
        <v>1211</v>
      </c>
      <c r="B192" t="s">
        <v>151</v>
      </c>
      <c r="C192" t="s">
        <v>278</v>
      </c>
      <c r="D192" t="s">
        <v>2</v>
      </c>
      <c r="E192" t="s">
        <v>310</v>
      </c>
      <c r="F192" t="s">
        <v>267</v>
      </c>
      <c r="G192" s="2">
        <v>1791665000</v>
      </c>
      <c r="H192" s="2">
        <v>42800000</v>
      </c>
      <c r="I192" s="2">
        <v>1748865000</v>
      </c>
      <c r="J192" s="2">
        <v>5966117</v>
      </c>
      <c r="K192" s="2">
        <v>149800</v>
      </c>
      <c r="L192" s="2">
        <v>5816317</v>
      </c>
      <c r="M192" s="2">
        <v>5249451</v>
      </c>
      <c r="N192" s="2">
        <v>132680</v>
      </c>
      <c r="O192" s="2">
        <v>5116771</v>
      </c>
      <c r="P192" s="15">
        <v>0</v>
      </c>
      <c r="Q192" s="2">
        <v>0</v>
      </c>
      <c r="R192" s="13">
        <v>0</v>
      </c>
      <c r="S192" s="15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0</v>
      </c>
      <c r="AD192" t="s">
        <v>170</v>
      </c>
    </row>
    <row r="193" spans="1:30" hidden="1" x14ac:dyDescent="0.25">
      <c r="A193" s="20">
        <v>1214</v>
      </c>
      <c r="B193" t="s">
        <v>151</v>
      </c>
      <c r="C193" t="s">
        <v>278</v>
      </c>
      <c r="D193" t="s">
        <v>9</v>
      </c>
      <c r="E193" t="s">
        <v>434</v>
      </c>
      <c r="F193" t="s">
        <v>265</v>
      </c>
      <c r="G193" s="2">
        <v>3121842000</v>
      </c>
      <c r="H193" s="2">
        <v>0</v>
      </c>
      <c r="I193" s="2">
        <v>3121842000</v>
      </c>
      <c r="J193" s="2">
        <v>8611408</v>
      </c>
      <c r="K193" s="2">
        <v>0</v>
      </c>
      <c r="L193" s="2">
        <v>8611408</v>
      </c>
      <c r="M193" s="2">
        <v>7362671.2000000002</v>
      </c>
      <c r="N193" s="2">
        <v>0</v>
      </c>
      <c r="O193" s="2">
        <v>7362671.2000000002</v>
      </c>
      <c r="P193" s="15">
        <v>0</v>
      </c>
      <c r="Q193" s="2">
        <v>0</v>
      </c>
      <c r="R193" s="13">
        <v>0</v>
      </c>
      <c r="S193" s="15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0</v>
      </c>
      <c r="AD193" t="s">
        <v>71</v>
      </c>
    </row>
    <row r="194" spans="1:30" hidden="1" x14ac:dyDescent="0.25">
      <c r="A194" s="20">
        <v>1215</v>
      </c>
      <c r="B194" t="s">
        <v>151</v>
      </c>
      <c r="C194" t="s">
        <v>278</v>
      </c>
      <c r="D194" t="s">
        <v>2</v>
      </c>
      <c r="E194" t="s">
        <v>310</v>
      </c>
      <c r="F194" t="s">
        <v>266</v>
      </c>
      <c r="G194" s="2">
        <v>16634162200</v>
      </c>
      <c r="H194" s="2">
        <v>7398509000</v>
      </c>
      <c r="I194" s="2">
        <v>9235653200</v>
      </c>
      <c r="J194" s="2">
        <v>39463893</v>
      </c>
      <c r="K194" s="2">
        <v>17750342</v>
      </c>
      <c r="L194" s="2">
        <v>21713551</v>
      </c>
      <c r="M194" s="2">
        <v>32810228.120000001</v>
      </c>
      <c r="N194" s="2">
        <v>14790938.4</v>
      </c>
      <c r="O194" s="2">
        <v>18019289.719999999</v>
      </c>
      <c r="P194" s="15">
        <v>0.1</v>
      </c>
      <c r="Q194" s="2">
        <v>1479093.84</v>
      </c>
      <c r="R194" s="13">
        <v>0.15</v>
      </c>
      <c r="S194" s="15">
        <v>0</v>
      </c>
      <c r="T194" s="2">
        <v>2702893.4580000001</v>
      </c>
      <c r="U194" s="2">
        <v>3000000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7181987.2980000004</v>
      </c>
      <c r="AD194" t="s">
        <v>90</v>
      </c>
    </row>
    <row r="195" spans="1:30" hidden="1" x14ac:dyDescent="0.25">
      <c r="A195" s="20">
        <v>1219</v>
      </c>
      <c r="B195" t="s">
        <v>151</v>
      </c>
      <c r="C195" t="s">
        <v>277</v>
      </c>
      <c r="D195" t="s">
        <v>2</v>
      </c>
      <c r="E195" t="s">
        <v>309</v>
      </c>
      <c r="F195" t="s">
        <v>268</v>
      </c>
      <c r="G195" s="2">
        <v>421472000</v>
      </c>
      <c r="H195" s="2">
        <v>0</v>
      </c>
      <c r="I195" s="2">
        <v>421472000</v>
      </c>
      <c r="J195" s="2">
        <v>1368652</v>
      </c>
      <c r="K195" s="2">
        <v>0</v>
      </c>
      <c r="L195" s="2">
        <v>1368652</v>
      </c>
      <c r="M195" s="2">
        <v>1200063.2</v>
      </c>
      <c r="N195" s="2">
        <v>0</v>
      </c>
      <c r="O195" s="2">
        <v>1200063.2</v>
      </c>
      <c r="P195" s="15">
        <v>0.1</v>
      </c>
      <c r="Q195" s="2">
        <v>0</v>
      </c>
      <c r="R195" s="13">
        <v>0.3</v>
      </c>
      <c r="S195" s="15">
        <v>0</v>
      </c>
      <c r="T195" s="2">
        <v>360018.96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360018.96</v>
      </c>
      <c r="AD195" t="s">
        <v>98</v>
      </c>
    </row>
    <row r="196" spans="1:30" hidden="1" x14ac:dyDescent="0.25">
      <c r="A196" s="20">
        <v>1220</v>
      </c>
      <c r="B196" t="s">
        <v>151</v>
      </c>
      <c r="C196" t="s">
        <v>278</v>
      </c>
      <c r="D196" t="s">
        <v>2</v>
      </c>
      <c r="E196" t="s">
        <v>309</v>
      </c>
      <c r="F196" t="s">
        <v>180</v>
      </c>
      <c r="G196" s="2">
        <v>2906931000</v>
      </c>
      <c r="H196" s="2">
        <v>0</v>
      </c>
      <c r="I196" s="2">
        <v>2906931000</v>
      </c>
      <c r="J196" s="2">
        <v>7874112</v>
      </c>
      <c r="K196" s="2">
        <v>0</v>
      </c>
      <c r="L196" s="2">
        <v>7874112</v>
      </c>
      <c r="M196" s="2">
        <v>6711339.5999999996</v>
      </c>
      <c r="N196" s="2">
        <v>0</v>
      </c>
      <c r="O196" s="2">
        <v>6711339.5999999996</v>
      </c>
      <c r="P196" s="15">
        <v>0</v>
      </c>
      <c r="Q196" s="2">
        <v>0</v>
      </c>
      <c r="R196" s="13">
        <v>0</v>
      </c>
      <c r="S196" s="15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0</v>
      </c>
      <c r="AD196" t="s">
        <v>46</v>
      </c>
    </row>
    <row r="197" spans="1:30" hidden="1" x14ac:dyDescent="0.25">
      <c r="A197" s="20">
        <v>1224</v>
      </c>
      <c r="B197" t="s">
        <v>151</v>
      </c>
      <c r="C197" t="s">
        <v>278</v>
      </c>
      <c r="D197" t="s">
        <v>9</v>
      </c>
      <c r="E197" t="s">
        <v>27</v>
      </c>
      <c r="F197" t="s">
        <v>269</v>
      </c>
      <c r="G197" s="2">
        <v>6512499000</v>
      </c>
      <c r="H197" s="2">
        <v>0</v>
      </c>
      <c r="I197" s="2">
        <v>6512499000</v>
      </c>
      <c r="J197" s="2">
        <v>18599919</v>
      </c>
      <c r="K197" s="2">
        <v>0</v>
      </c>
      <c r="L197" s="2">
        <v>18599919</v>
      </c>
      <c r="M197" s="2">
        <v>15994919.4</v>
      </c>
      <c r="N197" s="2">
        <v>0</v>
      </c>
      <c r="O197" s="2">
        <v>15994919.4</v>
      </c>
      <c r="P197" s="15">
        <v>0.1</v>
      </c>
      <c r="Q197" s="2">
        <v>0</v>
      </c>
      <c r="R197" s="13">
        <v>0.1</v>
      </c>
      <c r="S197" s="15">
        <v>0</v>
      </c>
      <c r="T197" s="2">
        <v>1599491.94</v>
      </c>
      <c r="U197" s="2">
        <v>1000000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2599491.94</v>
      </c>
      <c r="AD197" t="s">
        <v>33</v>
      </c>
    </row>
    <row r="198" spans="1:30" hidden="1" x14ac:dyDescent="0.25">
      <c r="A198" s="20">
        <v>1225</v>
      </c>
      <c r="B198" t="s">
        <v>151</v>
      </c>
      <c r="C198" t="s">
        <v>278</v>
      </c>
      <c r="D198" t="s">
        <v>9</v>
      </c>
      <c r="E198" t="s">
        <v>434</v>
      </c>
      <c r="F198" t="s">
        <v>270</v>
      </c>
      <c r="G198" s="2">
        <v>42502539000</v>
      </c>
      <c r="H198" s="2">
        <v>0</v>
      </c>
      <c r="I198" s="2">
        <v>42502539000</v>
      </c>
      <c r="J198" s="2">
        <v>73387331</v>
      </c>
      <c r="K198" s="2">
        <v>0</v>
      </c>
      <c r="L198" s="2">
        <v>73387331</v>
      </c>
      <c r="M198" s="2">
        <v>56386315.399999999</v>
      </c>
      <c r="N198" s="2">
        <v>0</v>
      </c>
      <c r="O198" s="2">
        <v>56386315.399999999</v>
      </c>
      <c r="P198" s="15">
        <v>0.1</v>
      </c>
      <c r="Q198" s="2">
        <v>0</v>
      </c>
      <c r="R198" s="13">
        <v>0.15</v>
      </c>
      <c r="S198" s="15">
        <v>0</v>
      </c>
      <c r="T198" s="2">
        <v>8457947.3100000005</v>
      </c>
      <c r="U198" s="2">
        <v>3000000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11457947.310000001</v>
      </c>
      <c r="AD198" t="s">
        <v>63</v>
      </c>
    </row>
    <row r="199" spans="1:30" hidden="1" x14ac:dyDescent="0.25">
      <c r="A199" s="20">
        <v>1226</v>
      </c>
      <c r="B199" t="s">
        <v>151</v>
      </c>
      <c r="C199" t="s">
        <v>278</v>
      </c>
      <c r="D199" t="s">
        <v>9</v>
      </c>
      <c r="E199" t="s">
        <v>434</v>
      </c>
      <c r="F199" t="s">
        <v>271</v>
      </c>
      <c r="G199" s="2">
        <v>3488640000</v>
      </c>
      <c r="H199" s="2">
        <v>0</v>
      </c>
      <c r="I199" s="2">
        <v>3488640000</v>
      </c>
      <c r="J199" s="2">
        <v>11335967</v>
      </c>
      <c r="K199" s="2">
        <v>0</v>
      </c>
      <c r="L199" s="2">
        <v>11335967</v>
      </c>
      <c r="M199" s="2">
        <v>9940511</v>
      </c>
      <c r="N199" s="2">
        <v>0</v>
      </c>
      <c r="O199" s="2">
        <v>9940511</v>
      </c>
      <c r="P199" s="15">
        <v>0</v>
      </c>
      <c r="Q199" s="2">
        <v>0</v>
      </c>
      <c r="R199" s="13">
        <v>0</v>
      </c>
      <c r="S199" s="15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0</v>
      </c>
      <c r="AD199" t="s">
        <v>194</v>
      </c>
    </row>
    <row r="200" spans="1:30" hidden="1" x14ac:dyDescent="0.25">
      <c r="A200" s="20">
        <v>1227</v>
      </c>
      <c r="B200" t="s">
        <v>151</v>
      </c>
      <c r="C200" t="s">
        <v>278</v>
      </c>
      <c r="D200" t="s">
        <v>2</v>
      </c>
      <c r="E200" t="s">
        <v>8</v>
      </c>
      <c r="F200" t="s">
        <v>272</v>
      </c>
      <c r="G200" s="2">
        <v>8658402000</v>
      </c>
      <c r="H200" s="2">
        <v>0</v>
      </c>
      <c r="I200" s="2">
        <v>8658402000</v>
      </c>
      <c r="J200" s="2">
        <v>26885038</v>
      </c>
      <c r="K200" s="2">
        <v>0</v>
      </c>
      <c r="L200" s="2">
        <v>26885038</v>
      </c>
      <c r="M200" s="2">
        <v>23421677.199999999</v>
      </c>
      <c r="N200" s="2">
        <v>0</v>
      </c>
      <c r="O200" s="2">
        <v>23421677.199999999</v>
      </c>
      <c r="P200" s="15">
        <v>0.1</v>
      </c>
      <c r="Q200" s="2">
        <v>0</v>
      </c>
      <c r="R200" s="13">
        <v>0.1</v>
      </c>
      <c r="S200" s="15">
        <v>0</v>
      </c>
      <c r="T200" s="2">
        <v>2342167.7200000002</v>
      </c>
      <c r="U200" s="2">
        <v>2000000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4342167.72</v>
      </c>
      <c r="AD200" t="s">
        <v>43</v>
      </c>
    </row>
    <row r="201" spans="1:30" hidden="1" x14ac:dyDescent="0.25">
      <c r="A201" s="20">
        <v>1230</v>
      </c>
      <c r="B201" t="s">
        <v>151</v>
      </c>
      <c r="C201" t="s">
        <v>278</v>
      </c>
      <c r="D201" t="s">
        <v>2</v>
      </c>
      <c r="E201" t="s">
        <v>8</v>
      </c>
      <c r="F201" t="s">
        <v>48</v>
      </c>
      <c r="G201" s="2">
        <v>2555813000</v>
      </c>
      <c r="H201" s="2">
        <v>367600000</v>
      </c>
      <c r="I201" s="2">
        <v>2188213000</v>
      </c>
      <c r="J201" s="2">
        <v>7935648</v>
      </c>
      <c r="K201" s="2">
        <v>1176500</v>
      </c>
      <c r="L201" s="2">
        <v>6759148</v>
      </c>
      <c r="M201" s="2">
        <v>6913322.7999999998</v>
      </c>
      <c r="N201" s="2">
        <v>1029460</v>
      </c>
      <c r="O201" s="2">
        <v>5883862.7999999998</v>
      </c>
      <c r="P201" s="15">
        <v>0</v>
      </c>
      <c r="Q201" s="2">
        <v>0</v>
      </c>
      <c r="R201" s="13">
        <v>0</v>
      </c>
      <c r="S201" s="15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0</v>
      </c>
      <c r="AD201" t="s">
        <v>51</v>
      </c>
    </row>
    <row r="202" spans="1:30" hidden="1" x14ac:dyDescent="0.25">
      <c r="A202" s="20">
        <v>1231</v>
      </c>
      <c r="B202" t="s">
        <v>151</v>
      </c>
      <c r="C202" t="s">
        <v>278</v>
      </c>
      <c r="D202" t="s">
        <v>2</v>
      </c>
      <c r="E202" t="s">
        <v>8</v>
      </c>
      <c r="F202" t="s">
        <v>273</v>
      </c>
      <c r="G202" s="2">
        <v>11151251000</v>
      </c>
      <c r="H202" s="2">
        <v>2372419000</v>
      </c>
      <c r="I202" s="2">
        <v>8778832000</v>
      </c>
      <c r="J202" s="2">
        <v>25660598</v>
      </c>
      <c r="K202" s="2">
        <v>6917892</v>
      </c>
      <c r="L202" s="2">
        <v>18742706</v>
      </c>
      <c r="M202" s="2">
        <v>21200097.600000001</v>
      </c>
      <c r="N202" s="2">
        <v>5968924.4000000004</v>
      </c>
      <c r="O202" s="2">
        <v>15231173.199999999</v>
      </c>
      <c r="P202" s="15">
        <v>0.1</v>
      </c>
      <c r="Q202" s="2">
        <v>596892.43999999994</v>
      </c>
      <c r="R202" s="13">
        <v>0.1</v>
      </c>
      <c r="S202" s="15">
        <v>0</v>
      </c>
      <c r="T202" s="2">
        <v>1523117.32</v>
      </c>
      <c r="U202" s="2">
        <v>2000000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4120009.76</v>
      </c>
      <c r="AD202" t="s">
        <v>106</v>
      </c>
    </row>
    <row r="203" spans="1:30" hidden="1" x14ac:dyDescent="0.25">
      <c r="A203" s="20">
        <v>1232</v>
      </c>
      <c r="B203" t="s">
        <v>151</v>
      </c>
      <c r="C203" t="s">
        <v>278</v>
      </c>
      <c r="D203" t="s">
        <v>2</v>
      </c>
      <c r="E203" t="s">
        <v>4</v>
      </c>
      <c r="F203" t="s">
        <v>274</v>
      </c>
      <c r="G203" s="2">
        <v>1995604000</v>
      </c>
      <c r="H203" s="2">
        <v>116745000</v>
      </c>
      <c r="I203" s="2">
        <v>1878859000</v>
      </c>
      <c r="J203" s="2">
        <v>5627009</v>
      </c>
      <c r="K203" s="2">
        <v>408611</v>
      </c>
      <c r="L203" s="2">
        <v>5218398</v>
      </c>
      <c r="M203" s="2">
        <v>4828767.4000000004</v>
      </c>
      <c r="N203" s="2">
        <v>361913</v>
      </c>
      <c r="O203" s="2">
        <v>4466854.4000000004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222</v>
      </c>
    </row>
    <row r="204" spans="1:30" hidden="1" x14ac:dyDescent="0.25">
      <c r="A204" s="20">
        <v>1235</v>
      </c>
      <c r="B204" t="s">
        <v>151</v>
      </c>
      <c r="C204" t="s">
        <v>278</v>
      </c>
      <c r="D204" t="s">
        <v>2</v>
      </c>
      <c r="E204" t="s">
        <v>310</v>
      </c>
      <c r="F204" t="s">
        <v>275</v>
      </c>
      <c r="G204" s="2">
        <v>5999408000</v>
      </c>
      <c r="H204" s="2">
        <v>796350000</v>
      </c>
      <c r="I204" s="2">
        <v>5203058000</v>
      </c>
      <c r="J204" s="2">
        <v>13013149</v>
      </c>
      <c r="K204" s="2">
        <v>2474480</v>
      </c>
      <c r="L204" s="2">
        <v>10538669</v>
      </c>
      <c r="M204" s="2">
        <v>10613385.800000001</v>
      </c>
      <c r="N204" s="2">
        <v>2155940</v>
      </c>
      <c r="O204" s="2">
        <v>8457445.8000000007</v>
      </c>
      <c r="P204" s="15">
        <v>0</v>
      </c>
      <c r="Q204" s="2">
        <v>0</v>
      </c>
      <c r="R204" s="13">
        <v>0</v>
      </c>
      <c r="S204" s="15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0</v>
      </c>
      <c r="AD204" t="s">
        <v>170</v>
      </c>
    </row>
    <row r="205" spans="1:30" hidden="1" x14ac:dyDescent="0.25">
      <c r="A205" s="20">
        <v>1240</v>
      </c>
      <c r="B205" t="s">
        <v>151</v>
      </c>
      <c r="C205" t="s">
        <v>277</v>
      </c>
      <c r="D205" t="s">
        <v>2</v>
      </c>
      <c r="E205" t="s">
        <v>8</v>
      </c>
      <c r="F205" t="s">
        <v>276</v>
      </c>
      <c r="G205" s="2">
        <v>696170000</v>
      </c>
      <c r="H205" s="2">
        <v>0</v>
      </c>
      <c r="I205" s="2">
        <v>696170000</v>
      </c>
      <c r="J205" s="2">
        <v>1903960</v>
      </c>
      <c r="K205" s="2">
        <v>0</v>
      </c>
      <c r="L205" s="2">
        <v>1903960</v>
      </c>
      <c r="M205" s="2">
        <v>1625492</v>
      </c>
      <c r="N205" s="2">
        <v>0</v>
      </c>
      <c r="O205" s="2">
        <v>1625492</v>
      </c>
      <c r="P205" s="15">
        <v>0.1</v>
      </c>
      <c r="Q205" s="2">
        <v>0</v>
      </c>
      <c r="R205" s="13">
        <v>0.3</v>
      </c>
      <c r="S205" s="15">
        <v>0</v>
      </c>
      <c r="T205" s="2">
        <v>487647.6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487647.6</v>
      </c>
      <c r="AD205" t="s">
        <v>39</v>
      </c>
    </row>
    <row r="206" spans="1:30" hidden="1" x14ac:dyDescent="0.25">
      <c r="A206" s="20">
        <v>1245</v>
      </c>
      <c r="B206" t="s">
        <v>151</v>
      </c>
      <c r="C206" t="s">
        <v>277</v>
      </c>
      <c r="D206" t="s">
        <v>2</v>
      </c>
      <c r="E206" t="s">
        <v>310</v>
      </c>
      <c r="F206" t="s">
        <v>279</v>
      </c>
      <c r="G206" s="2">
        <v>31778383000</v>
      </c>
      <c r="H206" s="2">
        <v>0</v>
      </c>
      <c r="I206" s="2">
        <v>31778383000</v>
      </c>
      <c r="J206" s="2">
        <v>53425113</v>
      </c>
      <c r="K206" s="2">
        <v>0</v>
      </c>
      <c r="L206" s="2">
        <v>53425113</v>
      </c>
      <c r="M206" s="2">
        <v>40713759.799999997</v>
      </c>
      <c r="N206" s="2">
        <v>0</v>
      </c>
      <c r="O206" s="2">
        <v>40713759.799999997</v>
      </c>
      <c r="P206" s="15">
        <v>0.1</v>
      </c>
      <c r="Q206" s="2">
        <v>0</v>
      </c>
      <c r="R206" s="13">
        <v>0.3</v>
      </c>
      <c r="S206" s="15">
        <v>0</v>
      </c>
      <c r="T206" s="2">
        <v>12214127.939999999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12214127.939999999</v>
      </c>
      <c r="AD206" t="s">
        <v>170</v>
      </c>
    </row>
    <row r="207" spans="1:30" hidden="1" x14ac:dyDescent="0.25">
      <c r="A207" s="20">
        <v>1250</v>
      </c>
      <c r="B207" t="s">
        <v>151</v>
      </c>
      <c r="C207" t="s">
        <v>277</v>
      </c>
      <c r="D207" t="s">
        <v>2</v>
      </c>
      <c r="E207" t="s">
        <v>309</v>
      </c>
      <c r="F207" t="s">
        <v>282</v>
      </c>
      <c r="G207" s="2">
        <v>42155903000</v>
      </c>
      <c r="H207" s="2">
        <v>0</v>
      </c>
      <c r="I207" s="2">
        <v>42155903000</v>
      </c>
      <c r="J207" s="2">
        <v>68497656</v>
      </c>
      <c r="K207" s="2">
        <v>0</v>
      </c>
      <c r="L207" s="2">
        <v>68497656</v>
      </c>
      <c r="M207" s="2">
        <v>51635294.799999997</v>
      </c>
      <c r="N207" s="2">
        <v>0</v>
      </c>
      <c r="O207" s="2">
        <v>51635294.799999997</v>
      </c>
      <c r="P207" s="15">
        <v>0.1</v>
      </c>
      <c r="Q207" s="2">
        <v>0</v>
      </c>
      <c r="R207" s="13">
        <v>0.3</v>
      </c>
      <c r="S207" s="15">
        <v>0</v>
      </c>
      <c r="T207" s="2">
        <v>15490588.439999999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15490588.439999999</v>
      </c>
      <c r="AD207" t="s">
        <v>98</v>
      </c>
    </row>
    <row r="208" spans="1:30" hidden="1" x14ac:dyDescent="0.25">
      <c r="A208" s="20">
        <v>1253</v>
      </c>
      <c r="B208" t="s">
        <v>151</v>
      </c>
      <c r="C208" t="s">
        <v>277</v>
      </c>
      <c r="D208" t="s">
        <v>2</v>
      </c>
      <c r="E208" t="s">
        <v>205</v>
      </c>
      <c r="F208" t="s">
        <v>280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15">
        <v>0.1</v>
      </c>
      <c r="Q208" s="2">
        <v>0</v>
      </c>
      <c r="R208" s="13">
        <v>0.3</v>
      </c>
      <c r="S208" s="15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0</v>
      </c>
      <c r="AD208" t="s">
        <v>188</v>
      </c>
    </row>
    <row r="209" spans="1:30" hidden="1" x14ac:dyDescent="0.25">
      <c r="A209" s="20">
        <v>1254</v>
      </c>
      <c r="B209" t="s">
        <v>151</v>
      </c>
      <c r="C209" t="s">
        <v>278</v>
      </c>
      <c r="D209" t="s">
        <v>2</v>
      </c>
      <c r="E209" t="s">
        <v>8</v>
      </c>
      <c r="F209" t="s">
        <v>283</v>
      </c>
      <c r="G209" s="2">
        <v>7020252000</v>
      </c>
      <c r="H209" s="2">
        <v>4018000</v>
      </c>
      <c r="I209" s="2">
        <v>7016234000</v>
      </c>
      <c r="J209" s="2">
        <v>21404310</v>
      </c>
      <c r="K209" s="2">
        <v>14065</v>
      </c>
      <c r="L209" s="2">
        <v>21390245</v>
      </c>
      <c r="M209" s="2">
        <v>18596209.199999999</v>
      </c>
      <c r="N209" s="2">
        <v>12457.8</v>
      </c>
      <c r="O209" s="2">
        <v>18583751.399999999</v>
      </c>
      <c r="P209" s="15">
        <v>0.1</v>
      </c>
      <c r="Q209" s="2">
        <v>1245.78</v>
      </c>
      <c r="R209" s="13">
        <v>0.1</v>
      </c>
      <c r="S209" s="15">
        <v>0</v>
      </c>
      <c r="T209" s="2">
        <v>1858375.14</v>
      </c>
      <c r="U209" s="2">
        <v>1000000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2859620.92</v>
      </c>
      <c r="AD209" t="s">
        <v>51</v>
      </c>
    </row>
    <row r="210" spans="1:30" hidden="1" x14ac:dyDescent="0.25">
      <c r="A210" s="20">
        <v>1255</v>
      </c>
      <c r="B210" t="s">
        <v>151</v>
      </c>
      <c r="C210" t="s">
        <v>278</v>
      </c>
      <c r="D210" t="s">
        <v>2</v>
      </c>
      <c r="E210" t="s">
        <v>8</v>
      </c>
      <c r="F210" t="s">
        <v>284</v>
      </c>
      <c r="G210" s="2">
        <v>2618703000</v>
      </c>
      <c r="H210" s="2">
        <v>25430000</v>
      </c>
      <c r="I210" s="2">
        <v>2593273000</v>
      </c>
      <c r="J210" s="2">
        <v>8219803</v>
      </c>
      <c r="K210" s="2">
        <v>89005</v>
      </c>
      <c r="L210" s="2">
        <v>8130798</v>
      </c>
      <c r="M210" s="2">
        <v>7172321.7999999998</v>
      </c>
      <c r="N210" s="2">
        <v>78833</v>
      </c>
      <c r="O210" s="2">
        <v>7093488.7999999998</v>
      </c>
      <c r="P210" s="15">
        <v>0</v>
      </c>
      <c r="Q210" s="2">
        <v>0</v>
      </c>
      <c r="R210" s="13">
        <v>0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106</v>
      </c>
    </row>
    <row r="211" spans="1:30" hidden="1" x14ac:dyDescent="0.25">
      <c r="A211" s="20">
        <v>1258</v>
      </c>
      <c r="B211" t="s">
        <v>151</v>
      </c>
      <c r="C211" t="s">
        <v>278</v>
      </c>
      <c r="D211" t="s">
        <v>2</v>
      </c>
      <c r="E211" t="s">
        <v>8</v>
      </c>
      <c r="F211" t="s">
        <v>285</v>
      </c>
      <c r="G211" s="2">
        <v>213456479000</v>
      </c>
      <c r="H211" s="2">
        <v>138290000</v>
      </c>
      <c r="I211" s="2">
        <v>213318189000</v>
      </c>
      <c r="J211" s="2">
        <v>337651478</v>
      </c>
      <c r="K211" s="2">
        <v>484015</v>
      </c>
      <c r="L211" s="2">
        <v>337167463</v>
      </c>
      <c r="M211" s="2">
        <v>252268886.40000001</v>
      </c>
      <c r="N211" s="2">
        <v>428699</v>
      </c>
      <c r="O211" s="2">
        <v>251840187.40000001</v>
      </c>
      <c r="P211" s="15">
        <v>0.1</v>
      </c>
      <c r="Q211" s="2">
        <v>42869.9</v>
      </c>
      <c r="R211" s="13">
        <v>0.25</v>
      </c>
      <c r="S211" s="15">
        <v>0.45</v>
      </c>
      <c r="T211" s="2">
        <v>83328084.329999998</v>
      </c>
      <c r="U211" s="2">
        <v>7000000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90370954.230000004</v>
      </c>
      <c r="AD211" t="s">
        <v>47</v>
      </c>
    </row>
    <row r="212" spans="1:30" hidden="1" x14ac:dyDescent="0.25">
      <c r="A212" s="20">
        <v>1259</v>
      </c>
      <c r="B212" t="s">
        <v>151</v>
      </c>
      <c r="C212" t="s">
        <v>277</v>
      </c>
      <c r="D212" t="s">
        <v>2</v>
      </c>
      <c r="E212" t="s">
        <v>310</v>
      </c>
      <c r="F212" t="s">
        <v>299</v>
      </c>
      <c r="G212" s="2">
        <v>1317441000</v>
      </c>
      <c r="H212" s="2">
        <v>514012000</v>
      </c>
      <c r="I212" s="2">
        <v>803429000</v>
      </c>
      <c r="J212" s="2">
        <v>4228077</v>
      </c>
      <c r="K212" s="2">
        <v>1639286</v>
      </c>
      <c r="L212" s="2">
        <v>2588791</v>
      </c>
      <c r="M212" s="2">
        <v>3701100.6</v>
      </c>
      <c r="N212" s="2">
        <v>1433681.2</v>
      </c>
      <c r="O212" s="2">
        <v>2267419.4</v>
      </c>
      <c r="P212" s="15">
        <v>0.1</v>
      </c>
      <c r="Q212" s="2">
        <v>143368.12</v>
      </c>
      <c r="R212" s="13">
        <v>0.3</v>
      </c>
      <c r="S212" s="15">
        <v>0</v>
      </c>
      <c r="T212" s="2">
        <v>680225.82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823593.94</v>
      </c>
      <c r="AD212" t="s">
        <v>170</v>
      </c>
    </row>
    <row r="213" spans="1:30" hidden="1" x14ac:dyDescent="0.25">
      <c r="A213" s="20">
        <v>1260</v>
      </c>
      <c r="B213" t="s">
        <v>151</v>
      </c>
      <c r="C213" t="s">
        <v>277</v>
      </c>
      <c r="D213" t="s">
        <v>2</v>
      </c>
      <c r="E213" t="s">
        <v>205</v>
      </c>
      <c r="F213" t="s">
        <v>286</v>
      </c>
      <c r="G213" s="2">
        <v>31665611000</v>
      </c>
      <c r="H213" s="2">
        <v>0</v>
      </c>
      <c r="I213" s="2">
        <v>31665611000</v>
      </c>
      <c r="J213" s="2">
        <v>53168899</v>
      </c>
      <c r="K213" s="2">
        <v>0</v>
      </c>
      <c r="L213" s="2">
        <v>53168899</v>
      </c>
      <c r="M213" s="2">
        <v>40502654.600000001</v>
      </c>
      <c r="N213" s="2">
        <v>0</v>
      </c>
      <c r="O213" s="2">
        <v>40502654.600000001</v>
      </c>
      <c r="P213" s="15">
        <v>0.1</v>
      </c>
      <c r="Q213" s="2">
        <v>0</v>
      </c>
      <c r="R213" s="13">
        <v>0.3</v>
      </c>
      <c r="S213" s="15">
        <v>0</v>
      </c>
      <c r="T213" s="2">
        <v>12150796.380000001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12150796.380000001</v>
      </c>
      <c r="AD213" t="s">
        <v>251</v>
      </c>
    </row>
    <row r="214" spans="1:30" hidden="1" x14ac:dyDescent="0.25">
      <c r="A214" s="20">
        <v>1262</v>
      </c>
      <c r="B214" t="s">
        <v>151</v>
      </c>
      <c r="C214" t="s">
        <v>278</v>
      </c>
      <c r="D214" t="s">
        <v>2</v>
      </c>
      <c r="E214" t="s">
        <v>309</v>
      </c>
      <c r="F214" t="s">
        <v>287</v>
      </c>
      <c r="G214" s="2">
        <v>9326408000</v>
      </c>
      <c r="H214" s="2">
        <v>0</v>
      </c>
      <c r="I214" s="2">
        <v>9326408000</v>
      </c>
      <c r="J214" s="2">
        <v>18832580</v>
      </c>
      <c r="K214" s="2">
        <v>0</v>
      </c>
      <c r="L214" s="2">
        <v>18832580</v>
      </c>
      <c r="M214" s="2">
        <v>15102016.800000001</v>
      </c>
      <c r="N214" s="2">
        <v>0</v>
      </c>
      <c r="O214" s="2">
        <v>15102016.800000001</v>
      </c>
      <c r="P214" s="15">
        <v>0.1</v>
      </c>
      <c r="Q214" s="2">
        <v>0</v>
      </c>
      <c r="R214" s="13">
        <v>0.1</v>
      </c>
      <c r="S214" s="15">
        <v>0</v>
      </c>
      <c r="T214" s="2">
        <v>1510201.68</v>
      </c>
      <c r="U214" s="2">
        <v>1000000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2510201.6800000002</v>
      </c>
      <c r="AD214" t="s">
        <v>46</v>
      </c>
    </row>
    <row r="215" spans="1:30" hidden="1" x14ac:dyDescent="0.25">
      <c r="A215" s="20">
        <v>1264</v>
      </c>
      <c r="B215" t="s">
        <v>151</v>
      </c>
      <c r="C215" t="s">
        <v>277</v>
      </c>
      <c r="D215" t="s">
        <v>2</v>
      </c>
      <c r="E215" t="s">
        <v>4</v>
      </c>
      <c r="F215" t="s">
        <v>288</v>
      </c>
      <c r="G215" s="2">
        <v>7258030000</v>
      </c>
      <c r="H215" s="2">
        <v>0</v>
      </c>
      <c r="I215" s="2">
        <v>7258030000</v>
      </c>
      <c r="J215" s="2">
        <v>19869146</v>
      </c>
      <c r="K215" s="2">
        <v>0</v>
      </c>
      <c r="L215" s="2">
        <v>19869146</v>
      </c>
      <c r="M215" s="2">
        <v>16965934</v>
      </c>
      <c r="N215" s="2">
        <v>0</v>
      </c>
      <c r="O215" s="2">
        <v>16965934</v>
      </c>
      <c r="P215" s="15">
        <v>0.1</v>
      </c>
      <c r="Q215" s="2">
        <v>0</v>
      </c>
      <c r="R215" s="13">
        <v>0.3</v>
      </c>
      <c r="S215" s="15">
        <v>0</v>
      </c>
      <c r="T215" s="2">
        <v>5089780.2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5089780.2</v>
      </c>
      <c r="AD215" t="s">
        <v>49</v>
      </c>
    </row>
    <row r="216" spans="1:30" hidden="1" x14ac:dyDescent="0.25">
      <c r="A216" s="20">
        <v>1265</v>
      </c>
      <c r="B216" t="s">
        <v>151</v>
      </c>
      <c r="C216" t="s">
        <v>278</v>
      </c>
      <c r="D216" t="s">
        <v>9</v>
      </c>
      <c r="E216" t="s">
        <v>27</v>
      </c>
      <c r="F216" t="s">
        <v>289</v>
      </c>
      <c r="G216" s="2">
        <v>5071251400</v>
      </c>
      <c r="H216" s="2">
        <v>0</v>
      </c>
      <c r="I216" s="2">
        <v>5071251400</v>
      </c>
      <c r="J216" s="2">
        <v>16643795</v>
      </c>
      <c r="K216" s="2">
        <v>0</v>
      </c>
      <c r="L216" s="2">
        <v>16643795</v>
      </c>
      <c r="M216" s="2">
        <v>14615294.439999999</v>
      </c>
      <c r="N216" s="2">
        <v>0</v>
      </c>
      <c r="O216" s="2">
        <v>14615294.439999999</v>
      </c>
      <c r="P216" s="15">
        <v>0</v>
      </c>
      <c r="Q216" s="2">
        <v>0</v>
      </c>
      <c r="R216" s="13">
        <v>0</v>
      </c>
      <c r="S216" s="15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0</v>
      </c>
      <c r="AD216" t="s">
        <v>28</v>
      </c>
    </row>
    <row r="217" spans="1:30" hidden="1" x14ac:dyDescent="0.25">
      <c r="A217" s="20">
        <v>1273</v>
      </c>
      <c r="B217" t="s">
        <v>151</v>
      </c>
      <c r="C217" t="s">
        <v>278</v>
      </c>
      <c r="D217" t="s">
        <v>9</v>
      </c>
      <c r="E217" t="s">
        <v>27</v>
      </c>
      <c r="F217" t="s">
        <v>291</v>
      </c>
      <c r="G217" s="2">
        <v>10841786500</v>
      </c>
      <c r="H217" s="2">
        <v>0</v>
      </c>
      <c r="I217" s="2">
        <v>10841786500</v>
      </c>
      <c r="J217" s="2">
        <v>23205353</v>
      </c>
      <c r="K217" s="2">
        <v>0</v>
      </c>
      <c r="L217" s="2">
        <v>23205353</v>
      </c>
      <c r="M217" s="2">
        <v>18868638.399999999</v>
      </c>
      <c r="N217" s="2">
        <v>0</v>
      </c>
      <c r="O217" s="2">
        <v>18868638.399999999</v>
      </c>
      <c r="P217" s="15">
        <v>0.1</v>
      </c>
      <c r="Q217" s="2">
        <v>0</v>
      </c>
      <c r="R217" s="13">
        <v>0.1</v>
      </c>
      <c r="S217" s="15">
        <v>0</v>
      </c>
      <c r="T217" s="2">
        <v>1886863.84</v>
      </c>
      <c r="U217" s="2">
        <v>1000000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2886863.84</v>
      </c>
      <c r="AD217" t="s">
        <v>28</v>
      </c>
    </row>
    <row r="218" spans="1:30" hidden="1" x14ac:dyDescent="0.25">
      <c r="A218" s="20">
        <v>1275</v>
      </c>
      <c r="B218" t="s">
        <v>0</v>
      </c>
      <c r="C218" t="s">
        <v>1</v>
      </c>
      <c r="D218" t="s">
        <v>2</v>
      </c>
      <c r="E218" t="s">
        <v>436</v>
      </c>
      <c r="F218" t="s">
        <v>292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15">
        <v>0</v>
      </c>
      <c r="Q218" s="2">
        <v>0</v>
      </c>
      <c r="R218" s="13">
        <v>0</v>
      </c>
      <c r="S218" s="15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0</v>
      </c>
      <c r="AD218" t="s">
        <v>1</v>
      </c>
    </row>
    <row r="219" spans="1:30" hidden="1" x14ac:dyDescent="0.25">
      <c r="A219" s="20">
        <v>1281</v>
      </c>
      <c r="B219" t="s">
        <v>151</v>
      </c>
      <c r="C219" t="s">
        <v>278</v>
      </c>
      <c r="D219" t="s">
        <v>2</v>
      </c>
      <c r="E219" t="s">
        <v>4</v>
      </c>
      <c r="F219" t="s">
        <v>293</v>
      </c>
      <c r="G219" s="2">
        <v>3755354000</v>
      </c>
      <c r="H219" s="2">
        <v>507751000</v>
      </c>
      <c r="I219" s="2">
        <v>3247603000</v>
      </c>
      <c r="J219" s="2">
        <v>11035126</v>
      </c>
      <c r="K219" s="2">
        <v>1777134</v>
      </c>
      <c r="L219" s="2">
        <v>9257992</v>
      </c>
      <c r="M219" s="2">
        <v>9532984.4000000004</v>
      </c>
      <c r="N219" s="2">
        <v>1574033.6</v>
      </c>
      <c r="O219" s="2">
        <v>7958950.7999999998</v>
      </c>
      <c r="P219" s="15">
        <v>0</v>
      </c>
      <c r="Q219" s="2">
        <v>0</v>
      </c>
      <c r="R219" s="13">
        <v>0</v>
      </c>
      <c r="S219" s="15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0</v>
      </c>
      <c r="AD219" t="s">
        <v>222</v>
      </c>
    </row>
    <row r="220" spans="1:30" hidden="1" x14ac:dyDescent="0.25">
      <c r="A220" s="20">
        <v>1282</v>
      </c>
      <c r="B220" t="s">
        <v>151</v>
      </c>
      <c r="C220" t="s">
        <v>277</v>
      </c>
      <c r="D220" t="s">
        <v>2</v>
      </c>
      <c r="E220" t="s">
        <v>4</v>
      </c>
      <c r="F220" t="s">
        <v>294</v>
      </c>
      <c r="G220" s="2">
        <v>3650895000</v>
      </c>
      <c r="H220" s="2">
        <v>2426900000</v>
      </c>
      <c r="I220" s="2">
        <v>1223995000</v>
      </c>
      <c r="J220" s="2">
        <v>9919635</v>
      </c>
      <c r="K220" s="2">
        <v>5776150</v>
      </c>
      <c r="L220" s="2">
        <v>4143485</v>
      </c>
      <c r="M220" s="2">
        <v>8459277</v>
      </c>
      <c r="N220" s="2">
        <v>4805390</v>
      </c>
      <c r="O220" s="2">
        <v>3653887</v>
      </c>
      <c r="P220" s="15">
        <v>0.1</v>
      </c>
      <c r="Q220" s="2">
        <v>480539</v>
      </c>
      <c r="R220" s="13">
        <v>0.3</v>
      </c>
      <c r="S220" s="15">
        <v>0</v>
      </c>
      <c r="T220" s="2">
        <v>1096166.1000000001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1576705.1</v>
      </c>
      <c r="AD220" t="s">
        <v>222</v>
      </c>
    </row>
    <row r="221" spans="1:30" hidden="1" x14ac:dyDescent="0.25">
      <c r="A221" s="20">
        <v>1285</v>
      </c>
      <c r="B221" t="s">
        <v>151</v>
      </c>
      <c r="C221" t="s">
        <v>277</v>
      </c>
      <c r="D221" t="s">
        <v>2</v>
      </c>
      <c r="E221" t="s">
        <v>309</v>
      </c>
      <c r="F221" t="s">
        <v>295</v>
      </c>
      <c r="G221" s="2">
        <v>197868000</v>
      </c>
      <c r="H221" s="2">
        <v>0</v>
      </c>
      <c r="I221" s="2">
        <v>197868000</v>
      </c>
      <c r="J221" s="2">
        <v>641791</v>
      </c>
      <c r="K221" s="2">
        <v>0</v>
      </c>
      <c r="L221" s="2">
        <v>641791</v>
      </c>
      <c r="M221" s="2">
        <v>562643.80000000005</v>
      </c>
      <c r="N221" s="2">
        <v>0</v>
      </c>
      <c r="O221" s="2">
        <v>562643.80000000005</v>
      </c>
      <c r="P221" s="15">
        <v>0.1</v>
      </c>
      <c r="Q221" s="2">
        <v>0</v>
      </c>
      <c r="R221" s="13">
        <v>0.3</v>
      </c>
      <c r="S221" s="15">
        <v>0</v>
      </c>
      <c r="T221" s="2">
        <v>168793.14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168793.14</v>
      </c>
      <c r="AD221" t="s">
        <v>44</v>
      </c>
    </row>
    <row r="222" spans="1:30" hidden="1" x14ac:dyDescent="0.25">
      <c r="A222" s="20">
        <v>1288</v>
      </c>
      <c r="B222" t="s">
        <v>151</v>
      </c>
      <c r="C222" t="s">
        <v>277</v>
      </c>
      <c r="D222" t="s">
        <v>9</v>
      </c>
      <c r="E222" t="s">
        <v>15</v>
      </c>
      <c r="F222" t="s">
        <v>296</v>
      </c>
      <c r="G222" s="2">
        <v>346549000</v>
      </c>
      <c r="H222" s="2">
        <v>0</v>
      </c>
      <c r="I222" s="2">
        <v>346549000</v>
      </c>
      <c r="J222" s="2">
        <v>1212927</v>
      </c>
      <c r="K222" s="2">
        <v>0</v>
      </c>
      <c r="L222" s="2">
        <v>1212927</v>
      </c>
      <c r="M222" s="2">
        <v>1074307.3999999999</v>
      </c>
      <c r="N222" s="2">
        <v>0</v>
      </c>
      <c r="O222" s="2">
        <v>1074307.3999999999</v>
      </c>
      <c r="P222" s="15">
        <v>0.1</v>
      </c>
      <c r="Q222" s="2">
        <v>0</v>
      </c>
      <c r="R222" s="13">
        <v>0.3</v>
      </c>
      <c r="S222" s="15">
        <v>0</v>
      </c>
      <c r="T222" s="2">
        <v>322292.21999999997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322292.21999999997</v>
      </c>
      <c r="AD222" t="s">
        <v>32</v>
      </c>
    </row>
    <row r="223" spans="1:30" hidden="1" x14ac:dyDescent="0.25">
      <c r="A223" s="20">
        <v>1289</v>
      </c>
      <c r="B223" t="s">
        <v>151</v>
      </c>
      <c r="C223" t="s">
        <v>278</v>
      </c>
      <c r="D223" t="s">
        <v>2</v>
      </c>
      <c r="E223" t="s">
        <v>309</v>
      </c>
      <c r="F223" t="s">
        <v>297</v>
      </c>
      <c r="G223" s="2">
        <v>18415657000</v>
      </c>
      <c r="H223" s="2">
        <v>0</v>
      </c>
      <c r="I223" s="2">
        <v>18415657000</v>
      </c>
      <c r="J223" s="2">
        <v>48572071</v>
      </c>
      <c r="K223" s="2">
        <v>0</v>
      </c>
      <c r="L223" s="2">
        <v>48572071</v>
      </c>
      <c r="M223" s="2">
        <v>41205808.200000003</v>
      </c>
      <c r="N223" s="2">
        <v>0</v>
      </c>
      <c r="O223" s="2">
        <v>41205808.200000003</v>
      </c>
      <c r="P223" s="15">
        <v>0.1</v>
      </c>
      <c r="Q223" s="2">
        <v>0</v>
      </c>
      <c r="R223" s="13">
        <v>0.15</v>
      </c>
      <c r="S223" s="15">
        <v>0</v>
      </c>
      <c r="T223" s="2">
        <v>6180871.2300000004</v>
      </c>
      <c r="U223" s="2">
        <v>3000000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9180871.2300000004</v>
      </c>
      <c r="AD223" t="s">
        <v>98</v>
      </c>
    </row>
    <row r="224" spans="1:30" hidden="1" x14ac:dyDescent="0.25">
      <c r="A224" s="20">
        <v>1292</v>
      </c>
      <c r="B224" t="s">
        <v>151</v>
      </c>
      <c r="C224" t="s">
        <v>278</v>
      </c>
      <c r="D224" t="s">
        <v>2</v>
      </c>
      <c r="E224" t="s">
        <v>309</v>
      </c>
      <c r="F224" t="s">
        <v>300</v>
      </c>
      <c r="G224" s="2">
        <v>14836671000</v>
      </c>
      <c r="H224" s="2">
        <v>0</v>
      </c>
      <c r="I224" s="2">
        <v>14836671000</v>
      </c>
      <c r="J224" s="2">
        <v>36260456</v>
      </c>
      <c r="K224" s="2">
        <v>0</v>
      </c>
      <c r="L224" s="2">
        <v>36260456</v>
      </c>
      <c r="M224" s="2">
        <v>30325787.600000001</v>
      </c>
      <c r="N224" s="2">
        <v>0</v>
      </c>
      <c r="O224" s="2">
        <v>30325787.600000001</v>
      </c>
      <c r="P224" s="15">
        <v>0.1</v>
      </c>
      <c r="Q224" s="2">
        <v>0</v>
      </c>
      <c r="R224" s="13">
        <v>0.15</v>
      </c>
      <c r="S224" s="15">
        <v>0</v>
      </c>
      <c r="T224" s="2">
        <v>4548868.1399999997</v>
      </c>
      <c r="U224" s="2">
        <v>3000000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7548868.1399999997</v>
      </c>
      <c r="AD224" t="s">
        <v>46</v>
      </c>
    </row>
    <row r="225" spans="1:30" hidden="1" x14ac:dyDescent="0.25">
      <c r="A225" s="20">
        <v>1293</v>
      </c>
      <c r="B225" t="s">
        <v>151</v>
      </c>
      <c r="C225" t="s">
        <v>278</v>
      </c>
      <c r="D225" t="s">
        <v>2</v>
      </c>
      <c r="E225" t="s">
        <v>8</v>
      </c>
      <c r="F225" t="s">
        <v>301</v>
      </c>
      <c r="G225" s="2">
        <v>3905362000</v>
      </c>
      <c r="H225" s="2">
        <v>319992000</v>
      </c>
      <c r="I225" s="2">
        <v>3585370000</v>
      </c>
      <c r="J225" s="2">
        <v>9638560</v>
      </c>
      <c r="K225" s="2">
        <v>1069837</v>
      </c>
      <c r="L225" s="2">
        <v>8568723</v>
      </c>
      <c r="M225" s="2">
        <v>8076415.2000000002</v>
      </c>
      <c r="N225" s="2">
        <v>941840.2</v>
      </c>
      <c r="O225" s="2">
        <v>7134575</v>
      </c>
      <c r="P225" s="15">
        <v>0</v>
      </c>
      <c r="Q225" s="2">
        <v>0</v>
      </c>
      <c r="R225" s="13">
        <v>0</v>
      </c>
      <c r="S225" s="15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0</v>
      </c>
      <c r="AD225" t="s">
        <v>43</v>
      </c>
    </row>
    <row r="226" spans="1:30" hidden="1" x14ac:dyDescent="0.25">
      <c r="A226" s="20">
        <v>1294</v>
      </c>
      <c r="B226" t="s">
        <v>151</v>
      </c>
      <c r="C226" t="s">
        <v>277</v>
      </c>
      <c r="D226" t="s">
        <v>9</v>
      </c>
      <c r="E226" t="s">
        <v>435</v>
      </c>
      <c r="F226" t="s">
        <v>302</v>
      </c>
      <c r="G226" s="2">
        <v>576978000</v>
      </c>
      <c r="H226" s="2">
        <v>0</v>
      </c>
      <c r="I226" s="2">
        <v>576978000</v>
      </c>
      <c r="J226" s="2">
        <v>1676875</v>
      </c>
      <c r="K226" s="2">
        <v>0</v>
      </c>
      <c r="L226" s="2">
        <v>1676875</v>
      </c>
      <c r="M226" s="2">
        <v>1446083.8</v>
      </c>
      <c r="N226" s="2">
        <v>0</v>
      </c>
      <c r="O226" s="2">
        <v>1446083.8</v>
      </c>
      <c r="P226" s="15">
        <v>0.1</v>
      </c>
      <c r="Q226" s="2">
        <v>0</v>
      </c>
      <c r="R226" s="13">
        <v>0.3</v>
      </c>
      <c r="S226" s="15">
        <v>0</v>
      </c>
      <c r="T226" s="2">
        <v>433825.14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433825.14</v>
      </c>
      <c r="AD226" t="s">
        <v>40</v>
      </c>
    </row>
    <row r="227" spans="1:30" hidden="1" x14ac:dyDescent="0.25">
      <c r="A227" s="20">
        <v>1295</v>
      </c>
      <c r="B227" t="s">
        <v>151</v>
      </c>
      <c r="C227" t="s">
        <v>278</v>
      </c>
      <c r="D227" t="s">
        <v>9</v>
      </c>
      <c r="E227" t="s">
        <v>434</v>
      </c>
      <c r="F227" t="s">
        <v>303</v>
      </c>
      <c r="G227" s="2">
        <v>32366586000</v>
      </c>
      <c r="H227" s="2">
        <v>0</v>
      </c>
      <c r="I227" s="2">
        <v>32366586000</v>
      </c>
      <c r="J227" s="2">
        <v>68379032</v>
      </c>
      <c r="K227" s="2">
        <v>0</v>
      </c>
      <c r="L227" s="2">
        <v>68379032</v>
      </c>
      <c r="M227" s="2">
        <v>55432397.600000001</v>
      </c>
      <c r="N227" s="2">
        <v>0</v>
      </c>
      <c r="O227" s="2">
        <v>55432397.600000001</v>
      </c>
      <c r="P227" s="15">
        <v>0.1</v>
      </c>
      <c r="Q227" s="2">
        <v>0</v>
      </c>
      <c r="R227" s="13">
        <v>0.15</v>
      </c>
      <c r="S227" s="15">
        <v>0</v>
      </c>
      <c r="T227" s="2">
        <v>8314859.6399999997</v>
      </c>
      <c r="U227" s="2">
        <v>3000000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11314859.640000001</v>
      </c>
      <c r="AD227" t="s">
        <v>36</v>
      </c>
    </row>
    <row r="228" spans="1:30" hidden="1" x14ac:dyDescent="0.25">
      <c r="A228" s="20">
        <v>1298</v>
      </c>
      <c r="B228" t="s">
        <v>151</v>
      </c>
      <c r="C228" t="s">
        <v>277</v>
      </c>
      <c r="D228" t="s">
        <v>2</v>
      </c>
      <c r="E228" t="s">
        <v>4</v>
      </c>
      <c r="F228" t="s">
        <v>304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15">
        <v>0.1</v>
      </c>
      <c r="Q228" s="2">
        <v>0</v>
      </c>
      <c r="R228" s="13">
        <v>0.3</v>
      </c>
      <c r="S228" s="15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0</v>
      </c>
      <c r="AD228" t="s">
        <v>222</v>
      </c>
    </row>
    <row r="229" spans="1:30" hidden="1" x14ac:dyDescent="0.25">
      <c r="A229" s="20">
        <v>1300</v>
      </c>
      <c r="B229" t="s">
        <v>151</v>
      </c>
      <c r="C229" t="s">
        <v>278</v>
      </c>
      <c r="D229" t="s">
        <v>2</v>
      </c>
      <c r="E229" t="s">
        <v>309</v>
      </c>
      <c r="F229" t="s">
        <v>305</v>
      </c>
      <c r="G229" s="2">
        <v>1621735000</v>
      </c>
      <c r="H229" s="2">
        <v>173300000</v>
      </c>
      <c r="I229" s="2">
        <v>1448435000</v>
      </c>
      <c r="J229" s="2">
        <v>4495144</v>
      </c>
      <c r="K229" s="2">
        <v>606552</v>
      </c>
      <c r="L229" s="2">
        <v>3888592</v>
      </c>
      <c r="M229" s="2">
        <v>3846450</v>
      </c>
      <c r="N229" s="2">
        <v>537232</v>
      </c>
      <c r="O229" s="2">
        <v>3309218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44</v>
      </c>
    </row>
    <row r="230" spans="1:30" hidden="1" x14ac:dyDescent="0.25">
      <c r="A230" s="20">
        <v>1301</v>
      </c>
      <c r="B230" t="s">
        <v>151</v>
      </c>
      <c r="C230" t="s">
        <v>277</v>
      </c>
      <c r="D230" t="s">
        <v>2</v>
      </c>
      <c r="E230" t="s">
        <v>8</v>
      </c>
      <c r="F230" t="s">
        <v>306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15">
        <v>0.1</v>
      </c>
      <c r="Q230" s="2">
        <v>0</v>
      </c>
      <c r="R230" s="13">
        <v>0.3</v>
      </c>
      <c r="S230" s="15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0</v>
      </c>
      <c r="AD230" t="s">
        <v>106</v>
      </c>
    </row>
    <row r="231" spans="1:30" hidden="1" x14ac:dyDescent="0.25">
      <c r="A231" s="20">
        <v>1302</v>
      </c>
      <c r="B231" t="s">
        <v>151</v>
      </c>
      <c r="C231" t="s">
        <v>277</v>
      </c>
      <c r="D231" t="s">
        <v>2</v>
      </c>
      <c r="E231" t="s">
        <v>310</v>
      </c>
      <c r="F231" t="s">
        <v>307</v>
      </c>
      <c r="G231" s="2">
        <v>864000</v>
      </c>
      <c r="H231" s="2">
        <v>0</v>
      </c>
      <c r="I231" s="2">
        <v>864000</v>
      </c>
      <c r="J231" s="2">
        <v>3024</v>
      </c>
      <c r="K231" s="2">
        <v>0</v>
      </c>
      <c r="L231" s="2">
        <v>3024</v>
      </c>
      <c r="M231" s="2">
        <v>2678.4</v>
      </c>
      <c r="N231" s="2">
        <v>0</v>
      </c>
      <c r="O231" s="2">
        <v>2678.4</v>
      </c>
      <c r="P231" s="15">
        <v>0.1</v>
      </c>
      <c r="Q231" s="2">
        <v>0</v>
      </c>
      <c r="R231" s="13">
        <v>0.3</v>
      </c>
      <c r="S231" s="15">
        <v>0</v>
      </c>
      <c r="T231" s="2">
        <v>803.52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803.52</v>
      </c>
      <c r="AD231" t="s">
        <v>90</v>
      </c>
    </row>
    <row r="232" spans="1:30" hidden="1" x14ac:dyDescent="0.25">
      <c r="A232" s="20">
        <v>1303</v>
      </c>
      <c r="B232" t="s">
        <v>151</v>
      </c>
      <c r="C232" t="s">
        <v>277</v>
      </c>
      <c r="D232" t="s">
        <v>2</v>
      </c>
      <c r="E232" t="s">
        <v>8</v>
      </c>
      <c r="F232" t="s">
        <v>308</v>
      </c>
      <c r="G232" s="2">
        <v>10948210000</v>
      </c>
      <c r="H232" s="2">
        <v>67430000</v>
      </c>
      <c r="I232" s="2">
        <v>10880780000</v>
      </c>
      <c r="J232" s="2">
        <v>22682680</v>
      </c>
      <c r="K232" s="2">
        <v>236005</v>
      </c>
      <c r="L232" s="2">
        <v>22446675</v>
      </c>
      <c r="M232" s="2">
        <v>18303396</v>
      </c>
      <c r="N232" s="2">
        <v>209033</v>
      </c>
      <c r="O232" s="2">
        <v>18094363</v>
      </c>
      <c r="P232" s="15">
        <v>0.1</v>
      </c>
      <c r="Q232" s="2">
        <v>20903.3</v>
      </c>
      <c r="R232" s="13">
        <v>0.3</v>
      </c>
      <c r="S232" s="15">
        <v>0</v>
      </c>
      <c r="T232" s="2">
        <v>5428308.9000000004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5449212.2000000002</v>
      </c>
      <c r="AD232" t="s">
        <v>47</v>
      </c>
    </row>
    <row r="233" spans="1:30" hidden="1" x14ac:dyDescent="0.25">
      <c r="A233" s="20">
        <v>1305</v>
      </c>
      <c r="B233" t="s">
        <v>151</v>
      </c>
      <c r="C233" t="s">
        <v>278</v>
      </c>
      <c r="D233" t="s">
        <v>2</v>
      </c>
      <c r="E233" t="s">
        <v>310</v>
      </c>
      <c r="F233" t="s">
        <v>311</v>
      </c>
      <c r="G233" s="2">
        <v>1533217000</v>
      </c>
      <c r="H233" s="2">
        <v>0</v>
      </c>
      <c r="I233" s="2">
        <v>1533217000</v>
      </c>
      <c r="J233" s="2">
        <v>4251048</v>
      </c>
      <c r="K233" s="2">
        <v>0</v>
      </c>
      <c r="L233" s="2">
        <v>4251048</v>
      </c>
      <c r="M233" s="2">
        <v>3637761.2</v>
      </c>
      <c r="N233" s="2">
        <v>0</v>
      </c>
      <c r="O233" s="2">
        <v>3637761.2</v>
      </c>
      <c r="P233" s="15">
        <v>0</v>
      </c>
      <c r="Q233" s="2">
        <v>0</v>
      </c>
      <c r="R233" s="13">
        <v>0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170</v>
      </c>
    </row>
    <row r="234" spans="1:30" hidden="1" x14ac:dyDescent="0.25">
      <c r="A234" s="20">
        <v>1306</v>
      </c>
      <c r="B234" t="s">
        <v>151</v>
      </c>
      <c r="C234" t="s">
        <v>277</v>
      </c>
      <c r="D234" t="s">
        <v>2</v>
      </c>
      <c r="E234" t="s">
        <v>310</v>
      </c>
      <c r="F234" t="s">
        <v>312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15">
        <v>0.1</v>
      </c>
      <c r="Q234" s="2">
        <v>0</v>
      </c>
      <c r="R234" s="13">
        <v>0.3</v>
      </c>
      <c r="S234" s="15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0</v>
      </c>
      <c r="AD234" t="s">
        <v>90</v>
      </c>
    </row>
    <row r="235" spans="1:30" hidden="1" x14ac:dyDescent="0.25">
      <c r="A235" s="20">
        <v>1307</v>
      </c>
      <c r="B235" t="s">
        <v>151</v>
      </c>
      <c r="C235" t="s">
        <v>278</v>
      </c>
      <c r="D235" t="s">
        <v>2</v>
      </c>
      <c r="E235" t="s">
        <v>309</v>
      </c>
      <c r="F235" t="s">
        <v>313</v>
      </c>
      <c r="G235" s="2">
        <v>25843115000</v>
      </c>
      <c r="H235" s="2">
        <v>0</v>
      </c>
      <c r="I235" s="2">
        <v>25843115000</v>
      </c>
      <c r="J235" s="2">
        <v>48887787</v>
      </c>
      <c r="K235" s="2">
        <v>0</v>
      </c>
      <c r="L235" s="2">
        <v>48887787</v>
      </c>
      <c r="M235" s="2">
        <v>38550541</v>
      </c>
      <c r="N235" s="2">
        <v>0</v>
      </c>
      <c r="O235" s="2">
        <v>38550541</v>
      </c>
      <c r="P235" s="15">
        <v>0.1</v>
      </c>
      <c r="Q235" s="2">
        <v>0</v>
      </c>
      <c r="R235" s="13">
        <v>0.15</v>
      </c>
      <c r="S235" s="15">
        <v>0</v>
      </c>
      <c r="T235" s="2">
        <v>5782581.1500000004</v>
      </c>
      <c r="U235" s="2">
        <v>3000000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8782581.1500000004</v>
      </c>
      <c r="AD235" t="s">
        <v>46</v>
      </c>
    </row>
    <row r="236" spans="1:30" hidden="1" x14ac:dyDescent="0.25">
      <c r="A236" s="20">
        <v>1311</v>
      </c>
      <c r="B236" t="s">
        <v>151</v>
      </c>
      <c r="C236" t="s">
        <v>278</v>
      </c>
      <c r="D236" t="s">
        <v>2</v>
      </c>
      <c r="E236" t="s">
        <v>309</v>
      </c>
      <c r="F236" t="s">
        <v>314</v>
      </c>
      <c r="G236" s="2">
        <v>10950810000</v>
      </c>
      <c r="H236" s="2">
        <v>0</v>
      </c>
      <c r="I236" s="2">
        <v>10950810000</v>
      </c>
      <c r="J236" s="2">
        <v>26045060</v>
      </c>
      <c r="K236" s="2">
        <v>0</v>
      </c>
      <c r="L236" s="2">
        <v>26045060</v>
      </c>
      <c r="M236" s="2">
        <v>21664736</v>
      </c>
      <c r="N236" s="2">
        <v>0</v>
      </c>
      <c r="O236" s="2">
        <v>21664736</v>
      </c>
      <c r="P236" s="15">
        <v>0.1</v>
      </c>
      <c r="Q236" s="2">
        <v>0</v>
      </c>
      <c r="R236" s="13">
        <v>0.1</v>
      </c>
      <c r="S236" s="15">
        <v>0</v>
      </c>
      <c r="T236" s="2">
        <v>2166473.6</v>
      </c>
      <c r="U236" s="2">
        <v>2000000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4166473.6</v>
      </c>
      <c r="AD236" t="s">
        <v>98</v>
      </c>
    </row>
    <row r="237" spans="1:30" hidden="1" x14ac:dyDescent="0.25">
      <c r="A237" s="20">
        <v>1312</v>
      </c>
      <c r="B237" t="s">
        <v>151</v>
      </c>
      <c r="C237" t="s">
        <v>277</v>
      </c>
      <c r="D237" t="s">
        <v>2</v>
      </c>
      <c r="E237" t="s">
        <v>310</v>
      </c>
      <c r="F237" t="s">
        <v>315</v>
      </c>
      <c r="G237" s="2">
        <v>606000</v>
      </c>
      <c r="H237" s="2">
        <v>0</v>
      </c>
      <c r="I237" s="2">
        <v>606000</v>
      </c>
      <c r="J237" s="2">
        <v>2121</v>
      </c>
      <c r="K237" s="2">
        <v>0</v>
      </c>
      <c r="L237" s="2">
        <v>2121</v>
      </c>
      <c r="M237" s="2">
        <v>1878.6</v>
      </c>
      <c r="N237" s="2">
        <v>0</v>
      </c>
      <c r="O237" s="2">
        <v>1878.6</v>
      </c>
      <c r="P237" s="15">
        <v>0.1</v>
      </c>
      <c r="Q237" s="2">
        <v>0</v>
      </c>
      <c r="R237" s="13">
        <v>0.3</v>
      </c>
      <c r="S237" s="15">
        <v>0</v>
      </c>
      <c r="T237" s="2">
        <v>563.58000000000004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563.58000000000004</v>
      </c>
      <c r="AD237" t="s">
        <v>170</v>
      </c>
    </row>
    <row r="238" spans="1:30" hidden="1" x14ac:dyDescent="0.25">
      <c r="A238" s="20">
        <v>1315</v>
      </c>
      <c r="B238" t="s">
        <v>151</v>
      </c>
      <c r="C238" t="s">
        <v>277</v>
      </c>
      <c r="D238" t="s">
        <v>9</v>
      </c>
      <c r="E238" t="s">
        <v>27</v>
      </c>
      <c r="F238" t="s">
        <v>316</v>
      </c>
      <c r="G238" s="2">
        <v>24688739000</v>
      </c>
      <c r="H238" s="2">
        <v>0</v>
      </c>
      <c r="I238" s="2">
        <v>24688739000</v>
      </c>
      <c r="J238" s="2">
        <v>51009389</v>
      </c>
      <c r="K238" s="2">
        <v>0</v>
      </c>
      <c r="L238" s="2">
        <v>51009389</v>
      </c>
      <c r="M238" s="2">
        <v>41133893.399999999</v>
      </c>
      <c r="N238" s="2">
        <v>0</v>
      </c>
      <c r="O238" s="2">
        <v>41133893.399999999</v>
      </c>
      <c r="P238" s="15">
        <v>0.1</v>
      </c>
      <c r="Q238" s="2">
        <v>0</v>
      </c>
      <c r="R238" s="13">
        <v>0.3</v>
      </c>
      <c r="S238" s="15">
        <v>0</v>
      </c>
      <c r="T238" s="2">
        <v>12340168.02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12340168.02</v>
      </c>
      <c r="AD238" t="s">
        <v>78</v>
      </c>
    </row>
    <row r="239" spans="1:30" hidden="1" x14ac:dyDescent="0.25">
      <c r="A239" s="20">
        <v>1318</v>
      </c>
      <c r="B239" t="s">
        <v>151</v>
      </c>
      <c r="C239" t="s">
        <v>277</v>
      </c>
      <c r="D239" t="s">
        <v>2</v>
      </c>
      <c r="E239" t="s">
        <v>205</v>
      </c>
      <c r="F239" t="s">
        <v>317</v>
      </c>
      <c r="G239" s="2">
        <v>9095182000</v>
      </c>
      <c r="H239" s="2">
        <v>0</v>
      </c>
      <c r="I239" s="2">
        <v>9095182000</v>
      </c>
      <c r="J239" s="2">
        <v>20375385</v>
      </c>
      <c r="K239" s="2">
        <v>0</v>
      </c>
      <c r="L239" s="2">
        <v>20375385</v>
      </c>
      <c r="M239" s="2">
        <v>16737312.199999999</v>
      </c>
      <c r="N239" s="2">
        <v>0</v>
      </c>
      <c r="O239" s="2">
        <v>16737312.199999999</v>
      </c>
      <c r="P239" s="15">
        <v>0.1</v>
      </c>
      <c r="Q239" s="2">
        <v>0</v>
      </c>
      <c r="R239" s="13">
        <v>0.3</v>
      </c>
      <c r="S239" s="15">
        <v>0</v>
      </c>
      <c r="T239" s="2">
        <v>5021193.66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5021193.66</v>
      </c>
      <c r="AD239" t="s">
        <v>251</v>
      </c>
    </row>
    <row r="240" spans="1:30" hidden="1" x14ac:dyDescent="0.25">
      <c r="A240" s="20">
        <v>1322</v>
      </c>
      <c r="B240" t="s">
        <v>151</v>
      </c>
      <c r="C240" t="s">
        <v>277</v>
      </c>
      <c r="D240" t="s">
        <v>9</v>
      </c>
      <c r="E240" t="s">
        <v>27</v>
      </c>
      <c r="F240" t="s">
        <v>318</v>
      </c>
      <c r="G240" s="2">
        <v>1706541000</v>
      </c>
      <c r="H240" s="2">
        <v>0</v>
      </c>
      <c r="I240" s="2">
        <v>1706541000</v>
      </c>
      <c r="J240" s="2">
        <v>5604933</v>
      </c>
      <c r="K240" s="2">
        <v>0</v>
      </c>
      <c r="L240" s="2">
        <v>5604933</v>
      </c>
      <c r="M240" s="2">
        <v>4922316.5999999996</v>
      </c>
      <c r="N240" s="2">
        <v>0</v>
      </c>
      <c r="O240" s="2">
        <v>4922316.5999999996</v>
      </c>
      <c r="P240" s="15">
        <v>0.1</v>
      </c>
      <c r="Q240" s="2">
        <v>0</v>
      </c>
      <c r="R240" s="13">
        <v>0.3</v>
      </c>
      <c r="S240" s="15">
        <v>0</v>
      </c>
      <c r="T240" s="2">
        <v>1476694.98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1476694.98</v>
      </c>
      <c r="AD240" t="s">
        <v>33</v>
      </c>
    </row>
    <row r="241" spans="1:30" hidden="1" x14ac:dyDescent="0.25">
      <c r="A241" s="20">
        <v>1324</v>
      </c>
      <c r="B241" t="s">
        <v>151</v>
      </c>
      <c r="C241" t="s">
        <v>278</v>
      </c>
      <c r="D241" t="s">
        <v>9</v>
      </c>
      <c r="E241" t="s">
        <v>434</v>
      </c>
      <c r="F241" t="s">
        <v>319</v>
      </c>
      <c r="G241" s="2">
        <v>3772330000</v>
      </c>
      <c r="H241" s="2">
        <v>0</v>
      </c>
      <c r="I241" s="2">
        <v>3772330000</v>
      </c>
      <c r="J241" s="2">
        <v>5686340</v>
      </c>
      <c r="K241" s="2">
        <v>0</v>
      </c>
      <c r="L241" s="2">
        <v>5686340</v>
      </c>
      <c r="M241" s="2">
        <v>4177408</v>
      </c>
      <c r="N241" s="2">
        <v>0</v>
      </c>
      <c r="O241" s="2">
        <v>4177408</v>
      </c>
      <c r="P241" s="15">
        <v>0</v>
      </c>
      <c r="Q241" s="2">
        <v>0</v>
      </c>
      <c r="R241" s="13">
        <v>0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0</v>
      </c>
      <c r="AD241" t="s">
        <v>194</v>
      </c>
    </row>
    <row r="242" spans="1:30" hidden="1" x14ac:dyDescent="0.25">
      <c r="A242" s="20">
        <v>1325</v>
      </c>
      <c r="B242" t="s">
        <v>151</v>
      </c>
      <c r="C242" t="s">
        <v>278</v>
      </c>
      <c r="D242" t="s">
        <v>2</v>
      </c>
      <c r="E242" t="s">
        <v>8</v>
      </c>
      <c r="F242" t="s">
        <v>320</v>
      </c>
      <c r="G242" s="2">
        <v>5895166000</v>
      </c>
      <c r="H242" s="2">
        <v>0</v>
      </c>
      <c r="I242" s="2">
        <v>5895166000</v>
      </c>
      <c r="J242" s="2">
        <v>15680064</v>
      </c>
      <c r="K242" s="2">
        <v>0</v>
      </c>
      <c r="L242" s="2">
        <v>15680064</v>
      </c>
      <c r="M242" s="2">
        <v>13321997.6</v>
      </c>
      <c r="N242" s="2">
        <v>0</v>
      </c>
      <c r="O242" s="2">
        <v>13321997.6</v>
      </c>
      <c r="P242" s="15">
        <v>0</v>
      </c>
      <c r="Q242" s="2">
        <v>0</v>
      </c>
      <c r="R242" s="13">
        <v>0</v>
      </c>
      <c r="S242" s="15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0</v>
      </c>
      <c r="AD242" t="s">
        <v>43</v>
      </c>
    </row>
    <row r="243" spans="1:30" hidden="1" x14ac:dyDescent="0.25">
      <c r="A243" s="20">
        <v>1328</v>
      </c>
      <c r="B243" t="s">
        <v>151</v>
      </c>
      <c r="C243" t="s">
        <v>277</v>
      </c>
      <c r="D243" t="s">
        <v>2</v>
      </c>
      <c r="E243" t="s">
        <v>205</v>
      </c>
      <c r="F243" t="s">
        <v>321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0.1</v>
      </c>
      <c r="Q243" s="2">
        <v>0</v>
      </c>
      <c r="R243" s="13">
        <v>0.3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188</v>
      </c>
    </row>
    <row r="244" spans="1:30" hidden="1" x14ac:dyDescent="0.25">
      <c r="A244" s="20">
        <v>1330</v>
      </c>
      <c r="B244" t="s">
        <v>151</v>
      </c>
      <c r="C244" t="s">
        <v>278</v>
      </c>
      <c r="D244" t="s">
        <v>2</v>
      </c>
      <c r="E244" t="s">
        <v>310</v>
      </c>
      <c r="F244" t="s">
        <v>322</v>
      </c>
      <c r="G244" s="2">
        <v>10506490400</v>
      </c>
      <c r="H244" s="2">
        <v>7250471000</v>
      </c>
      <c r="I244" s="2">
        <v>3256019400</v>
      </c>
      <c r="J244" s="2">
        <v>23412022</v>
      </c>
      <c r="K244" s="2">
        <v>12879710</v>
      </c>
      <c r="L244" s="2">
        <v>10532312</v>
      </c>
      <c r="M244" s="2">
        <v>19209425.84</v>
      </c>
      <c r="N244" s="2">
        <v>9979521.5999999996</v>
      </c>
      <c r="O244" s="2">
        <v>9229904.2400000002</v>
      </c>
      <c r="P244" s="15">
        <v>0.1</v>
      </c>
      <c r="Q244" s="2">
        <v>997952.16</v>
      </c>
      <c r="R244" s="13">
        <v>0.1</v>
      </c>
      <c r="S244" s="15">
        <v>0</v>
      </c>
      <c r="T244" s="2">
        <v>922990.424</v>
      </c>
      <c r="U244" s="2">
        <v>1000000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2920942.5839999998</v>
      </c>
      <c r="AD244" t="s">
        <v>170</v>
      </c>
    </row>
    <row r="245" spans="1:30" hidden="1" x14ac:dyDescent="0.25">
      <c r="A245" s="20">
        <v>1333</v>
      </c>
      <c r="B245" t="s">
        <v>151</v>
      </c>
      <c r="C245" t="s">
        <v>277</v>
      </c>
      <c r="D245" t="s">
        <v>9</v>
      </c>
      <c r="E245" t="s">
        <v>15</v>
      </c>
      <c r="F245" t="s">
        <v>323</v>
      </c>
      <c r="G245" s="2">
        <v>1453544000</v>
      </c>
      <c r="H245" s="2">
        <v>0</v>
      </c>
      <c r="I245" s="2">
        <v>1453544000</v>
      </c>
      <c r="J245" s="2">
        <v>4625922</v>
      </c>
      <c r="K245" s="2">
        <v>0</v>
      </c>
      <c r="L245" s="2">
        <v>4625922</v>
      </c>
      <c r="M245" s="2">
        <v>4044504.4</v>
      </c>
      <c r="N245" s="2">
        <v>0</v>
      </c>
      <c r="O245" s="2">
        <v>4044504.4</v>
      </c>
      <c r="P245" s="15">
        <v>0.1</v>
      </c>
      <c r="Q245" s="2">
        <v>0</v>
      </c>
      <c r="R245" s="13">
        <v>0.3</v>
      </c>
      <c r="S245" s="15">
        <v>0</v>
      </c>
      <c r="T245" s="2">
        <v>1213351.32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1213351.32</v>
      </c>
      <c r="AD245" t="s">
        <v>17</v>
      </c>
    </row>
    <row r="246" spans="1:30" hidden="1" x14ac:dyDescent="0.25">
      <c r="A246" s="20">
        <v>1334</v>
      </c>
      <c r="B246" t="s">
        <v>151</v>
      </c>
      <c r="C246" t="s">
        <v>277</v>
      </c>
      <c r="D246" t="s">
        <v>9</v>
      </c>
      <c r="E246" t="s">
        <v>15</v>
      </c>
      <c r="F246" t="s">
        <v>324</v>
      </c>
      <c r="G246" s="2">
        <v>5391694000</v>
      </c>
      <c r="H246" s="2">
        <v>0</v>
      </c>
      <c r="I246" s="2">
        <v>5391694000</v>
      </c>
      <c r="J246" s="2">
        <v>13292542</v>
      </c>
      <c r="K246" s="2">
        <v>0</v>
      </c>
      <c r="L246" s="2">
        <v>13292542</v>
      </c>
      <c r="M246" s="2">
        <v>11135864.4</v>
      </c>
      <c r="N246" s="2">
        <v>0</v>
      </c>
      <c r="O246" s="2">
        <v>11135864.4</v>
      </c>
      <c r="P246" s="15">
        <v>0.1</v>
      </c>
      <c r="Q246" s="2">
        <v>0</v>
      </c>
      <c r="R246" s="13">
        <v>0.3</v>
      </c>
      <c r="S246" s="15">
        <v>0</v>
      </c>
      <c r="T246" s="2">
        <v>3340759.32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3340759.32</v>
      </c>
      <c r="AD246" t="s">
        <v>17</v>
      </c>
    </row>
    <row r="247" spans="1:30" hidden="1" x14ac:dyDescent="0.25">
      <c r="A247" s="20">
        <v>1336</v>
      </c>
      <c r="B247" t="s">
        <v>151</v>
      </c>
      <c r="C247" t="s">
        <v>278</v>
      </c>
      <c r="D247" t="s">
        <v>2</v>
      </c>
      <c r="E247" t="s">
        <v>8</v>
      </c>
      <c r="F247" t="s">
        <v>325</v>
      </c>
      <c r="G247" s="2">
        <v>1476625000</v>
      </c>
      <c r="H247" s="2">
        <v>768800000</v>
      </c>
      <c r="I247" s="2">
        <v>707825000</v>
      </c>
      <c r="J247" s="2">
        <v>4617144</v>
      </c>
      <c r="K247" s="2">
        <v>2203800</v>
      </c>
      <c r="L247" s="2">
        <v>2413344</v>
      </c>
      <c r="M247" s="2">
        <v>4026494</v>
      </c>
      <c r="N247" s="2">
        <v>1896280</v>
      </c>
      <c r="O247" s="2">
        <v>2130214</v>
      </c>
      <c r="P247" s="15">
        <v>0</v>
      </c>
      <c r="Q247" s="2">
        <v>0</v>
      </c>
      <c r="R247" s="13">
        <v>0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106</v>
      </c>
    </row>
    <row r="248" spans="1:30" hidden="1" x14ac:dyDescent="0.25">
      <c r="A248" s="20">
        <v>1337</v>
      </c>
      <c r="B248" t="s">
        <v>151</v>
      </c>
      <c r="C248" t="s">
        <v>277</v>
      </c>
      <c r="D248" t="s">
        <v>2</v>
      </c>
      <c r="E248" t="s">
        <v>8</v>
      </c>
      <c r="F248" t="s">
        <v>326</v>
      </c>
      <c r="G248" s="2">
        <v>6833806000</v>
      </c>
      <c r="H248" s="2">
        <v>0</v>
      </c>
      <c r="I248" s="2">
        <v>6833806000</v>
      </c>
      <c r="J248" s="2">
        <v>15468425</v>
      </c>
      <c r="K248" s="2">
        <v>0</v>
      </c>
      <c r="L248" s="2">
        <v>15468425</v>
      </c>
      <c r="M248" s="2">
        <v>12734902.6</v>
      </c>
      <c r="N248" s="2">
        <v>0</v>
      </c>
      <c r="O248" s="2">
        <v>12734902.6</v>
      </c>
      <c r="P248" s="15">
        <v>0.1</v>
      </c>
      <c r="Q248" s="2">
        <v>0</v>
      </c>
      <c r="R248" s="13">
        <v>0.3</v>
      </c>
      <c r="S248" s="15">
        <v>0</v>
      </c>
      <c r="T248" s="2">
        <v>3820470.78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3820470.78</v>
      </c>
      <c r="AD248" t="s">
        <v>106</v>
      </c>
    </row>
    <row r="249" spans="1:30" hidden="1" x14ac:dyDescent="0.25">
      <c r="A249" s="20">
        <v>1338</v>
      </c>
      <c r="B249" t="s">
        <v>151</v>
      </c>
      <c r="C249" t="s">
        <v>277</v>
      </c>
      <c r="D249" t="s">
        <v>9</v>
      </c>
      <c r="E249" t="s">
        <v>15</v>
      </c>
      <c r="F249" t="s">
        <v>327</v>
      </c>
      <c r="G249" s="2">
        <v>3323004000</v>
      </c>
      <c r="H249" s="2">
        <v>0</v>
      </c>
      <c r="I249" s="2">
        <v>3323004000</v>
      </c>
      <c r="J249" s="2">
        <v>10642303</v>
      </c>
      <c r="K249" s="2">
        <v>0</v>
      </c>
      <c r="L249" s="2">
        <v>10642303</v>
      </c>
      <c r="M249" s="2">
        <v>9313101.4000000004</v>
      </c>
      <c r="N249" s="2">
        <v>0</v>
      </c>
      <c r="O249" s="2">
        <v>9313101.4000000004</v>
      </c>
      <c r="P249" s="15">
        <v>0.1</v>
      </c>
      <c r="Q249" s="2">
        <v>0</v>
      </c>
      <c r="R249" s="13">
        <v>0.3</v>
      </c>
      <c r="S249" s="15">
        <v>0</v>
      </c>
      <c r="T249" s="2">
        <v>2793930.42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2793930.42</v>
      </c>
      <c r="AD249" t="s">
        <v>24</v>
      </c>
    </row>
    <row r="250" spans="1:30" hidden="1" x14ac:dyDescent="0.25">
      <c r="A250" s="20">
        <v>1340</v>
      </c>
      <c r="B250" t="s">
        <v>151</v>
      </c>
      <c r="C250" t="s">
        <v>278</v>
      </c>
      <c r="D250" t="s">
        <v>2</v>
      </c>
      <c r="E250" t="s">
        <v>309</v>
      </c>
      <c r="F250" t="s">
        <v>328</v>
      </c>
      <c r="G250" s="2">
        <v>3357446000</v>
      </c>
      <c r="H250" s="2">
        <v>0</v>
      </c>
      <c r="I250" s="2">
        <v>3357446000</v>
      </c>
      <c r="J250" s="2">
        <v>10325605</v>
      </c>
      <c r="K250" s="2">
        <v>0</v>
      </c>
      <c r="L250" s="2">
        <v>10325605</v>
      </c>
      <c r="M250" s="2">
        <v>8982626.5999999996</v>
      </c>
      <c r="N250" s="2">
        <v>0</v>
      </c>
      <c r="O250" s="2">
        <v>8982626.5999999996</v>
      </c>
      <c r="P250" s="15">
        <v>0</v>
      </c>
      <c r="Q250" s="2">
        <v>0</v>
      </c>
      <c r="R250" s="13">
        <v>0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98</v>
      </c>
    </row>
    <row r="251" spans="1:30" hidden="1" x14ac:dyDescent="0.25">
      <c r="A251" s="20">
        <v>1341</v>
      </c>
      <c r="B251" t="s">
        <v>151</v>
      </c>
      <c r="C251" t="s">
        <v>277</v>
      </c>
      <c r="D251" t="s">
        <v>2</v>
      </c>
      <c r="E251" t="s">
        <v>8</v>
      </c>
      <c r="F251" t="s">
        <v>329</v>
      </c>
      <c r="G251" s="2">
        <v>2227040000</v>
      </c>
      <c r="H251" s="2">
        <v>374100000</v>
      </c>
      <c r="I251" s="2">
        <v>1852940000</v>
      </c>
      <c r="J251" s="2">
        <v>6943983</v>
      </c>
      <c r="K251" s="2">
        <v>1189801</v>
      </c>
      <c r="L251" s="2">
        <v>5754182</v>
      </c>
      <c r="M251" s="2">
        <v>6053167</v>
      </c>
      <c r="N251" s="2">
        <v>1040161</v>
      </c>
      <c r="O251" s="2">
        <v>5013006</v>
      </c>
      <c r="P251" s="15">
        <v>0.1</v>
      </c>
      <c r="Q251" s="2">
        <v>104016.1</v>
      </c>
      <c r="R251" s="13">
        <v>0.3</v>
      </c>
      <c r="S251" s="15">
        <v>0</v>
      </c>
      <c r="T251" s="2">
        <v>1503901.8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1607917.9</v>
      </c>
      <c r="AD251" t="s">
        <v>39</v>
      </c>
    </row>
    <row r="252" spans="1:30" hidden="1" x14ac:dyDescent="0.25">
      <c r="A252" s="20">
        <v>1342</v>
      </c>
      <c r="B252" t="s">
        <v>151</v>
      </c>
      <c r="C252" t="s">
        <v>277</v>
      </c>
      <c r="D252" t="s">
        <v>2</v>
      </c>
      <c r="E252" t="s">
        <v>310</v>
      </c>
      <c r="F252" t="s">
        <v>330</v>
      </c>
      <c r="G252" s="2">
        <v>1864600000</v>
      </c>
      <c r="H252" s="2">
        <v>0</v>
      </c>
      <c r="I252" s="2">
        <v>1864600000</v>
      </c>
      <c r="J252" s="2">
        <v>5207389</v>
      </c>
      <c r="K252" s="2">
        <v>0</v>
      </c>
      <c r="L252" s="2">
        <v>5207389</v>
      </c>
      <c r="M252" s="2">
        <v>4461549</v>
      </c>
      <c r="N252" s="2">
        <v>0</v>
      </c>
      <c r="O252" s="2">
        <v>4461549</v>
      </c>
      <c r="P252" s="15">
        <v>0.1</v>
      </c>
      <c r="Q252" s="2">
        <v>0</v>
      </c>
      <c r="R252" s="13">
        <v>0.3</v>
      </c>
      <c r="S252" s="15">
        <v>0</v>
      </c>
      <c r="T252" s="2">
        <v>1338464.7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1338464.7</v>
      </c>
      <c r="AD252" t="s">
        <v>90</v>
      </c>
    </row>
    <row r="253" spans="1:30" hidden="1" x14ac:dyDescent="0.25">
      <c r="A253" s="20">
        <v>1343</v>
      </c>
      <c r="B253" t="s">
        <v>151</v>
      </c>
      <c r="C253" t="s">
        <v>277</v>
      </c>
      <c r="D253" t="s">
        <v>2</v>
      </c>
      <c r="E253" t="s">
        <v>205</v>
      </c>
      <c r="F253" t="s">
        <v>331</v>
      </c>
      <c r="G253" s="2">
        <v>11520000</v>
      </c>
      <c r="H253" s="2">
        <v>0</v>
      </c>
      <c r="I253" s="2">
        <v>11520000</v>
      </c>
      <c r="J253" s="2">
        <v>40320</v>
      </c>
      <c r="K253" s="2">
        <v>0</v>
      </c>
      <c r="L253" s="2">
        <v>40320</v>
      </c>
      <c r="M253" s="2">
        <v>35712</v>
      </c>
      <c r="N253" s="2">
        <v>0</v>
      </c>
      <c r="O253" s="2">
        <v>35712</v>
      </c>
      <c r="P253" s="15">
        <v>0.1</v>
      </c>
      <c r="Q253" s="2">
        <v>0</v>
      </c>
      <c r="R253" s="13">
        <v>0.3</v>
      </c>
      <c r="S253" s="15">
        <v>0</v>
      </c>
      <c r="T253" s="2">
        <v>10713.6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10713.6</v>
      </c>
      <c r="AD253" t="s">
        <v>251</v>
      </c>
    </row>
    <row r="254" spans="1:30" hidden="1" x14ac:dyDescent="0.25">
      <c r="A254" s="20">
        <v>1344</v>
      </c>
      <c r="B254" t="s">
        <v>151</v>
      </c>
      <c r="C254" t="s">
        <v>277</v>
      </c>
      <c r="D254" t="s">
        <v>2</v>
      </c>
      <c r="E254" t="s">
        <v>205</v>
      </c>
      <c r="F254" t="s">
        <v>332</v>
      </c>
      <c r="G254" s="2">
        <v>262631668500</v>
      </c>
      <c r="H254" s="2">
        <v>7380000</v>
      </c>
      <c r="I254" s="2">
        <v>262624288500</v>
      </c>
      <c r="J254" s="2">
        <v>428575517</v>
      </c>
      <c r="K254" s="2">
        <v>25830</v>
      </c>
      <c r="L254" s="2">
        <v>428549687</v>
      </c>
      <c r="M254" s="2">
        <v>323522849.60000002</v>
      </c>
      <c r="N254" s="2">
        <v>22878</v>
      </c>
      <c r="O254" s="2">
        <v>323499971.60000002</v>
      </c>
      <c r="P254" s="15">
        <v>0.1</v>
      </c>
      <c r="Q254" s="2">
        <v>2287.8000000000002</v>
      </c>
      <c r="R254" s="13">
        <v>0.3</v>
      </c>
      <c r="S254" s="15">
        <v>0.5</v>
      </c>
      <c r="T254" s="2">
        <v>131749985.8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131752273.59999999</v>
      </c>
      <c r="AD254" t="s">
        <v>188</v>
      </c>
    </row>
    <row r="255" spans="1:30" hidden="1" x14ac:dyDescent="0.25">
      <c r="A255" s="20">
        <v>1348</v>
      </c>
      <c r="B255" t="s">
        <v>151</v>
      </c>
      <c r="C255" t="s">
        <v>277</v>
      </c>
      <c r="D255" t="s">
        <v>2</v>
      </c>
      <c r="E255" t="s">
        <v>205</v>
      </c>
      <c r="F255" t="s">
        <v>333</v>
      </c>
      <c r="G255" s="2">
        <v>7899661000</v>
      </c>
      <c r="H255" s="2">
        <v>0</v>
      </c>
      <c r="I255" s="2">
        <v>7899661000</v>
      </c>
      <c r="J255" s="2">
        <v>21673723</v>
      </c>
      <c r="K255" s="2">
        <v>0</v>
      </c>
      <c r="L255" s="2">
        <v>21673723</v>
      </c>
      <c r="M255" s="2">
        <v>18513858.600000001</v>
      </c>
      <c r="N255" s="2">
        <v>0</v>
      </c>
      <c r="O255" s="2">
        <v>18513858.600000001</v>
      </c>
      <c r="P255" s="15">
        <v>0.1</v>
      </c>
      <c r="Q255" s="2">
        <v>0</v>
      </c>
      <c r="R255" s="13">
        <v>0.3</v>
      </c>
      <c r="S255" s="15">
        <v>0</v>
      </c>
      <c r="T255" s="2">
        <v>5554157.5800000001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5554157.5800000001</v>
      </c>
      <c r="AD255" t="s">
        <v>251</v>
      </c>
    </row>
    <row r="256" spans="1:30" hidden="1" x14ac:dyDescent="0.25">
      <c r="A256" s="20">
        <v>1349</v>
      </c>
      <c r="B256" t="s">
        <v>151</v>
      </c>
      <c r="C256" t="s">
        <v>278</v>
      </c>
      <c r="D256" t="s">
        <v>9</v>
      </c>
      <c r="E256" t="s">
        <v>15</v>
      </c>
      <c r="F256" t="s">
        <v>334</v>
      </c>
      <c r="G256" s="2">
        <v>3228623000</v>
      </c>
      <c r="H256" s="2">
        <v>0</v>
      </c>
      <c r="I256" s="2">
        <v>3228623000</v>
      </c>
      <c r="J256" s="2">
        <v>8159243</v>
      </c>
      <c r="K256" s="2">
        <v>0</v>
      </c>
      <c r="L256" s="2">
        <v>8159243</v>
      </c>
      <c r="M256" s="2">
        <v>6867793.7999999998</v>
      </c>
      <c r="N256" s="2">
        <v>0</v>
      </c>
      <c r="O256" s="2">
        <v>6867793.7999999998</v>
      </c>
      <c r="P256" s="15">
        <v>0</v>
      </c>
      <c r="Q256" s="2">
        <v>0</v>
      </c>
      <c r="R256" s="13">
        <v>0</v>
      </c>
      <c r="S256" s="15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0</v>
      </c>
      <c r="AD256" t="s">
        <v>32</v>
      </c>
    </row>
    <row r="257" spans="1:30" hidden="1" x14ac:dyDescent="0.25">
      <c r="A257" s="20">
        <v>1352</v>
      </c>
      <c r="B257" t="s">
        <v>151</v>
      </c>
      <c r="C257" t="s">
        <v>277</v>
      </c>
      <c r="D257" t="s">
        <v>9</v>
      </c>
      <c r="E257" t="s">
        <v>434</v>
      </c>
      <c r="F257" t="s">
        <v>335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194</v>
      </c>
    </row>
    <row r="258" spans="1:30" hidden="1" x14ac:dyDescent="0.25">
      <c r="A258" s="20">
        <v>1356</v>
      </c>
      <c r="B258" t="s">
        <v>151</v>
      </c>
      <c r="C258" t="s">
        <v>278</v>
      </c>
      <c r="D258" t="s">
        <v>2</v>
      </c>
      <c r="E258" t="s">
        <v>309</v>
      </c>
      <c r="F258" t="s">
        <v>336</v>
      </c>
      <c r="G258" s="2">
        <v>13216363000</v>
      </c>
      <c r="H258" s="2">
        <v>11279192000</v>
      </c>
      <c r="I258" s="2">
        <v>1937171000</v>
      </c>
      <c r="J258" s="2">
        <v>28335256</v>
      </c>
      <c r="K258" s="2">
        <v>22540650</v>
      </c>
      <c r="L258" s="2">
        <v>5794606</v>
      </c>
      <c r="M258" s="2">
        <v>23048710.800000001</v>
      </c>
      <c r="N258" s="2">
        <v>18028973.199999999</v>
      </c>
      <c r="O258" s="2">
        <v>5019737.5999999996</v>
      </c>
      <c r="P258" s="15">
        <v>0.1</v>
      </c>
      <c r="Q258" s="2">
        <v>1802897.32</v>
      </c>
      <c r="R258" s="13">
        <v>0.1</v>
      </c>
      <c r="S258" s="15">
        <v>0</v>
      </c>
      <c r="T258" s="2">
        <v>501973.76000000001</v>
      </c>
      <c r="U258" s="2">
        <v>2000000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4304871.08</v>
      </c>
      <c r="AD258" t="s">
        <v>46</v>
      </c>
    </row>
    <row r="259" spans="1:30" hidden="1" x14ac:dyDescent="0.25">
      <c r="A259" s="20">
        <v>1359</v>
      </c>
      <c r="B259" t="s">
        <v>151</v>
      </c>
      <c r="C259" t="s">
        <v>278</v>
      </c>
      <c r="D259" t="s">
        <v>2</v>
      </c>
      <c r="E259" t="s">
        <v>8</v>
      </c>
      <c r="F259" t="s">
        <v>337</v>
      </c>
      <c r="G259" s="2">
        <v>271800000</v>
      </c>
      <c r="H259" s="2">
        <v>0</v>
      </c>
      <c r="I259" s="2">
        <v>271800000</v>
      </c>
      <c r="J259" s="2">
        <v>856301</v>
      </c>
      <c r="K259" s="2">
        <v>0</v>
      </c>
      <c r="L259" s="2">
        <v>856301</v>
      </c>
      <c r="M259" s="2">
        <v>747581</v>
      </c>
      <c r="N259" s="2">
        <v>0</v>
      </c>
      <c r="O259" s="2">
        <v>747581</v>
      </c>
      <c r="P259" s="15">
        <v>0</v>
      </c>
      <c r="Q259" s="2">
        <v>0</v>
      </c>
      <c r="R259" s="13">
        <v>0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106</v>
      </c>
    </row>
    <row r="260" spans="1:30" hidden="1" x14ac:dyDescent="0.25">
      <c r="A260" s="20">
        <v>1360</v>
      </c>
      <c r="B260" t="s">
        <v>151</v>
      </c>
      <c r="C260" t="s">
        <v>277</v>
      </c>
      <c r="D260" t="s">
        <v>2</v>
      </c>
      <c r="E260" t="s">
        <v>8</v>
      </c>
      <c r="F260" t="s">
        <v>338</v>
      </c>
      <c r="G260" s="2">
        <v>6451941000</v>
      </c>
      <c r="H260" s="2">
        <v>222093000</v>
      </c>
      <c r="I260" s="2">
        <v>6229848000</v>
      </c>
      <c r="J260" s="2">
        <v>19586023</v>
      </c>
      <c r="K260" s="2">
        <v>777330</v>
      </c>
      <c r="L260" s="2">
        <v>18808693</v>
      </c>
      <c r="M260" s="2">
        <v>17005246.600000001</v>
      </c>
      <c r="N260" s="2">
        <v>688492.8</v>
      </c>
      <c r="O260" s="2">
        <v>16316753.800000001</v>
      </c>
      <c r="P260" s="15">
        <v>0.1</v>
      </c>
      <c r="Q260" s="2">
        <v>68849.279999999999</v>
      </c>
      <c r="R260" s="13">
        <v>0.3</v>
      </c>
      <c r="S260" s="15">
        <v>0</v>
      </c>
      <c r="T260" s="2">
        <v>4895026.1399999997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4963875.42</v>
      </c>
      <c r="AD260" t="s">
        <v>39</v>
      </c>
    </row>
    <row r="261" spans="1:30" hidden="1" x14ac:dyDescent="0.25">
      <c r="A261" s="20">
        <v>1364</v>
      </c>
      <c r="B261" t="s">
        <v>151</v>
      </c>
      <c r="C261" t="s">
        <v>278</v>
      </c>
      <c r="D261" t="s">
        <v>2</v>
      </c>
      <c r="E261" t="s">
        <v>8</v>
      </c>
      <c r="F261" t="s">
        <v>339</v>
      </c>
      <c r="G261" s="2">
        <v>10324733000</v>
      </c>
      <c r="H261" s="2">
        <v>5088620000</v>
      </c>
      <c r="I261" s="2">
        <v>5236113000</v>
      </c>
      <c r="J261" s="2">
        <v>25602295</v>
      </c>
      <c r="K261" s="2">
        <v>14528579</v>
      </c>
      <c r="L261" s="2">
        <v>11073716</v>
      </c>
      <c r="M261" s="2">
        <v>21472401.800000001</v>
      </c>
      <c r="N261" s="2">
        <v>12493131</v>
      </c>
      <c r="O261" s="2">
        <v>8979270.8000000007</v>
      </c>
      <c r="P261" s="15">
        <v>0.1</v>
      </c>
      <c r="Q261" s="2">
        <v>1249313.1000000001</v>
      </c>
      <c r="R261" s="13">
        <v>0.1</v>
      </c>
      <c r="S261" s="15">
        <v>0</v>
      </c>
      <c r="T261" s="2">
        <v>897927.08</v>
      </c>
      <c r="U261" s="2">
        <v>2000000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4147240.18</v>
      </c>
      <c r="AD261" t="s">
        <v>51</v>
      </c>
    </row>
    <row r="262" spans="1:30" hidden="1" x14ac:dyDescent="0.25">
      <c r="A262" s="20">
        <v>1367</v>
      </c>
      <c r="B262" t="s">
        <v>151</v>
      </c>
      <c r="C262" t="s">
        <v>277</v>
      </c>
      <c r="D262" t="s">
        <v>2</v>
      </c>
      <c r="E262" t="s">
        <v>8</v>
      </c>
      <c r="F262" t="s">
        <v>340</v>
      </c>
      <c r="G262" s="2">
        <v>3009093000</v>
      </c>
      <c r="H262" s="2">
        <v>0</v>
      </c>
      <c r="I262" s="2">
        <v>3009093000</v>
      </c>
      <c r="J262" s="2">
        <v>9719359</v>
      </c>
      <c r="K262" s="2">
        <v>0</v>
      </c>
      <c r="L262" s="2">
        <v>9719359</v>
      </c>
      <c r="M262" s="2">
        <v>8515721.8000000007</v>
      </c>
      <c r="N262" s="2">
        <v>0</v>
      </c>
      <c r="O262" s="2">
        <v>8515721.8000000007</v>
      </c>
      <c r="P262" s="15">
        <v>0.1</v>
      </c>
      <c r="Q262" s="2">
        <v>0</v>
      </c>
      <c r="R262" s="13">
        <v>0.3</v>
      </c>
      <c r="S262" s="15">
        <v>0</v>
      </c>
      <c r="T262" s="2">
        <v>2554716.54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2554716.54</v>
      </c>
      <c r="AD262" t="s">
        <v>39</v>
      </c>
    </row>
    <row r="263" spans="1:30" hidden="1" x14ac:dyDescent="0.25">
      <c r="A263" s="20">
        <v>1369</v>
      </c>
      <c r="B263" t="s">
        <v>151</v>
      </c>
      <c r="C263" t="s">
        <v>277</v>
      </c>
      <c r="D263" t="s">
        <v>2</v>
      </c>
      <c r="E263" t="s">
        <v>205</v>
      </c>
      <c r="F263" t="s">
        <v>341</v>
      </c>
      <c r="G263" s="2">
        <v>93377885000</v>
      </c>
      <c r="H263" s="2">
        <v>0</v>
      </c>
      <c r="I263" s="2">
        <v>93377885000</v>
      </c>
      <c r="J263" s="2">
        <v>155382565</v>
      </c>
      <c r="K263" s="2">
        <v>0</v>
      </c>
      <c r="L263" s="2">
        <v>155382565</v>
      </c>
      <c r="M263" s="2">
        <v>118031411</v>
      </c>
      <c r="N263" s="2">
        <v>0</v>
      </c>
      <c r="O263" s="2">
        <v>118031411</v>
      </c>
      <c r="P263" s="15">
        <v>0.1</v>
      </c>
      <c r="Q263" s="2">
        <v>0</v>
      </c>
      <c r="R263" s="13">
        <v>0.3</v>
      </c>
      <c r="S263" s="15">
        <v>0</v>
      </c>
      <c r="T263" s="2">
        <v>35409423.299999997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35409423.299999997</v>
      </c>
      <c r="AD263" t="s">
        <v>251</v>
      </c>
    </row>
    <row r="264" spans="1:30" hidden="1" x14ac:dyDescent="0.25">
      <c r="A264" s="20">
        <v>1370</v>
      </c>
      <c r="B264" t="s">
        <v>151</v>
      </c>
      <c r="C264" t="s">
        <v>277</v>
      </c>
      <c r="D264" t="s">
        <v>2</v>
      </c>
      <c r="E264" t="s">
        <v>309</v>
      </c>
      <c r="F264" t="s">
        <v>342</v>
      </c>
      <c r="G264" s="2">
        <v>1118039000</v>
      </c>
      <c r="H264" s="2">
        <v>0</v>
      </c>
      <c r="I264" s="2">
        <v>1118039000</v>
      </c>
      <c r="J264" s="2">
        <v>3602725</v>
      </c>
      <c r="K264" s="2">
        <v>0</v>
      </c>
      <c r="L264" s="2">
        <v>3602725</v>
      </c>
      <c r="M264" s="2">
        <v>3155509.4</v>
      </c>
      <c r="N264" s="2">
        <v>0</v>
      </c>
      <c r="O264" s="2">
        <v>3155509.4</v>
      </c>
      <c r="P264" s="15">
        <v>0.1</v>
      </c>
      <c r="Q264" s="2">
        <v>0</v>
      </c>
      <c r="R264" s="13">
        <v>0.3</v>
      </c>
      <c r="S264" s="15">
        <v>0</v>
      </c>
      <c r="T264" s="2">
        <v>946652.82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946652.82</v>
      </c>
      <c r="AD264" t="s">
        <v>44</v>
      </c>
    </row>
    <row r="265" spans="1:30" hidden="1" x14ac:dyDescent="0.25">
      <c r="A265" s="20">
        <v>1371</v>
      </c>
      <c r="B265" t="s">
        <v>151</v>
      </c>
      <c r="C265" t="s">
        <v>277</v>
      </c>
      <c r="D265" t="s">
        <v>2</v>
      </c>
      <c r="E265" t="s">
        <v>4</v>
      </c>
      <c r="F265" t="s">
        <v>343</v>
      </c>
      <c r="G265" s="2">
        <v>15356788000</v>
      </c>
      <c r="H265" s="2">
        <v>1139501000</v>
      </c>
      <c r="I265" s="2">
        <v>14217287000</v>
      </c>
      <c r="J265" s="2">
        <v>43728865</v>
      </c>
      <c r="K265" s="2">
        <v>3936005</v>
      </c>
      <c r="L265" s="2">
        <v>39792860</v>
      </c>
      <c r="M265" s="2">
        <v>37586149.799999997</v>
      </c>
      <c r="N265" s="2">
        <v>3480204.6</v>
      </c>
      <c r="O265" s="2">
        <v>34105945.200000003</v>
      </c>
      <c r="P265" s="15">
        <v>0.1</v>
      </c>
      <c r="Q265" s="2">
        <v>348020.46</v>
      </c>
      <c r="R265" s="13">
        <v>0.3</v>
      </c>
      <c r="S265" s="15">
        <v>0</v>
      </c>
      <c r="T265" s="2">
        <v>10231783.560000001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10579804.02</v>
      </c>
      <c r="AD265" t="s">
        <v>49</v>
      </c>
    </row>
    <row r="266" spans="1:30" hidden="1" x14ac:dyDescent="0.25">
      <c r="A266" s="20">
        <v>1372</v>
      </c>
      <c r="B266" t="s">
        <v>151</v>
      </c>
      <c r="C266" t="s">
        <v>277</v>
      </c>
      <c r="D266" t="s">
        <v>9</v>
      </c>
      <c r="E266" t="s">
        <v>27</v>
      </c>
      <c r="F266" t="s">
        <v>344</v>
      </c>
      <c r="G266" s="2">
        <v>30778110000</v>
      </c>
      <c r="H266" s="2">
        <v>0</v>
      </c>
      <c r="I266" s="2">
        <v>30778110000</v>
      </c>
      <c r="J266" s="2">
        <v>49293866</v>
      </c>
      <c r="K266" s="2">
        <v>0</v>
      </c>
      <c r="L266" s="2">
        <v>49293866</v>
      </c>
      <c r="M266" s="2">
        <v>36982622</v>
      </c>
      <c r="N266" s="2">
        <v>0</v>
      </c>
      <c r="O266" s="2">
        <v>36982622</v>
      </c>
      <c r="P266" s="15">
        <v>0.1</v>
      </c>
      <c r="Q266" s="2">
        <v>0</v>
      </c>
      <c r="R266" s="13">
        <v>0.3</v>
      </c>
      <c r="S266" s="15">
        <v>0</v>
      </c>
      <c r="T266" s="2">
        <v>11094786.6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11094786.6</v>
      </c>
      <c r="AD266" t="s">
        <v>28</v>
      </c>
    </row>
    <row r="267" spans="1:30" hidden="1" x14ac:dyDescent="0.25">
      <c r="A267" s="20">
        <v>1373</v>
      </c>
      <c r="B267" t="s">
        <v>151</v>
      </c>
      <c r="C267" t="s">
        <v>277</v>
      </c>
      <c r="D267" t="s">
        <v>2</v>
      </c>
      <c r="E267" t="s">
        <v>8</v>
      </c>
      <c r="F267" t="s">
        <v>345</v>
      </c>
      <c r="G267" s="2">
        <v>3784990800</v>
      </c>
      <c r="H267" s="2">
        <v>0</v>
      </c>
      <c r="I267" s="2">
        <v>3784990800</v>
      </c>
      <c r="J267" s="2">
        <v>11833466</v>
      </c>
      <c r="K267" s="2">
        <v>0</v>
      </c>
      <c r="L267" s="2">
        <v>11833466</v>
      </c>
      <c r="M267" s="2">
        <v>10319469.68</v>
      </c>
      <c r="N267" s="2">
        <v>0</v>
      </c>
      <c r="O267" s="2">
        <v>10319469.68</v>
      </c>
      <c r="P267" s="15">
        <v>0.1</v>
      </c>
      <c r="Q267" s="2">
        <v>0</v>
      </c>
      <c r="R267" s="13">
        <v>0.3</v>
      </c>
      <c r="S267" s="15">
        <v>0</v>
      </c>
      <c r="T267" s="2">
        <v>3095840.9040000001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3095840.9040000001</v>
      </c>
      <c r="AD267" t="s">
        <v>51</v>
      </c>
    </row>
    <row r="268" spans="1:30" hidden="1" x14ac:dyDescent="0.25">
      <c r="A268" s="20">
        <v>1374</v>
      </c>
      <c r="B268" t="s">
        <v>151</v>
      </c>
      <c r="C268" t="s">
        <v>278</v>
      </c>
      <c r="D268" t="s">
        <v>2</v>
      </c>
      <c r="E268" t="s">
        <v>309</v>
      </c>
      <c r="F268" t="s">
        <v>346</v>
      </c>
      <c r="G268" s="2">
        <v>10322759000</v>
      </c>
      <c r="H268" s="2">
        <v>50490000</v>
      </c>
      <c r="I268" s="2">
        <v>10272269000</v>
      </c>
      <c r="J268" s="2">
        <v>23587515</v>
      </c>
      <c r="K268" s="2">
        <v>176715</v>
      </c>
      <c r="L268" s="2">
        <v>23410800</v>
      </c>
      <c r="M268" s="2">
        <v>19458411.399999999</v>
      </c>
      <c r="N268" s="2">
        <v>156519</v>
      </c>
      <c r="O268" s="2">
        <v>19301892.399999999</v>
      </c>
      <c r="P268" s="15">
        <v>0.1</v>
      </c>
      <c r="Q268" s="2">
        <v>15651.9</v>
      </c>
      <c r="R268" s="13">
        <v>0.1</v>
      </c>
      <c r="S268" s="15">
        <v>0</v>
      </c>
      <c r="T268" s="2">
        <v>1930189.24</v>
      </c>
      <c r="U268" s="2">
        <v>1000000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2945841.14</v>
      </c>
      <c r="AD268" t="s">
        <v>44</v>
      </c>
    </row>
    <row r="269" spans="1:30" hidden="1" x14ac:dyDescent="0.25">
      <c r="A269" s="20">
        <v>1376</v>
      </c>
      <c r="B269" t="s">
        <v>151</v>
      </c>
      <c r="C269" t="s">
        <v>277</v>
      </c>
      <c r="D269" t="s">
        <v>9</v>
      </c>
      <c r="E269" t="s">
        <v>15</v>
      </c>
      <c r="F269" t="s">
        <v>347</v>
      </c>
      <c r="G269" s="2">
        <v>827094000</v>
      </c>
      <c r="H269" s="2">
        <v>0</v>
      </c>
      <c r="I269" s="2">
        <v>827094000</v>
      </c>
      <c r="J269" s="2">
        <v>2790831</v>
      </c>
      <c r="K269" s="2">
        <v>0</v>
      </c>
      <c r="L269" s="2">
        <v>2790831</v>
      </c>
      <c r="M269" s="2">
        <v>2459993.4</v>
      </c>
      <c r="N269" s="2">
        <v>0</v>
      </c>
      <c r="O269" s="2">
        <v>2459993.4</v>
      </c>
      <c r="P269" s="15">
        <v>0.1</v>
      </c>
      <c r="Q269" s="2">
        <v>0</v>
      </c>
      <c r="R269" s="13">
        <v>0.3</v>
      </c>
      <c r="S269" s="15">
        <v>0</v>
      </c>
      <c r="T269" s="2">
        <v>737998.02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737998.02</v>
      </c>
      <c r="AD269" t="s">
        <v>32</v>
      </c>
    </row>
    <row r="270" spans="1:30" hidden="1" x14ac:dyDescent="0.25">
      <c r="A270" s="20">
        <v>1378</v>
      </c>
      <c r="B270" t="s">
        <v>151</v>
      </c>
      <c r="C270" t="s">
        <v>277</v>
      </c>
      <c r="D270" t="s">
        <v>9</v>
      </c>
      <c r="E270" t="s">
        <v>435</v>
      </c>
      <c r="F270" t="s">
        <v>348</v>
      </c>
      <c r="G270" s="2">
        <v>142533922000</v>
      </c>
      <c r="H270" s="2">
        <v>0</v>
      </c>
      <c r="I270" s="2">
        <v>142533922000</v>
      </c>
      <c r="J270" s="2">
        <v>217953241</v>
      </c>
      <c r="K270" s="2">
        <v>0</v>
      </c>
      <c r="L270" s="2">
        <v>217953241</v>
      </c>
      <c r="M270" s="2">
        <v>160939672.19999999</v>
      </c>
      <c r="N270" s="2">
        <v>0</v>
      </c>
      <c r="O270" s="2">
        <v>160939672.19999999</v>
      </c>
      <c r="P270" s="15">
        <v>0.1</v>
      </c>
      <c r="Q270" s="2">
        <v>0</v>
      </c>
      <c r="R270" s="13">
        <v>0.3</v>
      </c>
      <c r="S270" s="15">
        <v>0.4</v>
      </c>
      <c r="T270" s="2">
        <v>49375868.880000003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49375868.880000003</v>
      </c>
      <c r="AD270" t="s">
        <v>82</v>
      </c>
    </row>
    <row r="271" spans="1:30" hidden="1" x14ac:dyDescent="0.25">
      <c r="A271" s="20">
        <v>1381</v>
      </c>
      <c r="B271" t="s">
        <v>151</v>
      </c>
      <c r="C271" t="s">
        <v>278</v>
      </c>
      <c r="D271" t="s">
        <v>2</v>
      </c>
      <c r="E271" t="s">
        <v>310</v>
      </c>
      <c r="F271" t="s">
        <v>349</v>
      </c>
      <c r="G271" s="2">
        <v>2099466000</v>
      </c>
      <c r="H271" s="2">
        <v>0</v>
      </c>
      <c r="I271" s="2">
        <v>2099466000</v>
      </c>
      <c r="J271" s="2">
        <v>5025345</v>
      </c>
      <c r="K271" s="2">
        <v>0</v>
      </c>
      <c r="L271" s="2">
        <v>5025345</v>
      </c>
      <c r="M271" s="2">
        <v>4185558.6</v>
      </c>
      <c r="N271" s="2">
        <v>0</v>
      </c>
      <c r="O271" s="2">
        <v>4185558.6</v>
      </c>
      <c r="P271" s="15">
        <v>0</v>
      </c>
      <c r="Q271" s="2">
        <v>0</v>
      </c>
      <c r="R271" s="13">
        <v>0</v>
      </c>
      <c r="S271" s="15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0</v>
      </c>
      <c r="AD271" t="s">
        <v>170</v>
      </c>
    </row>
    <row r="272" spans="1:30" hidden="1" x14ac:dyDescent="0.25">
      <c r="A272" s="20">
        <v>1382</v>
      </c>
      <c r="B272" t="s">
        <v>151</v>
      </c>
      <c r="C272" t="s">
        <v>277</v>
      </c>
      <c r="D272" t="s">
        <v>2</v>
      </c>
      <c r="E272" t="s">
        <v>310</v>
      </c>
      <c r="F272" t="s">
        <v>350</v>
      </c>
      <c r="G272" s="2">
        <v>2610243000</v>
      </c>
      <c r="H272" s="2">
        <v>0</v>
      </c>
      <c r="I272" s="2">
        <v>2610243000</v>
      </c>
      <c r="J272" s="2">
        <v>8202472</v>
      </c>
      <c r="K272" s="2">
        <v>0</v>
      </c>
      <c r="L272" s="2">
        <v>8202472</v>
      </c>
      <c r="M272" s="2">
        <v>7158374.7999999998</v>
      </c>
      <c r="N272" s="2">
        <v>0</v>
      </c>
      <c r="O272" s="2">
        <v>7158374.7999999998</v>
      </c>
      <c r="P272" s="15">
        <v>0.1</v>
      </c>
      <c r="Q272" s="2">
        <v>0</v>
      </c>
      <c r="R272" s="13">
        <v>0.3</v>
      </c>
      <c r="S272" s="15">
        <v>0</v>
      </c>
      <c r="T272" s="2">
        <v>2147512.44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2147512.44</v>
      </c>
      <c r="AD272" t="s">
        <v>170</v>
      </c>
    </row>
    <row r="273" spans="1:30" hidden="1" x14ac:dyDescent="0.25">
      <c r="A273" s="20">
        <v>1383</v>
      </c>
      <c r="B273" t="s">
        <v>151</v>
      </c>
      <c r="C273" t="s">
        <v>277</v>
      </c>
      <c r="D273" t="s">
        <v>9</v>
      </c>
      <c r="E273" t="s">
        <v>27</v>
      </c>
      <c r="F273" t="s">
        <v>351</v>
      </c>
      <c r="G273" s="2">
        <v>4130624600</v>
      </c>
      <c r="H273" s="2">
        <v>0</v>
      </c>
      <c r="I273" s="2">
        <v>4130624600</v>
      </c>
      <c r="J273" s="2">
        <v>11364632</v>
      </c>
      <c r="K273" s="2">
        <v>0</v>
      </c>
      <c r="L273" s="2">
        <v>11364632</v>
      </c>
      <c r="M273" s="2">
        <v>9712382.1600000001</v>
      </c>
      <c r="N273" s="2">
        <v>0</v>
      </c>
      <c r="O273" s="2">
        <v>9712382.1600000001</v>
      </c>
      <c r="P273" s="15">
        <v>0.1</v>
      </c>
      <c r="Q273" s="2">
        <v>0</v>
      </c>
      <c r="R273" s="13">
        <v>0.3</v>
      </c>
      <c r="S273" s="15">
        <v>0</v>
      </c>
      <c r="T273" s="2">
        <v>2913714.648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2913714.648</v>
      </c>
      <c r="AD273" t="s">
        <v>28</v>
      </c>
    </row>
    <row r="274" spans="1:30" hidden="1" x14ac:dyDescent="0.25">
      <c r="A274" s="20">
        <v>1384</v>
      </c>
      <c r="B274" t="s">
        <v>151</v>
      </c>
      <c r="C274" t="s">
        <v>277</v>
      </c>
      <c r="D274" t="s">
        <v>2</v>
      </c>
      <c r="E274" t="s">
        <v>310</v>
      </c>
      <c r="F274" t="s">
        <v>352</v>
      </c>
      <c r="G274" s="2">
        <v>400007000</v>
      </c>
      <c r="H274" s="2">
        <v>41773000</v>
      </c>
      <c r="I274" s="2">
        <v>358234000</v>
      </c>
      <c r="J274" s="2">
        <v>1267028</v>
      </c>
      <c r="K274" s="2">
        <v>146208</v>
      </c>
      <c r="L274" s="2">
        <v>1120820</v>
      </c>
      <c r="M274" s="2">
        <v>1107025.2</v>
      </c>
      <c r="N274" s="2">
        <v>129498.8</v>
      </c>
      <c r="O274" s="2">
        <v>977526.4</v>
      </c>
      <c r="P274" s="15">
        <v>0.1</v>
      </c>
      <c r="Q274" s="2">
        <v>12949.88</v>
      </c>
      <c r="R274" s="13">
        <v>0.3</v>
      </c>
      <c r="S274" s="15">
        <v>0</v>
      </c>
      <c r="T274" s="2">
        <v>293257.92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306207.8</v>
      </c>
      <c r="AD274" t="s">
        <v>170</v>
      </c>
    </row>
    <row r="275" spans="1:30" hidden="1" x14ac:dyDescent="0.25">
      <c r="A275" s="20">
        <v>1385</v>
      </c>
      <c r="B275" t="s">
        <v>151</v>
      </c>
      <c r="C275" t="s">
        <v>277</v>
      </c>
      <c r="D275" t="s">
        <v>9</v>
      </c>
      <c r="E275" t="s">
        <v>434</v>
      </c>
      <c r="F275" t="s">
        <v>353</v>
      </c>
      <c r="G275" s="2">
        <v>998457000</v>
      </c>
      <c r="H275" s="2">
        <v>0</v>
      </c>
      <c r="I275" s="2">
        <v>998457000</v>
      </c>
      <c r="J275" s="2">
        <v>3342673</v>
      </c>
      <c r="K275" s="2">
        <v>0</v>
      </c>
      <c r="L275" s="2">
        <v>3342673</v>
      </c>
      <c r="M275" s="2">
        <v>2943290.2</v>
      </c>
      <c r="N275" s="2">
        <v>0</v>
      </c>
      <c r="O275" s="2">
        <v>2943290.2</v>
      </c>
      <c r="P275" s="15">
        <v>0.1</v>
      </c>
      <c r="Q275" s="2">
        <v>0</v>
      </c>
      <c r="R275" s="13">
        <v>0.3</v>
      </c>
      <c r="S275" s="15">
        <v>0</v>
      </c>
      <c r="T275" s="2">
        <v>882987.06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882987.06</v>
      </c>
      <c r="AD275" t="s">
        <v>194</v>
      </c>
    </row>
    <row r="276" spans="1:30" hidden="1" x14ac:dyDescent="0.25">
      <c r="A276" s="20">
        <v>1386</v>
      </c>
      <c r="B276" t="s">
        <v>0</v>
      </c>
      <c r="C276" t="s">
        <v>1</v>
      </c>
      <c r="D276" t="s">
        <v>2</v>
      </c>
      <c r="E276" t="s">
        <v>358</v>
      </c>
      <c r="F276" t="s">
        <v>359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15">
        <v>0</v>
      </c>
      <c r="Q276" s="2">
        <v>0</v>
      </c>
      <c r="R276" s="13">
        <v>0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1</v>
      </c>
    </row>
    <row r="277" spans="1:30" hidden="1" x14ac:dyDescent="0.25">
      <c r="A277" s="20">
        <v>1387</v>
      </c>
      <c r="B277" t="s">
        <v>151</v>
      </c>
      <c r="C277" t="s">
        <v>277</v>
      </c>
      <c r="D277" t="s">
        <v>9</v>
      </c>
      <c r="E277" t="s">
        <v>434</v>
      </c>
      <c r="F277" t="s">
        <v>354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15">
        <v>0.1</v>
      </c>
      <c r="Q277" s="2">
        <v>0</v>
      </c>
      <c r="R277" s="13">
        <v>0.3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194</v>
      </c>
    </row>
    <row r="278" spans="1:30" hidden="1" x14ac:dyDescent="0.25">
      <c r="A278" s="20">
        <v>1388</v>
      </c>
      <c r="B278" t="s">
        <v>151</v>
      </c>
      <c r="C278" t="s">
        <v>277</v>
      </c>
      <c r="D278" t="s">
        <v>2</v>
      </c>
      <c r="E278" t="s">
        <v>310</v>
      </c>
      <c r="F278" t="s">
        <v>355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15">
        <v>0.1</v>
      </c>
      <c r="Q278" s="2">
        <v>0</v>
      </c>
      <c r="R278" s="13">
        <v>0.3</v>
      </c>
      <c r="S278" s="15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0</v>
      </c>
      <c r="AD278" t="s">
        <v>90</v>
      </c>
    </row>
    <row r="279" spans="1:30" hidden="1" x14ac:dyDescent="0.25">
      <c r="A279" s="20">
        <v>1390</v>
      </c>
      <c r="B279" t="s">
        <v>151</v>
      </c>
      <c r="C279" t="s">
        <v>277</v>
      </c>
      <c r="D279" t="s">
        <v>2</v>
      </c>
      <c r="E279" t="s">
        <v>8</v>
      </c>
      <c r="F279" t="s">
        <v>360</v>
      </c>
      <c r="G279" s="2">
        <v>7628803000</v>
      </c>
      <c r="H279" s="2">
        <v>9280000</v>
      </c>
      <c r="I279" s="2">
        <v>7619523000</v>
      </c>
      <c r="J279" s="2">
        <v>15315269</v>
      </c>
      <c r="K279" s="2">
        <v>32480</v>
      </c>
      <c r="L279" s="2">
        <v>15282789</v>
      </c>
      <c r="M279" s="2">
        <v>12263747.800000001</v>
      </c>
      <c r="N279" s="2">
        <v>28768</v>
      </c>
      <c r="O279" s="2">
        <v>12234979.800000001</v>
      </c>
      <c r="P279" s="15">
        <v>0.1</v>
      </c>
      <c r="Q279" s="2">
        <v>2876.8</v>
      </c>
      <c r="R279" s="13">
        <v>0.3</v>
      </c>
      <c r="S279" s="15">
        <v>0</v>
      </c>
      <c r="T279" s="2">
        <v>3670493.94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3673370.74</v>
      </c>
      <c r="AD279" t="s">
        <v>106</v>
      </c>
    </row>
    <row r="280" spans="1:30" hidden="1" x14ac:dyDescent="0.25">
      <c r="A280" s="20">
        <v>1391</v>
      </c>
      <c r="B280" t="s">
        <v>151</v>
      </c>
      <c r="C280" t="s">
        <v>277</v>
      </c>
      <c r="D280" t="s">
        <v>2</v>
      </c>
      <c r="E280" t="s">
        <v>309</v>
      </c>
      <c r="F280" t="s">
        <v>361</v>
      </c>
      <c r="G280" s="2">
        <v>9013727000</v>
      </c>
      <c r="H280" s="2">
        <v>874436000</v>
      </c>
      <c r="I280" s="2">
        <v>8139291000</v>
      </c>
      <c r="J280" s="2">
        <v>24987541</v>
      </c>
      <c r="K280" s="2">
        <v>2757051</v>
      </c>
      <c r="L280" s="2">
        <v>22230490</v>
      </c>
      <c r="M280" s="2">
        <v>21382050.199999999</v>
      </c>
      <c r="N280" s="2">
        <v>2407276.6</v>
      </c>
      <c r="O280" s="2">
        <v>18974773.600000001</v>
      </c>
      <c r="P280" s="15">
        <v>0.1</v>
      </c>
      <c r="Q280" s="2">
        <v>240727.66</v>
      </c>
      <c r="R280" s="13">
        <v>0.3</v>
      </c>
      <c r="S280" s="15">
        <v>0</v>
      </c>
      <c r="T280" s="2">
        <v>5692432.0800000001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5933159.7400000002</v>
      </c>
      <c r="AD280" t="s">
        <v>98</v>
      </c>
    </row>
    <row r="281" spans="1:30" hidden="1" x14ac:dyDescent="0.25">
      <c r="A281" s="20">
        <v>1392</v>
      </c>
      <c r="B281" t="s">
        <v>151</v>
      </c>
      <c r="C281" t="s">
        <v>277</v>
      </c>
      <c r="D281" t="s">
        <v>2</v>
      </c>
      <c r="E281" t="s">
        <v>310</v>
      </c>
      <c r="F281" t="s">
        <v>362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15">
        <v>0.1</v>
      </c>
      <c r="Q281" s="2">
        <v>0</v>
      </c>
      <c r="R281" s="13">
        <v>0.3</v>
      </c>
      <c r="S281" s="15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0</v>
      </c>
      <c r="AD281" t="s">
        <v>170</v>
      </c>
    </row>
    <row r="282" spans="1:30" hidden="1" x14ac:dyDescent="0.25">
      <c r="A282" s="20">
        <v>1393</v>
      </c>
      <c r="B282" t="s">
        <v>151</v>
      </c>
      <c r="C282" t="s">
        <v>278</v>
      </c>
      <c r="D282" t="s">
        <v>2</v>
      </c>
      <c r="E282" t="s">
        <v>309</v>
      </c>
      <c r="F282" t="s">
        <v>363</v>
      </c>
      <c r="G282" s="2">
        <v>1397097000</v>
      </c>
      <c r="H282" s="2">
        <v>497899000</v>
      </c>
      <c r="I282" s="2">
        <v>899198000</v>
      </c>
      <c r="J282" s="2">
        <v>4663438</v>
      </c>
      <c r="K282" s="2">
        <v>1742650</v>
      </c>
      <c r="L282" s="2">
        <v>2920788</v>
      </c>
      <c r="M282" s="2">
        <v>4104599.2</v>
      </c>
      <c r="N282" s="2">
        <v>1543490.4</v>
      </c>
      <c r="O282" s="2">
        <v>2561108.7999999998</v>
      </c>
      <c r="P282" s="15">
        <v>0</v>
      </c>
      <c r="Q282" s="2">
        <v>0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44</v>
      </c>
    </row>
    <row r="283" spans="1:30" hidden="1" x14ac:dyDescent="0.25">
      <c r="A283" s="20">
        <v>1395</v>
      </c>
      <c r="B283" t="s">
        <v>151</v>
      </c>
      <c r="C283" t="s">
        <v>278</v>
      </c>
      <c r="D283" t="s">
        <v>2</v>
      </c>
      <c r="E283" t="s">
        <v>309</v>
      </c>
      <c r="F283" t="s">
        <v>364</v>
      </c>
      <c r="G283" s="2">
        <v>12000839000</v>
      </c>
      <c r="H283" s="2">
        <v>132200000</v>
      </c>
      <c r="I283" s="2">
        <v>11868639000</v>
      </c>
      <c r="J283" s="2">
        <v>26161236</v>
      </c>
      <c r="K283" s="2">
        <v>462700</v>
      </c>
      <c r="L283" s="2">
        <v>25698536</v>
      </c>
      <c r="M283" s="2">
        <v>21360900.399999999</v>
      </c>
      <c r="N283" s="2">
        <v>409820</v>
      </c>
      <c r="O283" s="2">
        <v>20951080.399999999</v>
      </c>
      <c r="P283" s="15">
        <v>0.1</v>
      </c>
      <c r="Q283" s="2">
        <v>40982</v>
      </c>
      <c r="R283" s="13">
        <v>0.1</v>
      </c>
      <c r="S283" s="15">
        <v>0</v>
      </c>
      <c r="T283" s="2">
        <v>2095108.04</v>
      </c>
      <c r="U283" s="2">
        <v>2000000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4136090.04</v>
      </c>
      <c r="AD283" t="s">
        <v>46</v>
      </c>
    </row>
    <row r="284" spans="1:30" hidden="1" x14ac:dyDescent="0.25">
      <c r="A284" s="20">
        <v>1397</v>
      </c>
      <c r="B284" t="s">
        <v>151</v>
      </c>
      <c r="C284" t="s">
        <v>278</v>
      </c>
      <c r="D284" t="s">
        <v>2</v>
      </c>
      <c r="E284" t="s">
        <v>310</v>
      </c>
      <c r="F284" t="s">
        <v>366</v>
      </c>
      <c r="G284" s="2">
        <v>4095677000</v>
      </c>
      <c r="H284" s="2">
        <v>3865777000</v>
      </c>
      <c r="I284" s="2">
        <v>229900000</v>
      </c>
      <c r="J284" s="2">
        <v>9950276</v>
      </c>
      <c r="K284" s="2">
        <v>9145626</v>
      </c>
      <c r="L284" s="2">
        <v>804650</v>
      </c>
      <c r="M284" s="2">
        <v>8312005.2000000002</v>
      </c>
      <c r="N284" s="2">
        <v>7599315.2000000002</v>
      </c>
      <c r="O284" s="2">
        <v>712690</v>
      </c>
      <c r="P284" s="15">
        <v>0</v>
      </c>
      <c r="Q284" s="2">
        <v>0</v>
      </c>
      <c r="R284" s="13">
        <v>0</v>
      </c>
      <c r="S284" s="15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0</v>
      </c>
      <c r="AD284" t="s">
        <v>90</v>
      </c>
    </row>
    <row r="285" spans="1:30" hidden="1" x14ac:dyDescent="0.25">
      <c r="A285" s="20">
        <v>1401</v>
      </c>
      <c r="B285" t="s">
        <v>151</v>
      </c>
      <c r="C285" t="s">
        <v>278</v>
      </c>
      <c r="D285" t="s">
        <v>2</v>
      </c>
      <c r="E285" t="s">
        <v>4</v>
      </c>
      <c r="F285" t="s">
        <v>372</v>
      </c>
      <c r="G285" s="2">
        <v>33209651000</v>
      </c>
      <c r="H285" s="2">
        <v>29943903000</v>
      </c>
      <c r="I285" s="2">
        <v>3265748000</v>
      </c>
      <c r="J285" s="2">
        <v>55747066</v>
      </c>
      <c r="K285" s="2">
        <v>46677167</v>
      </c>
      <c r="L285" s="2">
        <v>9069899</v>
      </c>
      <c r="M285" s="2">
        <v>42463205.600000001</v>
      </c>
      <c r="N285" s="2">
        <v>34699605.799999997</v>
      </c>
      <c r="O285" s="2">
        <v>7763599.7999999998</v>
      </c>
      <c r="P285" s="15">
        <v>0.1</v>
      </c>
      <c r="Q285" s="2">
        <v>3469960.58</v>
      </c>
      <c r="R285" s="13">
        <v>0.15</v>
      </c>
      <c r="S285" s="15">
        <v>0</v>
      </c>
      <c r="T285" s="2">
        <v>1164539.97</v>
      </c>
      <c r="U285" s="2">
        <v>3000000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7634500.5499999998</v>
      </c>
      <c r="AD285" t="s">
        <v>298</v>
      </c>
    </row>
    <row r="286" spans="1:30" hidden="1" x14ac:dyDescent="0.25">
      <c r="A286" s="20">
        <v>1402</v>
      </c>
      <c r="B286" t="s">
        <v>151</v>
      </c>
      <c r="C286" t="s">
        <v>277</v>
      </c>
      <c r="D286" t="s">
        <v>2</v>
      </c>
      <c r="E286" t="s">
        <v>4</v>
      </c>
      <c r="F286" t="s">
        <v>373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15">
        <v>0.1</v>
      </c>
      <c r="Q286" s="2">
        <v>0</v>
      </c>
      <c r="R286" s="13">
        <v>0.3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42</v>
      </c>
    </row>
    <row r="287" spans="1:30" hidden="1" x14ac:dyDescent="0.25">
      <c r="A287" s="20">
        <v>1403</v>
      </c>
      <c r="B287" t="s">
        <v>151</v>
      </c>
      <c r="C287" t="s">
        <v>277</v>
      </c>
      <c r="D287" t="s">
        <v>2</v>
      </c>
      <c r="E287" t="s">
        <v>205</v>
      </c>
      <c r="F287" t="s">
        <v>367</v>
      </c>
      <c r="G287" s="2">
        <v>6692575000</v>
      </c>
      <c r="H287" s="2">
        <v>0</v>
      </c>
      <c r="I287" s="2">
        <v>6692575000</v>
      </c>
      <c r="J287" s="2">
        <v>10087772</v>
      </c>
      <c r="K287" s="2">
        <v>0</v>
      </c>
      <c r="L287" s="2">
        <v>10087772</v>
      </c>
      <c r="M287" s="2">
        <v>7410742</v>
      </c>
      <c r="N287" s="2">
        <v>0</v>
      </c>
      <c r="O287" s="2">
        <v>7410742</v>
      </c>
      <c r="P287" s="15">
        <v>0.1</v>
      </c>
      <c r="Q287" s="2">
        <v>0</v>
      </c>
      <c r="R287" s="13">
        <v>0.3</v>
      </c>
      <c r="S287" s="15">
        <v>0</v>
      </c>
      <c r="T287" s="2">
        <v>2223222.6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2223222.6</v>
      </c>
      <c r="AD287" t="s">
        <v>188</v>
      </c>
    </row>
    <row r="288" spans="1:30" hidden="1" x14ac:dyDescent="0.25">
      <c r="A288" s="20">
        <v>1404</v>
      </c>
      <c r="B288" t="s">
        <v>151</v>
      </c>
      <c r="C288" t="s">
        <v>277</v>
      </c>
      <c r="D288" t="s">
        <v>2</v>
      </c>
      <c r="E288" t="s">
        <v>358</v>
      </c>
      <c r="F288" t="s">
        <v>368</v>
      </c>
      <c r="G288" s="2">
        <v>23938610000</v>
      </c>
      <c r="H288" s="2">
        <v>0</v>
      </c>
      <c r="I288" s="2">
        <v>23938610000</v>
      </c>
      <c r="J288" s="2">
        <v>62676151</v>
      </c>
      <c r="K288" s="2">
        <v>0</v>
      </c>
      <c r="L288" s="2">
        <v>62676151</v>
      </c>
      <c r="M288" s="2">
        <v>53100707</v>
      </c>
      <c r="N288" s="2">
        <v>0</v>
      </c>
      <c r="O288" s="2">
        <v>53100707</v>
      </c>
      <c r="P288" s="15">
        <v>0.1</v>
      </c>
      <c r="Q288" s="2">
        <v>0</v>
      </c>
      <c r="R288" s="13">
        <v>0.3</v>
      </c>
      <c r="S288" s="15">
        <v>0</v>
      </c>
      <c r="T288" s="2">
        <v>15930212.1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15930212.1</v>
      </c>
      <c r="AD288" t="s">
        <v>359</v>
      </c>
    </row>
    <row r="289" spans="1:30" hidden="1" x14ac:dyDescent="0.25">
      <c r="A289" s="20">
        <v>1406</v>
      </c>
      <c r="B289" t="s">
        <v>151</v>
      </c>
      <c r="C289" t="s">
        <v>278</v>
      </c>
      <c r="D289" t="s">
        <v>2</v>
      </c>
      <c r="E289" t="s">
        <v>358</v>
      </c>
      <c r="F289" t="s">
        <v>369</v>
      </c>
      <c r="G289" s="2">
        <v>22820065000</v>
      </c>
      <c r="H289" s="2">
        <v>0</v>
      </c>
      <c r="I289" s="2">
        <v>22820065000</v>
      </c>
      <c r="J289" s="2">
        <v>40427402</v>
      </c>
      <c r="K289" s="2">
        <v>0</v>
      </c>
      <c r="L289" s="2">
        <v>40427402</v>
      </c>
      <c r="M289" s="2">
        <v>31299376</v>
      </c>
      <c r="N289" s="2">
        <v>0</v>
      </c>
      <c r="O289" s="2">
        <v>31299376</v>
      </c>
      <c r="P289" s="15">
        <v>0.1</v>
      </c>
      <c r="Q289" s="2">
        <v>0</v>
      </c>
      <c r="R289" s="13">
        <v>0.15</v>
      </c>
      <c r="S289" s="15">
        <v>0</v>
      </c>
      <c r="T289" s="2">
        <v>4694906.4000000004</v>
      </c>
      <c r="U289" s="2">
        <v>3000000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7694906.4000000004</v>
      </c>
      <c r="AD289" t="s">
        <v>359</v>
      </c>
    </row>
    <row r="290" spans="1:30" hidden="1" x14ac:dyDescent="0.25">
      <c r="A290" s="20">
        <v>1408</v>
      </c>
      <c r="B290" t="s">
        <v>151</v>
      </c>
      <c r="C290" t="s">
        <v>277</v>
      </c>
      <c r="D290" t="s">
        <v>2</v>
      </c>
      <c r="E290" t="s">
        <v>309</v>
      </c>
      <c r="F290" t="s">
        <v>374</v>
      </c>
      <c r="G290" s="2">
        <v>1840000</v>
      </c>
      <c r="H290" s="2">
        <v>0</v>
      </c>
      <c r="I290" s="2">
        <v>1840000</v>
      </c>
      <c r="J290" s="2">
        <v>6440</v>
      </c>
      <c r="K290" s="2">
        <v>0</v>
      </c>
      <c r="L290" s="2">
        <v>6440</v>
      </c>
      <c r="M290" s="2">
        <v>5704</v>
      </c>
      <c r="N290" s="2">
        <v>0</v>
      </c>
      <c r="O290" s="2">
        <v>5704</v>
      </c>
      <c r="P290" s="15">
        <v>0.1</v>
      </c>
      <c r="Q290" s="2">
        <v>0</v>
      </c>
      <c r="R290" s="13">
        <v>0.3</v>
      </c>
      <c r="S290" s="15">
        <v>0</v>
      </c>
      <c r="T290" s="2">
        <v>1711.2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1711.2</v>
      </c>
      <c r="AD290" t="s">
        <v>98</v>
      </c>
    </row>
    <row r="291" spans="1:30" hidden="1" x14ac:dyDescent="0.25">
      <c r="A291" s="20">
        <v>1409</v>
      </c>
      <c r="B291" t="s">
        <v>151</v>
      </c>
      <c r="C291" t="s">
        <v>277</v>
      </c>
      <c r="D291" t="s">
        <v>2</v>
      </c>
      <c r="E291" t="s">
        <v>309</v>
      </c>
      <c r="F291" t="s">
        <v>375</v>
      </c>
      <c r="G291" s="2">
        <v>464611000</v>
      </c>
      <c r="H291" s="2">
        <v>51410000</v>
      </c>
      <c r="I291" s="2">
        <v>413201000</v>
      </c>
      <c r="J291" s="2">
        <v>1626144</v>
      </c>
      <c r="K291" s="2">
        <v>179935</v>
      </c>
      <c r="L291" s="2">
        <v>1446209</v>
      </c>
      <c r="M291" s="2">
        <v>1440299.6</v>
      </c>
      <c r="N291" s="2">
        <v>159371</v>
      </c>
      <c r="O291" s="2">
        <v>1280928.6000000001</v>
      </c>
      <c r="P291" s="15">
        <v>0.1</v>
      </c>
      <c r="Q291" s="2">
        <v>15937.1</v>
      </c>
      <c r="R291" s="13">
        <v>0.3</v>
      </c>
      <c r="S291" s="15">
        <v>0</v>
      </c>
      <c r="T291" s="2">
        <v>384278.58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400215.68</v>
      </c>
      <c r="AD291" t="s">
        <v>98</v>
      </c>
    </row>
    <row r="292" spans="1:30" hidden="1" x14ac:dyDescent="0.25">
      <c r="A292" s="20">
        <v>1412</v>
      </c>
      <c r="B292" t="s">
        <v>151</v>
      </c>
      <c r="C292" t="s">
        <v>277</v>
      </c>
      <c r="D292" t="s">
        <v>2</v>
      </c>
      <c r="E292" t="s">
        <v>310</v>
      </c>
      <c r="F292" t="s">
        <v>376</v>
      </c>
      <c r="G292" s="2">
        <v>1830118000</v>
      </c>
      <c r="H292" s="2">
        <v>436247000</v>
      </c>
      <c r="I292" s="2">
        <v>1393871000</v>
      </c>
      <c r="J292" s="2">
        <v>6173918</v>
      </c>
      <c r="K292" s="2">
        <v>1526865</v>
      </c>
      <c r="L292" s="2">
        <v>4647053</v>
      </c>
      <c r="M292" s="2">
        <v>5441870.7999999998</v>
      </c>
      <c r="N292" s="2">
        <v>1352366.2</v>
      </c>
      <c r="O292" s="2">
        <v>4089504.6</v>
      </c>
      <c r="P292" s="15">
        <v>0.1</v>
      </c>
      <c r="Q292" s="2">
        <v>135236.62</v>
      </c>
      <c r="R292" s="13">
        <v>0.3</v>
      </c>
      <c r="S292" s="15">
        <v>0</v>
      </c>
      <c r="T292" s="2">
        <v>1226851.3799999999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1362088</v>
      </c>
      <c r="AD292" t="s">
        <v>170</v>
      </c>
    </row>
    <row r="293" spans="1:30" hidden="1" x14ac:dyDescent="0.25">
      <c r="A293" s="20">
        <v>1413</v>
      </c>
      <c r="B293" t="s">
        <v>151</v>
      </c>
      <c r="C293" t="s">
        <v>277</v>
      </c>
      <c r="D293" t="s">
        <v>2</v>
      </c>
      <c r="E293" t="s">
        <v>310</v>
      </c>
      <c r="F293" t="s">
        <v>377</v>
      </c>
      <c r="G293" s="2">
        <v>16206103000</v>
      </c>
      <c r="H293" s="2">
        <v>0</v>
      </c>
      <c r="I293" s="2">
        <v>16206103000</v>
      </c>
      <c r="J293" s="2">
        <v>25775802</v>
      </c>
      <c r="K293" s="2">
        <v>0</v>
      </c>
      <c r="L293" s="2">
        <v>25775802</v>
      </c>
      <c r="M293" s="2">
        <v>19293360.800000001</v>
      </c>
      <c r="N293" s="2">
        <v>0</v>
      </c>
      <c r="O293" s="2">
        <v>19293360.800000001</v>
      </c>
      <c r="P293" s="15">
        <v>0.1</v>
      </c>
      <c r="Q293" s="2">
        <v>0</v>
      </c>
      <c r="R293" s="13">
        <v>0.3</v>
      </c>
      <c r="S293" s="15">
        <v>0</v>
      </c>
      <c r="T293" s="2">
        <v>5788008.2400000002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5788008.2400000002</v>
      </c>
      <c r="AD293" t="s">
        <v>170</v>
      </c>
    </row>
    <row r="294" spans="1:30" hidden="1" x14ac:dyDescent="0.25">
      <c r="A294" s="20">
        <v>1414</v>
      </c>
      <c r="B294" t="s">
        <v>151</v>
      </c>
      <c r="C294" t="s">
        <v>277</v>
      </c>
      <c r="D294" t="s">
        <v>2</v>
      </c>
      <c r="E294" t="s">
        <v>310</v>
      </c>
      <c r="F294" t="s">
        <v>378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90</v>
      </c>
    </row>
    <row r="295" spans="1:30" hidden="1" x14ac:dyDescent="0.25">
      <c r="A295" s="20">
        <v>1415</v>
      </c>
      <c r="B295" t="s">
        <v>151</v>
      </c>
      <c r="C295" t="s">
        <v>277</v>
      </c>
      <c r="D295" t="s">
        <v>2</v>
      </c>
      <c r="E295" t="s">
        <v>309</v>
      </c>
      <c r="F295" t="s">
        <v>379</v>
      </c>
      <c r="G295" s="2">
        <v>7970927000</v>
      </c>
      <c r="H295" s="2">
        <v>0</v>
      </c>
      <c r="I295" s="2">
        <v>7970927000</v>
      </c>
      <c r="J295" s="2">
        <v>16587615</v>
      </c>
      <c r="K295" s="2">
        <v>0</v>
      </c>
      <c r="L295" s="2">
        <v>16587615</v>
      </c>
      <c r="M295" s="2">
        <v>13399244.199999999</v>
      </c>
      <c r="N295" s="2">
        <v>0</v>
      </c>
      <c r="O295" s="2">
        <v>13399244.199999999</v>
      </c>
      <c r="P295" s="15">
        <v>0.1</v>
      </c>
      <c r="Q295" s="2">
        <v>0</v>
      </c>
      <c r="R295" s="13">
        <v>0.3</v>
      </c>
      <c r="S295" s="15">
        <v>0</v>
      </c>
      <c r="T295" s="2">
        <v>4019773.26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4019773.26</v>
      </c>
      <c r="AD295" t="s">
        <v>46</v>
      </c>
    </row>
    <row r="296" spans="1:30" hidden="1" x14ac:dyDescent="0.25">
      <c r="A296" s="20">
        <v>1418</v>
      </c>
      <c r="B296" t="s">
        <v>151</v>
      </c>
      <c r="C296" t="s">
        <v>277</v>
      </c>
      <c r="D296" t="s">
        <v>2</v>
      </c>
      <c r="E296" t="s">
        <v>205</v>
      </c>
      <c r="F296" t="s">
        <v>380</v>
      </c>
      <c r="G296" s="2">
        <v>63317656800</v>
      </c>
      <c r="H296" s="2">
        <v>0</v>
      </c>
      <c r="I296" s="2">
        <v>63317656800</v>
      </c>
      <c r="J296" s="2">
        <v>96314012</v>
      </c>
      <c r="K296" s="2">
        <v>0</v>
      </c>
      <c r="L296" s="2">
        <v>96314012</v>
      </c>
      <c r="M296" s="2">
        <v>70986949.280000001</v>
      </c>
      <c r="N296" s="2">
        <v>0</v>
      </c>
      <c r="O296" s="2">
        <v>70986949.280000001</v>
      </c>
      <c r="P296" s="15">
        <v>0.1</v>
      </c>
      <c r="Q296" s="2">
        <v>0</v>
      </c>
      <c r="R296" s="13">
        <v>0.3</v>
      </c>
      <c r="S296" s="15">
        <v>0</v>
      </c>
      <c r="T296" s="2">
        <v>21296084.784000002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21296084.784000002</v>
      </c>
      <c r="AD296" t="s">
        <v>188</v>
      </c>
    </row>
    <row r="297" spans="1:30" hidden="1" x14ac:dyDescent="0.25">
      <c r="A297" s="20">
        <v>1419</v>
      </c>
      <c r="B297" t="s">
        <v>151</v>
      </c>
      <c r="C297" t="s">
        <v>277</v>
      </c>
      <c r="D297" t="s">
        <v>2</v>
      </c>
      <c r="E297" t="s">
        <v>358</v>
      </c>
      <c r="F297" t="s">
        <v>381</v>
      </c>
      <c r="G297" s="2">
        <v>5645406000</v>
      </c>
      <c r="H297" s="2">
        <v>0</v>
      </c>
      <c r="I297" s="2">
        <v>5645406000</v>
      </c>
      <c r="J297" s="2">
        <v>13444741</v>
      </c>
      <c r="K297" s="2">
        <v>0</v>
      </c>
      <c r="L297" s="2">
        <v>13444741</v>
      </c>
      <c r="M297" s="2">
        <v>11186578.6</v>
      </c>
      <c r="N297" s="2">
        <v>0</v>
      </c>
      <c r="O297" s="2">
        <v>11186578.6</v>
      </c>
      <c r="P297" s="15">
        <v>0.1</v>
      </c>
      <c r="Q297" s="2">
        <v>0</v>
      </c>
      <c r="R297" s="13">
        <v>0.3</v>
      </c>
      <c r="S297" s="15">
        <v>0</v>
      </c>
      <c r="T297" s="2">
        <v>3355973.58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3355973.58</v>
      </c>
      <c r="AD297" t="s">
        <v>359</v>
      </c>
    </row>
    <row r="298" spans="1:30" hidden="1" x14ac:dyDescent="0.25">
      <c r="A298" s="20">
        <v>1420</v>
      </c>
      <c r="B298" t="s">
        <v>151</v>
      </c>
      <c r="C298" t="s">
        <v>277</v>
      </c>
      <c r="D298" t="s">
        <v>2</v>
      </c>
      <c r="E298" t="s">
        <v>358</v>
      </c>
      <c r="F298" t="s">
        <v>382</v>
      </c>
      <c r="G298" s="2">
        <v>700553000</v>
      </c>
      <c r="H298" s="2">
        <v>0</v>
      </c>
      <c r="I298" s="2">
        <v>700553000</v>
      </c>
      <c r="J298" s="2">
        <v>2068236</v>
      </c>
      <c r="K298" s="2">
        <v>0</v>
      </c>
      <c r="L298" s="2">
        <v>2068236</v>
      </c>
      <c r="M298" s="2">
        <v>1788014.8</v>
      </c>
      <c r="N298" s="2">
        <v>0</v>
      </c>
      <c r="O298" s="2">
        <v>1788014.8</v>
      </c>
      <c r="P298" s="15">
        <v>0.1</v>
      </c>
      <c r="Q298" s="2">
        <v>0</v>
      </c>
      <c r="R298" s="13">
        <v>0.3</v>
      </c>
      <c r="S298" s="15">
        <v>0</v>
      </c>
      <c r="T298" s="2">
        <v>536404.43999999994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536404.43999999994</v>
      </c>
      <c r="AD298" t="s">
        <v>359</v>
      </c>
    </row>
    <row r="299" spans="1:30" hidden="1" x14ac:dyDescent="0.25">
      <c r="A299" s="20">
        <v>1423</v>
      </c>
      <c r="B299" t="s">
        <v>151</v>
      </c>
      <c r="C299" t="s">
        <v>277</v>
      </c>
      <c r="D299" t="s">
        <v>2</v>
      </c>
      <c r="E299" t="s">
        <v>358</v>
      </c>
      <c r="F299" t="s">
        <v>383</v>
      </c>
      <c r="G299" s="2">
        <v>945995000</v>
      </c>
      <c r="H299" s="2">
        <v>0</v>
      </c>
      <c r="I299" s="2">
        <v>945995000</v>
      </c>
      <c r="J299" s="2">
        <v>3310985</v>
      </c>
      <c r="K299" s="2">
        <v>0</v>
      </c>
      <c r="L299" s="2">
        <v>3310985</v>
      </c>
      <c r="M299" s="2">
        <v>2932587</v>
      </c>
      <c r="N299" s="2">
        <v>0</v>
      </c>
      <c r="O299" s="2">
        <v>2932587</v>
      </c>
      <c r="P299" s="15">
        <v>0.1</v>
      </c>
      <c r="Q299" s="2">
        <v>0</v>
      </c>
      <c r="R299" s="13">
        <v>0.3</v>
      </c>
      <c r="S299" s="15">
        <v>0</v>
      </c>
      <c r="T299" s="2">
        <v>879776.1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879776.1</v>
      </c>
      <c r="AD299" t="s">
        <v>359</v>
      </c>
    </row>
    <row r="300" spans="1:30" hidden="1" x14ac:dyDescent="0.25">
      <c r="A300" s="20">
        <v>1424</v>
      </c>
      <c r="B300" t="s">
        <v>151</v>
      </c>
      <c r="C300" t="s">
        <v>277</v>
      </c>
      <c r="D300" t="s">
        <v>2</v>
      </c>
      <c r="E300" t="s">
        <v>358</v>
      </c>
      <c r="F300" t="s">
        <v>384</v>
      </c>
      <c r="G300" s="2">
        <v>811950000</v>
      </c>
      <c r="H300" s="2">
        <v>0</v>
      </c>
      <c r="I300" s="2">
        <v>811950000</v>
      </c>
      <c r="J300" s="2">
        <v>2587975</v>
      </c>
      <c r="K300" s="2">
        <v>0</v>
      </c>
      <c r="L300" s="2">
        <v>2587975</v>
      </c>
      <c r="M300" s="2">
        <v>2263195</v>
      </c>
      <c r="N300" s="2">
        <v>0</v>
      </c>
      <c r="O300" s="2">
        <v>2263195</v>
      </c>
      <c r="P300" s="15">
        <v>0.1</v>
      </c>
      <c r="Q300" s="2">
        <v>0</v>
      </c>
      <c r="R300" s="13">
        <v>0.3</v>
      </c>
      <c r="S300" s="15">
        <v>0</v>
      </c>
      <c r="T300" s="2">
        <v>678958.5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678958.5</v>
      </c>
      <c r="AD300" t="s">
        <v>359</v>
      </c>
    </row>
    <row r="301" spans="1:30" hidden="1" x14ac:dyDescent="0.25">
      <c r="A301" s="20">
        <v>1425</v>
      </c>
      <c r="B301" t="s">
        <v>151</v>
      </c>
      <c r="C301" t="s">
        <v>277</v>
      </c>
      <c r="D301" t="s">
        <v>2</v>
      </c>
      <c r="E301" t="s">
        <v>310</v>
      </c>
      <c r="F301" t="s">
        <v>385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15">
        <v>0.1</v>
      </c>
      <c r="Q301" s="2">
        <v>0</v>
      </c>
      <c r="R301" s="13">
        <v>0.3</v>
      </c>
      <c r="S301" s="15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0</v>
      </c>
      <c r="AD301" t="s">
        <v>170</v>
      </c>
    </row>
    <row r="302" spans="1:30" hidden="1" x14ac:dyDescent="0.25">
      <c r="A302" s="20">
        <v>1426</v>
      </c>
      <c r="B302" t="s">
        <v>151</v>
      </c>
      <c r="C302" t="s">
        <v>277</v>
      </c>
      <c r="D302" t="s">
        <v>2</v>
      </c>
      <c r="E302" t="s">
        <v>310</v>
      </c>
      <c r="F302" t="s">
        <v>386</v>
      </c>
      <c r="G302" s="2">
        <v>1820117000</v>
      </c>
      <c r="H302" s="2">
        <v>496300000</v>
      </c>
      <c r="I302" s="2">
        <v>1323817000</v>
      </c>
      <c r="J302" s="2">
        <v>5657557</v>
      </c>
      <c r="K302" s="2">
        <v>1537651</v>
      </c>
      <c r="L302" s="2">
        <v>4119906</v>
      </c>
      <c r="M302" s="2">
        <v>4929510.2</v>
      </c>
      <c r="N302" s="2">
        <v>1339131</v>
      </c>
      <c r="O302" s="2">
        <v>3590379.2</v>
      </c>
      <c r="P302" s="15">
        <v>0.1</v>
      </c>
      <c r="Q302" s="2">
        <v>133913.1</v>
      </c>
      <c r="R302" s="13">
        <v>0.3</v>
      </c>
      <c r="S302" s="15">
        <v>0</v>
      </c>
      <c r="T302" s="2">
        <v>1077113.76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1211026.8600000001</v>
      </c>
      <c r="AD302" t="s">
        <v>90</v>
      </c>
    </row>
    <row r="303" spans="1:30" hidden="1" x14ac:dyDescent="0.25">
      <c r="A303" s="20">
        <v>1427</v>
      </c>
      <c r="B303" t="s">
        <v>151</v>
      </c>
      <c r="C303" t="s">
        <v>277</v>
      </c>
      <c r="D303" t="s">
        <v>2</v>
      </c>
      <c r="E303" t="s">
        <v>358</v>
      </c>
      <c r="F303" t="s">
        <v>387</v>
      </c>
      <c r="G303" s="2">
        <v>194928200</v>
      </c>
      <c r="H303" s="2">
        <v>0</v>
      </c>
      <c r="I303" s="2">
        <v>194928200</v>
      </c>
      <c r="J303" s="2">
        <v>682250</v>
      </c>
      <c r="K303" s="2">
        <v>0</v>
      </c>
      <c r="L303" s="2">
        <v>682250</v>
      </c>
      <c r="M303" s="2">
        <v>604278.72</v>
      </c>
      <c r="N303" s="2">
        <v>0</v>
      </c>
      <c r="O303" s="2">
        <v>604278.72</v>
      </c>
      <c r="P303" s="15">
        <v>0.1</v>
      </c>
      <c r="Q303" s="2">
        <v>0</v>
      </c>
      <c r="R303" s="13">
        <v>0.3</v>
      </c>
      <c r="S303" s="15">
        <v>0</v>
      </c>
      <c r="T303" s="2">
        <v>181283.61600000001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181283.61600000001</v>
      </c>
      <c r="AD303" t="s">
        <v>359</v>
      </c>
    </row>
    <row r="304" spans="1:30" hidden="1" x14ac:dyDescent="0.25">
      <c r="A304" s="20">
        <v>1428</v>
      </c>
      <c r="B304" t="s">
        <v>151</v>
      </c>
      <c r="C304" t="s">
        <v>278</v>
      </c>
      <c r="D304" t="s">
        <v>9</v>
      </c>
      <c r="E304" t="s">
        <v>435</v>
      </c>
      <c r="F304" t="s">
        <v>388</v>
      </c>
      <c r="G304" s="2">
        <v>1278790000</v>
      </c>
      <c r="H304" s="2">
        <v>0</v>
      </c>
      <c r="I304" s="2">
        <v>1278790000</v>
      </c>
      <c r="J304" s="2">
        <v>3960041</v>
      </c>
      <c r="K304" s="2">
        <v>0</v>
      </c>
      <c r="L304" s="2">
        <v>3960041</v>
      </c>
      <c r="M304" s="2">
        <v>3448525</v>
      </c>
      <c r="N304" s="2">
        <v>0</v>
      </c>
      <c r="O304" s="2">
        <v>3448525</v>
      </c>
      <c r="P304" s="15">
        <v>0</v>
      </c>
      <c r="Q304" s="2">
        <v>0</v>
      </c>
      <c r="R304" s="13">
        <v>0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82</v>
      </c>
    </row>
    <row r="305" spans="1:30" hidden="1" x14ac:dyDescent="0.25">
      <c r="A305" s="20">
        <v>1429</v>
      </c>
      <c r="B305" t="s">
        <v>151</v>
      </c>
      <c r="C305" t="s">
        <v>277</v>
      </c>
      <c r="D305" t="s">
        <v>2</v>
      </c>
      <c r="E305" t="s">
        <v>309</v>
      </c>
      <c r="F305" t="s">
        <v>389</v>
      </c>
      <c r="G305" s="2">
        <v>180632000</v>
      </c>
      <c r="H305" s="2">
        <v>137000000</v>
      </c>
      <c r="I305" s="2">
        <v>43632000</v>
      </c>
      <c r="J305" s="2">
        <v>563713</v>
      </c>
      <c r="K305" s="2">
        <v>411000</v>
      </c>
      <c r="L305" s="2">
        <v>152713</v>
      </c>
      <c r="M305" s="2">
        <v>491460.2</v>
      </c>
      <c r="N305" s="2">
        <v>356200</v>
      </c>
      <c r="O305" s="2">
        <v>135260.20000000001</v>
      </c>
      <c r="P305" s="15">
        <v>0.1</v>
      </c>
      <c r="Q305" s="2">
        <v>35620</v>
      </c>
      <c r="R305" s="13">
        <v>0.3</v>
      </c>
      <c r="S305" s="15">
        <v>0</v>
      </c>
      <c r="T305" s="2">
        <v>40578.06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76198.06</v>
      </c>
      <c r="AD305" t="s">
        <v>44</v>
      </c>
    </row>
    <row r="306" spans="1:30" hidden="1" x14ac:dyDescent="0.25">
      <c r="A306" s="20">
        <v>1430</v>
      </c>
      <c r="B306" t="s">
        <v>151</v>
      </c>
      <c r="C306" t="s">
        <v>277</v>
      </c>
      <c r="D306" t="s">
        <v>2</v>
      </c>
      <c r="E306" t="s">
        <v>205</v>
      </c>
      <c r="F306" t="s">
        <v>390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0.3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251</v>
      </c>
    </row>
    <row r="307" spans="1:30" hidden="1" x14ac:dyDescent="0.25">
      <c r="A307" s="20">
        <v>1431</v>
      </c>
      <c r="B307" t="s">
        <v>151</v>
      </c>
      <c r="C307" t="s">
        <v>277</v>
      </c>
      <c r="D307" t="s">
        <v>2</v>
      </c>
      <c r="E307" t="s">
        <v>358</v>
      </c>
      <c r="F307" t="s">
        <v>391</v>
      </c>
      <c r="G307" s="2">
        <v>234026000</v>
      </c>
      <c r="H307" s="2">
        <v>0</v>
      </c>
      <c r="I307" s="2">
        <v>234026000</v>
      </c>
      <c r="J307" s="2">
        <v>819091</v>
      </c>
      <c r="K307" s="2">
        <v>0</v>
      </c>
      <c r="L307" s="2">
        <v>819091</v>
      </c>
      <c r="M307" s="2">
        <v>725480.6</v>
      </c>
      <c r="N307" s="2">
        <v>0</v>
      </c>
      <c r="O307" s="2">
        <v>725480.6</v>
      </c>
      <c r="P307" s="15">
        <v>0.1</v>
      </c>
      <c r="Q307" s="2">
        <v>0</v>
      </c>
      <c r="R307" s="13">
        <v>0.3</v>
      </c>
      <c r="S307" s="15">
        <v>0</v>
      </c>
      <c r="T307" s="2">
        <v>217644.18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217644.18</v>
      </c>
      <c r="AD307" t="s">
        <v>359</v>
      </c>
    </row>
    <row r="308" spans="1:30" hidden="1" x14ac:dyDescent="0.25">
      <c r="A308" s="20">
        <v>1432</v>
      </c>
      <c r="B308" t="s">
        <v>151</v>
      </c>
      <c r="C308" t="s">
        <v>277</v>
      </c>
      <c r="D308" t="s">
        <v>2</v>
      </c>
      <c r="E308" t="s">
        <v>358</v>
      </c>
      <c r="F308" t="s">
        <v>392</v>
      </c>
      <c r="G308" s="2">
        <v>1221755000</v>
      </c>
      <c r="H308" s="2">
        <v>0</v>
      </c>
      <c r="I308" s="2">
        <v>1221755000</v>
      </c>
      <c r="J308" s="2">
        <v>3875758</v>
      </c>
      <c r="K308" s="2">
        <v>0</v>
      </c>
      <c r="L308" s="2">
        <v>3875758</v>
      </c>
      <c r="M308" s="2">
        <v>3387056</v>
      </c>
      <c r="N308" s="2">
        <v>0</v>
      </c>
      <c r="O308" s="2">
        <v>3387056</v>
      </c>
      <c r="P308" s="15">
        <v>0.1</v>
      </c>
      <c r="Q308" s="2">
        <v>0</v>
      </c>
      <c r="R308" s="13">
        <v>0.3</v>
      </c>
      <c r="S308" s="15">
        <v>0</v>
      </c>
      <c r="T308" s="2">
        <v>1016116.8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1016116.8</v>
      </c>
      <c r="AD308" t="s">
        <v>359</v>
      </c>
    </row>
    <row r="309" spans="1:30" hidden="1" x14ac:dyDescent="0.25">
      <c r="A309" s="20">
        <v>1434</v>
      </c>
      <c r="B309" t="s">
        <v>151</v>
      </c>
      <c r="C309" t="s">
        <v>277</v>
      </c>
      <c r="D309" t="s">
        <v>2</v>
      </c>
      <c r="E309" t="s">
        <v>358</v>
      </c>
      <c r="F309" t="s">
        <v>393</v>
      </c>
      <c r="G309" s="2">
        <v>5869831000</v>
      </c>
      <c r="H309" s="2">
        <v>0</v>
      </c>
      <c r="I309" s="2">
        <v>5869831000</v>
      </c>
      <c r="J309" s="2">
        <v>13699266</v>
      </c>
      <c r="K309" s="2">
        <v>0</v>
      </c>
      <c r="L309" s="2">
        <v>13699266</v>
      </c>
      <c r="M309" s="2">
        <v>11351333.6</v>
      </c>
      <c r="N309" s="2">
        <v>0</v>
      </c>
      <c r="O309" s="2">
        <v>11351333.6</v>
      </c>
      <c r="P309" s="15">
        <v>0.1</v>
      </c>
      <c r="Q309" s="2">
        <v>0</v>
      </c>
      <c r="R309" s="13">
        <v>0.3</v>
      </c>
      <c r="S309" s="15">
        <v>0</v>
      </c>
      <c r="T309" s="2">
        <v>3405400.08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3405400.08</v>
      </c>
      <c r="AD309" t="s">
        <v>359</v>
      </c>
    </row>
    <row r="310" spans="1:30" hidden="1" x14ac:dyDescent="0.25">
      <c r="A310" s="20">
        <v>1435</v>
      </c>
      <c r="B310" t="s">
        <v>151</v>
      </c>
      <c r="C310" t="s">
        <v>277</v>
      </c>
      <c r="D310" t="s">
        <v>2</v>
      </c>
      <c r="E310" t="s">
        <v>310</v>
      </c>
      <c r="F310" t="s">
        <v>394</v>
      </c>
      <c r="G310" s="2">
        <v>1434342000</v>
      </c>
      <c r="H310" s="2">
        <v>0</v>
      </c>
      <c r="I310" s="2">
        <v>1434342000</v>
      </c>
      <c r="J310" s="2">
        <v>4385676</v>
      </c>
      <c r="K310" s="2">
        <v>0</v>
      </c>
      <c r="L310" s="2">
        <v>4385676</v>
      </c>
      <c r="M310" s="2">
        <v>3811939.2</v>
      </c>
      <c r="N310" s="2">
        <v>0</v>
      </c>
      <c r="O310" s="2">
        <v>3811939.2</v>
      </c>
      <c r="P310" s="15">
        <v>0.1</v>
      </c>
      <c r="Q310" s="2">
        <v>0</v>
      </c>
      <c r="R310" s="13">
        <v>0.3</v>
      </c>
      <c r="S310" s="15">
        <v>0</v>
      </c>
      <c r="T310" s="2">
        <v>1143581.76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1143581.76</v>
      </c>
      <c r="AD310" t="s">
        <v>170</v>
      </c>
    </row>
    <row r="311" spans="1:30" hidden="1" x14ac:dyDescent="0.25">
      <c r="A311" s="20">
        <v>1436</v>
      </c>
      <c r="B311" t="s">
        <v>151</v>
      </c>
      <c r="C311" t="s">
        <v>277</v>
      </c>
      <c r="D311" t="s">
        <v>2</v>
      </c>
      <c r="E311" t="s">
        <v>8</v>
      </c>
      <c r="F311" t="s">
        <v>395</v>
      </c>
      <c r="G311" s="2">
        <v>13178753000</v>
      </c>
      <c r="H311" s="2">
        <v>174873000</v>
      </c>
      <c r="I311" s="2">
        <v>13003880000</v>
      </c>
      <c r="J311" s="2">
        <v>36622780</v>
      </c>
      <c r="K311" s="2">
        <v>557217</v>
      </c>
      <c r="L311" s="2">
        <v>36065563</v>
      </c>
      <c r="M311" s="2">
        <v>31351278.800000001</v>
      </c>
      <c r="N311" s="2">
        <v>487267.8</v>
      </c>
      <c r="O311" s="2">
        <v>30864011</v>
      </c>
      <c r="P311" s="15">
        <v>0.1</v>
      </c>
      <c r="Q311" s="2">
        <v>48726.78</v>
      </c>
      <c r="R311" s="13">
        <v>0.3</v>
      </c>
      <c r="S311" s="15">
        <v>0</v>
      </c>
      <c r="T311" s="2">
        <v>9259203.3000000007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9307930.0800000001</v>
      </c>
      <c r="AD311" t="s">
        <v>34</v>
      </c>
    </row>
    <row r="312" spans="1:30" hidden="1" x14ac:dyDescent="0.25">
      <c r="A312" s="20">
        <v>1438</v>
      </c>
      <c r="B312" t="s">
        <v>151</v>
      </c>
      <c r="C312" t="s">
        <v>277</v>
      </c>
      <c r="D312" t="s">
        <v>2</v>
      </c>
      <c r="E312" t="s">
        <v>358</v>
      </c>
      <c r="F312" t="s">
        <v>396</v>
      </c>
      <c r="G312" s="2">
        <v>8983563000</v>
      </c>
      <c r="H312" s="2">
        <v>0</v>
      </c>
      <c r="I312" s="2">
        <v>8983563000</v>
      </c>
      <c r="J312" s="2">
        <v>20707552</v>
      </c>
      <c r="K312" s="2">
        <v>0</v>
      </c>
      <c r="L312" s="2">
        <v>20707552</v>
      </c>
      <c r="M312" s="2">
        <v>17114126.800000001</v>
      </c>
      <c r="N312" s="2">
        <v>0</v>
      </c>
      <c r="O312" s="2">
        <v>17114126.800000001</v>
      </c>
      <c r="P312" s="15">
        <v>0.1</v>
      </c>
      <c r="Q312" s="2">
        <v>0</v>
      </c>
      <c r="R312" s="13">
        <v>0.3</v>
      </c>
      <c r="S312" s="15">
        <v>0</v>
      </c>
      <c r="T312" s="2">
        <v>5134238.04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5134238.04</v>
      </c>
      <c r="AD312" t="s">
        <v>359</v>
      </c>
    </row>
    <row r="313" spans="1:30" hidden="1" x14ac:dyDescent="0.25">
      <c r="A313" s="20">
        <v>1443</v>
      </c>
      <c r="B313" t="s">
        <v>151</v>
      </c>
      <c r="C313" t="s">
        <v>277</v>
      </c>
      <c r="D313" t="s">
        <v>2</v>
      </c>
      <c r="E313" t="s">
        <v>4</v>
      </c>
      <c r="F313" t="s">
        <v>397</v>
      </c>
      <c r="G313" s="2">
        <v>430181000</v>
      </c>
      <c r="H313" s="2">
        <v>0</v>
      </c>
      <c r="I313" s="2">
        <v>430181000</v>
      </c>
      <c r="J313" s="2">
        <v>1505638</v>
      </c>
      <c r="K313" s="2">
        <v>0</v>
      </c>
      <c r="L313" s="2">
        <v>1505638</v>
      </c>
      <c r="M313" s="2">
        <v>1333565.6000000001</v>
      </c>
      <c r="N313" s="2">
        <v>0</v>
      </c>
      <c r="O313" s="2">
        <v>1333565.6000000001</v>
      </c>
      <c r="P313" s="15">
        <v>0.1</v>
      </c>
      <c r="Q313" s="2">
        <v>0</v>
      </c>
      <c r="R313" s="13">
        <v>0.3</v>
      </c>
      <c r="S313" s="15">
        <v>0</v>
      </c>
      <c r="T313" s="2">
        <v>400069.68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400069.68</v>
      </c>
      <c r="AD313" t="s">
        <v>42</v>
      </c>
    </row>
    <row r="314" spans="1:30" hidden="1" x14ac:dyDescent="0.25">
      <c r="A314" s="20">
        <v>1444</v>
      </c>
      <c r="B314" t="s">
        <v>151</v>
      </c>
      <c r="C314" t="s">
        <v>277</v>
      </c>
      <c r="D314" t="s">
        <v>2</v>
      </c>
      <c r="E314" t="s">
        <v>309</v>
      </c>
      <c r="F314" t="s">
        <v>398</v>
      </c>
      <c r="G314" s="2">
        <v>1341319000</v>
      </c>
      <c r="H314" s="2">
        <v>157810000</v>
      </c>
      <c r="I314" s="2">
        <v>1183509000</v>
      </c>
      <c r="J314" s="2">
        <v>4513006</v>
      </c>
      <c r="K314" s="2">
        <v>552336</v>
      </c>
      <c r="L314" s="2">
        <v>3960670</v>
      </c>
      <c r="M314" s="2">
        <v>3976478.4</v>
      </c>
      <c r="N314" s="2">
        <v>489212</v>
      </c>
      <c r="O314" s="2">
        <v>3487266.4</v>
      </c>
      <c r="P314" s="15">
        <v>0.1</v>
      </c>
      <c r="Q314" s="2">
        <v>48921.2</v>
      </c>
      <c r="R314" s="13">
        <v>0.3</v>
      </c>
      <c r="S314" s="15">
        <v>0</v>
      </c>
      <c r="T314" s="2">
        <v>1046179.92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1095101.1200000001</v>
      </c>
      <c r="AD314" t="s">
        <v>98</v>
      </c>
    </row>
    <row r="315" spans="1:30" hidden="1" x14ac:dyDescent="0.25">
      <c r="A315" s="20">
        <v>1445</v>
      </c>
      <c r="B315" t="s">
        <v>151</v>
      </c>
      <c r="C315" t="s">
        <v>277</v>
      </c>
      <c r="D315" t="s">
        <v>2</v>
      </c>
      <c r="E315" t="s">
        <v>358</v>
      </c>
      <c r="F315" t="s">
        <v>399</v>
      </c>
      <c r="G315" s="2">
        <v>423828000</v>
      </c>
      <c r="H315" s="2">
        <v>0</v>
      </c>
      <c r="I315" s="2">
        <v>423828000</v>
      </c>
      <c r="J315" s="2">
        <v>1483399</v>
      </c>
      <c r="K315" s="2">
        <v>0</v>
      </c>
      <c r="L315" s="2">
        <v>1483399</v>
      </c>
      <c r="M315" s="2">
        <v>1313867.8</v>
      </c>
      <c r="N315" s="2">
        <v>0</v>
      </c>
      <c r="O315" s="2">
        <v>1313867.8</v>
      </c>
      <c r="P315" s="15">
        <v>0.1</v>
      </c>
      <c r="Q315" s="2">
        <v>0</v>
      </c>
      <c r="R315" s="13">
        <v>0.3</v>
      </c>
      <c r="S315" s="15">
        <v>0</v>
      </c>
      <c r="T315" s="2">
        <v>394160.34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394160.34</v>
      </c>
      <c r="AD315" t="s">
        <v>359</v>
      </c>
    </row>
    <row r="316" spans="1:30" hidden="1" x14ac:dyDescent="0.25">
      <c r="A316" s="20">
        <v>1447</v>
      </c>
      <c r="B316" t="s">
        <v>151</v>
      </c>
      <c r="C316" t="s">
        <v>277</v>
      </c>
      <c r="D316" t="s">
        <v>2</v>
      </c>
      <c r="E316" t="s">
        <v>309</v>
      </c>
      <c r="F316" t="s">
        <v>400</v>
      </c>
      <c r="G316" s="2">
        <v>1469638000</v>
      </c>
      <c r="H316" s="2">
        <v>0</v>
      </c>
      <c r="I316" s="2">
        <v>1469638000</v>
      </c>
      <c r="J316" s="2">
        <v>3502034</v>
      </c>
      <c r="K316" s="2">
        <v>0</v>
      </c>
      <c r="L316" s="2">
        <v>3502034</v>
      </c>
      <c r="M316" s="2">
        <v>2914178.8</v>
      </c>
      <c r="N316" s="2">
        <v>0</v>
      </c>
      <c r="O316" s="2">
        <v>2914178.8</v>
      </c>
      <c r="P316" s="15">
        <v>0.1</v>
      </c>
      <c r="Q316" s="2">
        <v>0</v>
      </c>
      <c r="R316" s="13">
        <v>0.3</v>
      </c>
      <c r="S316" s="15">
        <v>0</v>
      </c>
      <c r="T316" s="2">
        <v>874253.64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874253.64</v>
      </c>
      <c r="AD316" t="s">
        <v>46</v>
      </c>
    </row>
    <row r="317" spans="1:30" hidden="1" x14ac:dyDescent="0.25">
      <c r="A317" s="20">
        <v>1449</v>
      </c>
      <c r="B317" t="s">
        <v>151</v>
      </c>
      <c r="C317" t="s">
        <v>277</v>
      </c>
      <c r="D317" t="s">
        <v>2</v>
      </c>
      <c r="E317" t="s">
        <v>358</v>
      </c>
      <c r="F317" t="s">
        <v>352</v>
      </c>
      <c r="G317" s="2">
        <v>2679951000</v>
      </c>
      <c r="H317" s="2">
        <v>0</v>
      </c>
      <c r="I317" s="2">
        <v>2679951000</v>
      </c>
      <c r="J317" s="2">
        <v>6563710</v>
      </c>
      <c r="K317" s="2">
        <v>0</v>
      </c>
      <c r="L317" s="2">
        <v>6563710</v>
      </c>
      <c r="M317" s="2">
        <v>5491729.5999999996</v>
      </c>
      <c r="N317" s="2">
        <v>0</v>
      </c>
      <c r="O317" s="2">
        <v>5491729.5999999996</v>
      </c>
      <c r="P317" s="15">
        <v>0.1</v>
      </c>
      <c r="Q317" s="2">
        <v>0</v>
      </c>
      <c r="R317" s="13">
        <v>0.3</v>
      </c>
      <c r="S317" s="15">
        <v>0</v>
      </c>
      <c r="T317" s="2">
        <v>1647518.88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1647518.88</v>
      </c>
      <c r="AD317" t="s">
        <v>359</v>
      </c>
    </row>
    <row r="318" spans="1:30" hidden="1" x14ac:dyDescent="0.25">
      <c r="A318" s="20">
        <v>1450</v>
      </c>
      <c r="B318" t="s">
        <v>151</v>
      </c>
      <c r="C318" t="s">
        <v>277</v>
      </c>
      <c r="D318" t="s">
        <v>2</v>
      </c>
      <c r="E318" t="s">
        <v>358</v>
      </c>
      <c r="F318" t="s">
        <v>401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15">
        <v>0.1</v>
      </c>
      <c r="Q318" s="2">
        <v>0</v>
      </c>
      <c r="R318" s="13">
        <v>0.3</v>
      </c>
      <c r="S318" s="15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0</v>
      </c>
      <c r="AD318" t="s">
        <v>359</v>
      </c>
    </row>
    <row r="319" spans="1:30" hidden="1" x14ac:dyDescent="0.25">
      <c r="A319" s="20">
        <v>1451</v>
      </c>
      <c r="B319" t="s">
        <v>151</v>
      </c>
      <c r="C319" t="s">
        <v>277</v>
      </c>
      <c r="D319" t="s">
        <v>2</v>
      </c>
      <c r="E319" t="s">
        <v>8</v>
      </c>
      <c r="F319" t="s">
        <v>402</v>
      </c>
      <c r="G319" s="2">
        <v>477245000</v>
      </c>
      <c r="H319" s="2">
        <v>0</v>
      </c>
      <c r="I319" s="2">
        <v>477245000</v>
      </c>
      <c r="J319" s="2">
        <v>1670360</v>
      </c>
      <c r="K319" s="2">
        <v>0</v>
      </c>
      <c r="L319" s="2">
        <v>1670360</v>
      </c>
      <c r="M319" s="2">
        <v>1479462</v>
      </c>
      <c r="N319" s="2">
        <v>0</v>
      </c>
      <c r="O319" s="2">
        <v>1479462</v>
      </c>
      <c r="P319" s="15">
        <v>0.1</v>
      </c>
      <c r="Q319" s="2">
        <v>0</v>
      </c>
      <c r="R319" s="13">
        <v>0.3</v>
      </c>
      <c r="S319" s="15">
        <v>0</v>
      </c>
      <c r="T319" s="2">
        <v>443838.6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443838.6</v>
      </c>
      <c r="AD319" t="s">
        <v>47</v>
      </c>
    </row>
    <row r="320" spans="1:30" hidden="1" x14ac:dyDescent="0.25">
      <c r="A320" s="20">
        <v>1452</v>
      </c>
      <c r="B320" t="s">
        <v>151</v>
      </c>
      <c r="C320" t="s">
        <v>278</v>
      </c>
      <c r="D320" t="s">
        <v>2</v>
      </c>
      <c r="E320" t="s">
        <v>205</v>
      </c>
      <c r="F320" t="s">
        <v>403</v>
      </c>
      <c r="G320" s="2">
        <v>8877532000</v>
      </c>
      <c r="H320" s="2">
        <v>0</v>
      </c>
      <c r="I320" s="2">
        <v>8877532000</v>
      </c>
      <c r="J320" s="2">
        <v>18730777</v>
      </c>
      <c r="K320" s="2">
        <v>0</v>
      </c>
      <c r="L320" s="2">
        <v>18730777</v>
      </c>
      <c r="M320" s="2">
        <v>15179764.199999999</v>
      </c>
      <c r="N320" s="2">
        <v>0</v>
      </c>
      <c r="O320" s="2">
        <v>15179764.199999999</v>
      </c>
      <c r="P320" s="15">
        <v>0.1</v>
      </c>
      <c r="Q320" s="2">
        <v>0</v>
      </c>
      <c r="R320" s="13">
        <v>0.1</v>
      </c>
      <c r="S320" s="15">
        <v>0</v>
      </c>
      <c r="T320" s="2">
        <v>1517976.42</v>
      </c>
      <c r="U320" s="2">
        <v>1000000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2517976.42</v>
      </c>
      <c r="AD320" t="s">
        <v>188</v>
      </c>
    </row>
    <row r="321" spans="1:30" hidden="1" x14ac:dyDescent="0.25">
      <c r="A321" s="20">
        <v>1453</v>
      </c>
      <c r="B321" t="s">
        <v>151</v>
      </c>
      <c r="C321" t="s">
        <v>277</v>
      </c>
      <c r="D321" t="s">
        <v>9</v>
      </c>
      <c r="E321" t="s">
        <v>435</v>
      </c>
      <c r="F321" t="s">
        <v>404</v>
      </c>
      <c r="G321" s="2">
        <v>67038073000</v>
      </c>
      <c r="H321" s="2">
        <v>0</v>
      </c>
      <c r="I321" s="2">
        <v>67038073000</v>
      </c>
      <c r="J321" s="2">
        <v>103070786</v>
      </c>
      <c r="K321" s="2">
        <v>0</v>
      </c>
      <c r="L321" s="2">
        <v>103070786</v>
      </c>
      <c r="M321" s="2">
        <v>76255556.799999997</v>
      </c>
      <c r="N321" s="2">
        <v>0</v>
      </c>
      <c r="O321" s="2">
        <v>76255556.799999997</v>
      </c>
      <c r="P321" s="15">
        <v>0.1</v>
      </c>
      <c r="Q321" s="2">
        <v>0</v>
      </c>
      <c r="R321" s="13">
        <v>0.3</v>
      </c>
      <c r="S321" s="15">
        <v>0</v>
      </c>
      <c r="T321" s="2">
        <v>22876667.039999999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22876667.039999999</v>
      </c>
      <c r="AD321" t="s">
        <v>40</v>
      </c>
    </row>
    <row r="322" spans="1:30" hidden="1" x14ac:dyDescent="0.25">
      <c r="A322" s="20">
        <v>1454</v>
      </c>
      <c r="B322" t="s">
        <v>151</v>
      </c>
      <c r="C322" t="s">
        <v>277</v>
      </c>
      <c r="D322" t="s">
        <v>9</v>
      </c>
      <c r="E322" t="s">
        <v>27</v>
      </c>
      <c r="F322" t="s">
        <v>405</v>
      </c>
      <c r="G322" s="2">
        <v>281440000</v>
      </c>
      <c r="H322" s="2">
        <v>0</v>
      </c>
      <c r="I322" s="2">
        <v>281440000</v>
      </c>
      <c r="J322" s="2">
        <v>925701</v>
      </c>
      <c r="K322" s="2">
        <v>0</v>
      </c>
      <c r="L322" s="2">
        <v>925701</v>
      </c>
      <c r="M322" s="2">
        <v>813125</v>
      </c>
      <c r="N322" s="2">
        <v>0</v>
      </c>
      <c r="O322" s="2">
        <v>813125</v>
      </c>
      <c r="P322" s="15">
        <v>0.1</v>
      </c>
      <c r="Q322" s="2">
        <v>0</v>
      </c>
      <c r="R322" s="13">
        <v>0.3</v>
      </c>
      <c r="S322" s="15">
        <v>0</v>
      </c>
      <c r="T322" s="2">
        <v>243937.5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243937.5</v>
      </c>
      <c r="AD322" t="s">
        <v>28</v>
      </c>
    </row>
    <row r="323" spans="1:30" hidden="1" x14ac:dyDescent="0.25">
      <c r="A323" s="20">
        <v>1455</v>
      </c>
      <c r="B323" t="s">
        <v>151</v>
      </c>
      <c r="C323" t="s">
        <v>277</v>
      </c>
      <c r="D323" t="s">
        <v>2</v>
      </c>
      <c r="E323" t="s">
        <v>309</v>
      </c>
      <c r="F323" t="s">
        <v>406</v>
      </c>
      <c r="G323" s="2">
        <v>18776979000</v>
      </c>
      <c r="H323" s="2">
        <v>0</v>
      </c>
      <c r="I323" s="2">
        <v>18776979000</v>
      </c>
      <c r="J323" s="2">
        <v>31856716</v>
      </c>
      <c r="K323" s="2">
        <v>0</v>
      </c>
      <c r="L323" s="2">
        <v>31856716</v>
      </c>
      <c r="M323" s="2">
        <v>24345924.399999999</v>
      </c>
      <c r="N323" s="2">
        <v>0</v>
      </c>
      <c r="O323" s="2">
        <v>24345924.399999999</v>
      </c>
      <c r="P323" s="15">
        <v>0.1</v>
      </c>
      <c r="Q323" s="2">
        <v>0</v>
      </c>
      <c r="R323" s="13">
        <v>0.3</v>
      </c>
      <c r="S323" s="15">
        <v>0</v>
      </c>
      <c r="T323" s="2">
        <v>7303777.3200000003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7303777.3200000003</v>
      </c>
      <c r="AD323" t="s">
        <v>46</v>
      </c>
    </row>
    <row r="324" spans="1:30" hidden="1" x14ac:dyDescent="0.25">
      <c r="A324" s="20">
        <v>1456</v>
      </c>
      <c r="B324" t="s">
        <v>151</v>
      </c>
      <c r="C324" t="s">
        <v>277</v>
      </c>
      <c r="D324" t="s">
        <v>9</v>
      </c>
      <c r="E324" t="s">
        <v>15</v>
      </c>
      <c r="F324" t="s">
        <v>407</v>
      </c>
      <c r="G324" s="2">
        <v>4019529000</v>
      </c>
      <c r="H324" s="2">
        <v>0</v>
      </c>
      <c r="I324" s="2">
        <v>4019529000</v>
      </c>
      <c r="J324" s="2">
        <v>11460359</v>
      </c>
      <c r="K324" s="2">
        <v>0</v>
      </c>
      <c r="L324" s="2">
        <v>11460359</v>
      </c>
      <c r="M324" s="2">
        <v>9852547.4000000004</v>
      </c>
      <c r="N324" s="2">
        <v>0</v>
      </c>
      <c r="O324" s="2">
        <v>9852547.4000000004</v>
      </c>
      <c r="P324" s="15">
        <v>0.1</v>
      </c>
      <c r="Q324" s="2">
        <v>0</v>
      </c>
      <c r="R324" s="13">
        <v>0.3</v>
      </c>
      <c r="S324" s="15">
        <v>0</v>
      </c>
      <c r="T324" s="2">
        <v>2955764.22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2955764.22</v>
      </c>
      <c r="AD324" t="s">
        <v>17</v>
      </c>
    </row>
    <row r="325" spans="1:30" hidden="1" x14ac:dyDescent="0.25">
      <c r="A325" s="20">
        <v>1460</v>
      </c>
      <c r="B325" t="s">
        <v>151</v>
      </c>
      <c r="C325" t="s">
        <v>277</v>
      </c>
      <c r="D325" t="s">
        <v>9</v>
      </c>
      <c r="E325" t="s">
        <v>434</v>
      </c>
      <c r="F325" t="s">
        <v>408</v>
      </c>
      <c r="G325" s="2">
        <v>14096040000</v>
      </c>
      <c r="H325" s="2">
        <v>0</v>
      </c>
      <c r="I325" s="2">
        <v>14096040000</v>
      </c>
      <c r="J325" s="2">
        <v>24068756</v>
      </c>
      <c r="K325" s="2">
        <v>0</v>
      </c>
      <c r="L325" s="2">
        <v>24068756</v>
      </c>
      <c r="M325" s="2">
        <v>18430340</v>
      </c>
      <c r="N325" s="2">
        <v>0</v>
      </c>
      <c r="O325" s="2">
        <v>18430340</v>
      </c>
      <c r="P325" s="15">
        <v>0.1</v>
      </c>
      <c r="Q325" s="2">
        <v>0</v>
      </c>
      <c r="R325" s="13">
        <v>0.3</v>
      </c>
      <c r="S325" s="15">
        <v>0</v>
      </c>
      <c r="T325" s="2">
        <v>5529102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5529102</v>
      </c>
      <c r="AD325" t="s">
        <v>63</v>
      </c>
    </row>
    <row r="326" spans="1:30" hidden="1" x14ac:dyDescent="0.25">
      <c r="A326" s="20">
        <v>1461</v>
      </c>
      <c r="B326" t="s">
        <v>151</v>
      </c>
      <c r="C326" t="s">
        <v>277</v>
      </c>
      <c r="D326" t="s">
        <v>9</v>
      </c>
      <c r="E326" t="s">
        <v>434</v>
      </c>
      <c r="F326" t="s">
        <v>409</v>
      </c>
      <c r="G326" s="2">
        <v>6056038000</v>
      </c>
      <c r="H326" s="2">
        <v>0</v>
      </c>
      <c r="I326" s="2">
        <v>6056038000</v>
      </c>
      <c r="J326" s="2">
        <v>14204390</v>
      </c>
      <c r="K326" s="2">
        <v>0</v>
      </c>
      <c r="L326" s="2">
        <v>14204390</v>
      </c>
      <c r="M326" s="2">
        <v>11781974.800000001</v>
      </c>
      <c r="N326" s="2">
        <v>0</v>
      </c>
      <c r="O326" s="2">
        <v>11781974.800000001</v>
      </c>
      <c r="P326" s="15">
        <v>0.1</v>
      </c>
      <c r="Q326" s="2">
        <v>0</v>
      </c>
      <c r="R326" s="13">
        <v>0.3</v>
      </c>
      <c r="S326" s="15">
        <v>0</v>
      </c>
      <c r="T326" s="2">
        <v>3534592.44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3534592.44</v>
      </c>
      <c r="AD326" t="s">
        <v>64</v>
      </c>
    </row>
    <row r="327" spans="1:30" hidden="1" x14ac:dyDescent="0.25">
      <c r="A327" s="20">
        <v>1462</v>
      </c>
      <c r="B327" t="s">
        <v>151</v>
      </c>
      <c r="C327" t="s">
        <v>277</v>
      </c>
      <c r="D327" t="s">
        <v>9</v>
      </c>
      <c r="E327" t="s">
        <v>27</v>
      </c>
      <c r="F327" t="s">
        <v>410</v>
      </c>
      <c r="G327" s="2">
        <v>3658972000</v>
      </c>
      <c r="H327" s="2">
        <v>0</v>
      </c>
      <c r="I327" s="2">
        <v>3658972000</v>
      </c>
      <c r="J327" s="2">
        <v>11223252</v>
      </c>
      <c r="K327" s="2">
        <v>0</v>
      </c>
      <c r="L327" s="2">
        <v>11223252</v>
      </c>
      <c r="M327" s="2">
        <v>9759663.1999999993</v>
      </c>
      <c r="N327" s="2">
        <v>0</v>
      </c>
      <c r="O327" s="2">
        <v>9759663.1999999993</v>
      </c>
      <c r="P327" s="15">
        <v>0.1</v>
      </c>
      <c r="Q327" s="2">
        <v>0</v>
      </c>
      <c r="R327" s="13">
        <v>0.3</v>
      </c>
      <c r="S327" s="15">
        <v>0</v>
      </c>
      <c r="T327" s="2">
        <v>2927898.96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2927898.96</v>
      </c>
      <c r="AD327" t="s">
        <v>33</v>
      </c>
    </row>
    <row r="328" spans="1:30" hidden="1" x14ac:dyDescent="0.25">
      <c r="A328" s="20">
        <v>1464</v>
      </c>
      <c r="B328" t="s">
        <v>151</v>
      </c>
      <c r="C328" t="s">
        <v>277</v>
      </c>
      <c r="D328" t="s">
        <v>9</v>
      </c>
      <c r="E328" t="s">
        <v>15</v>
      </c>
      <c r="F328" t="s">
        <v>411</v>
      </c>
      <c r="G328" s="2">
        <v>1361861000</v>
      </c>
      <c r="H328" s="2">
        <v>0</v>
      </c>
      <c r="I328" s="2">
        <v>1361861000</v>
      </c>
      <c r="J328" s="2">
        <v>4766515</v>
      </c>
      <c r="K328" s="2">
        <v>0</v>
      </c>
      <c r="L328" s="2">
        <v>4766515</v>
      </c>
      <c r="M328" s="2">
        <v>4221770.5999999996</v>
      </c>
      <c r="N328" s="2">
        <v>0</v>
      </c>
      <c r="O328" s="2">
        <v>4221770.5999999996</v>
      </c>
      <c r="P328" s="15">
        <v>0.1</v>
      </c>
      <c r="Q328" s="2">
        <v>0</v>
      </c>
      <c r="R328" s="13">
        <v>0.3</v>
      </c>
      <c r="S328" s="15">
        <v>0</v>
      </c>
      <c r="T328" s="2">
        <v>1266531.18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1266531.18</v>
      </c>
      <c r="AD328" t="s">
        <v>17</v>
      </c>
    </row>
    <row r="329" spans="1:30" hidden="1" x14ac:dyDescent="0.25">
      <c r="A329" s="20">
        <v>1466</v>
      </c>
      <c r="B329" t="s">
        <v>151</v>
      </c>
      <c r="C329" t="s">
        <v>277</v>
      </c>
      <c r="D329" t="s">
        <v>2</v>
      </c>
      <c r="E329" t="s">
        <v>309</v>
      </c>
      <c r="F329" t="s">
        <v>412</v>
      </c>
      <c r="G329" s="2">
        <v>6305637000</v>
      </c>
      <c r="H329" s="2">
        <v>0</v>
      </c>
      <c r="I329" s="2">
        <v>6305637000</v>
      </c>
      <c r="J329" s="2">
        <v>17664747</v>
      </c>
      <c r="K329" s="2">
        <v>0</v>
      </c>
      <c r="L329" s="2">
        <v>17664747</v>
      </c>
      <c r="M329" s="2">
        <v>15142492.199999999</v>
      </c>
      <c r="N329" s="2">
        <v>0</v>
      </c>
      <c r="O329" s="2">
        <v>15142492.199999999</v>
      </c>
      <c r="P329" s="15">
        <v>0.1</v>
      </c>
      <c r="Q329" s="2">
        <v>0</v>
      </c>
      <c r="R329" s="13">
        <v>0.3</v>
      </c>
      <c r="S329" s="15">
        <v>0</v>
      </c>
      <c r="T329" s="2">
        <v>4542747.66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4542747.66</v>
      </c>
      <c r="AD329" t="s">
        <v>44</v>
      </c>
    </row>
    <row r="330" spans="1:30" hidden="1" x14ac:dyDescent="0.25">
      <c r="A330" s="20">
        <v>1468</v>
      </c>
      <c r="B330" t="s">
        <v>151</v>
      </c>
      <c r="C330" t="s">
        <v>277</v>
      </c>
      <c r="D330" t="s">
        <v>2</v>
      </c>
      <c r="E330" t="s">
        <v>310</v>
      </c>
      <c r="F330" t="s">
        <v>413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15">
        <v>0.1</v>
      </c>
      <c r="Q330" s="2">
        <v>0</v>
      </c>
      <c r="R330" s="13">
        <v>0.3</v>
      </c>
      <c r="S330" s="15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0</v>
      </c>
      <c r="AD330" t="s">
        <v>90</v>
      </c>
    </row>
    <row r="331" spans="1:30" hidden="1" x14ac:dyDescent="0.25">
      <c r="A331" s="20">
        <v>1471</v>
      </c>
      <c r="B331" t="s">
        <v>151</v>
      </c>
      <c r="C331" t="s">
        <v>278</v>
      </c>
      <c r="D331" t="s">
        <v>2</v>
      </c>
      <c r="E331" t="s">
        <v>310</v>
      </c>
      <c r="F331" t="s">
        <v>414</v>
      </c>
      <c r="G331" s="2">
        <v>1147860000</v>
      </c>
      <c r="H331" s="2">
        <v>0</v>
      </c>
      <c r="I331" s="2">
        <v>1147860000</v>
      </c>
      <c r="J331" s="2">
        <v>3813212</v>
      </c>
      <c r="K331" s="2">
        <v>0</v>
      </c>
      <c r="L331" s="2">
        <v>3813212</v>
      </c>
      <c r="M331" s="2">
        <v>3354068</v>
      </c>
      <c r="N331" s="2">
        <v>0</v>
      </c>
      <c r="O331" s="2">
        <v>3354068</v>
      </c>
      <c r="P331" s="15">
        <v>0</v>
      </c>
      <c r="Q331" s="2">
        <v>0</v>
      </c>
      <c r="R331" s="13">
        <v>0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170</v>
      </c>
    </row>
    <row r="332" spans="1:30" hidden="1" x14ac:dyDescent="0.25">
      <c r="A332" s="20">
        <v>1474</v>
      </c>
      <c r="B332" t="s">
        <v>151</v>
      </c>
      <c r="C332" t="s">
        <v>277</v>
      </c>
      <c r="D332" t="s">
        <v>2</v>
      </c>
      <c r="E332" t="s">
        <v>309</v>
      </c>
      <c r="F332" t="s">
        <v>416</v>
      </c>
      <c r="G332" s="2">
        <v>633700000</v>
      </c>
      <c r="H332" s="2">
        <v>0</v>
      </c>
      <c r="I332" s="2">
        <v>633700000</v>
      </c>
      <c r="J332" s="2">
        <v>2217950</v>
      </c>
      <c r="K332" s="2">
        <v>0</v>
      </c>
      <c r="L332" s="2">
        <v>2217950</v>
      </c>
      <c r="M332" s="2">
        <v>1964470</v>
      </c>
      <c r="N332" s="2">
        <v>0</v>
      </c>
      <c r="O332" s="2">
        <v>1964470</v>
      </c>
      <c r="P332" s="15">
        <v>0.1</v>
      </c>
      <c r="Q332" s="2">
        <v>0</v>
      </c>
      <c r="R332" s="13">
        <v>0.3</v>
      </c>
      <c r="S332" s="15">
        <v>0</v>
      </c>
      <c r="T332" s="2">
        <v>589341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589341</v>
      </c>
      <c r="AD332" t="s">
        <v>98</v>
      </c>
    </row>
    <row r="333" spans="1:30" hidden="1" x14ac:dyDescent="0.25">
      <c r="A333" s="20">
        <v>1475</v>
      </c>
      <c r="B333" t="s">
        <v>151</v>
      </c>
      <c r="C333" t="s">
        <v>277</v>
      </c>
      <c r="D333" t="s">
        <v>2</v>
      </c>
      <c r="E333" t="s">
        <v>358</v>
      </c>
      <c r="F333" t="s">
        <v>417</v>
      </c>
      <c r="G333" s="2">
        <v>9000000</v>
      </c>
      <c r="H333" s="2">
        <v>0</v>
      </c>
      <c r="I333" s="2">
        <v>9000000</v>
      </c>
      <c r="J333" s="2">
        <v>31500</v>
      </c>
      <c r="K333" s="2">
        <v>0</v>
      </c>
      <c r="L333" s="2">
        <v>31500</v>
      </c>
      <c r="M333" s="2">
        <v>27900</v>
      </c>
      <c r="N333" s="2">
        <v>0</v>
      </c>
      <c r="O333" s="2">
        <v>27900</v>
      </c>
      <c r="P333" s="15">
        <v>0.1</v>
      </c>
      <c r="Q333" s="2">
        <v>0</v>
      </c>
      <c r="R333" s="13">
        <v>0.3</v>
      </c>
      <c r="S333" s="15">
        <v>0</v>
      </c>
      <c r="T333" s="2">
        <v>8370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8370</v>
      </c>
      <c r="AD333" t="s">
        <v>359</v>
      </c>
    </row>
    <row r="334" spans="1:30" hidden="1" x14ac:dyDescent="0.25">
      <c r="A334" s="20">
        <v>1476</v>
      </c>
      <c r="B334" t="s">
        <v>151</v>
      </c>
      <c r="C334" t="s">
        <v>277</v>
      </c>
      <c r="D334" t="s">
        <v>2</v>
      </c>
      <c r="E334" t="s">
        <v>358</v>
      </c>
      <c r="F334" t="s">
        <v>418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15">
        <v>0.1</v>
      </c>
      <c r="Q334" s="2">
        <v>0</v>
      </c>
      <c r="R334" s="13">
        <v>0.3</v>
      </c>
      <c r="S334" s="15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0</v>
      </c>
      <c r="AD334" t="s">
        <v>359</v>
      </c>
    </row>
    <row r="335" spans="1:30" hidden="1" x14ac:dyDescent="0.25">
      <c r="A335" s="20">
        <v>1477</v>
      </c>
      <c r="B335" t="s">
        <v>151</v>
      </c>
      <c r="C335" t="s">
        <v>277</v>
      </c>
      <c r="D335" t="s">
        <v>2</v>
      </c>
      <c r="E335" t="s">
        <v>309</v>
      </c>
      <c r="F335" t="s">
        <v>419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15">
        <v>0.1</v>
      </c>
      <c r="Q335" s="2">
        <v>0</v>
      </c>
      <c r="R335" s="13">
        <v>0.3</v>
      </c>
      <c r="S335" s="15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0</v>
      </c>
      <c r="AD335" t="s">
        <v>46</v>
      </c>
    </row>
    <row r="336" spans="1:30" hidden="1" x14ac:dyDescent="0.25">
      <c r="A336" s="20">
        <v>1478</v>
      </c>
      <c r="B336" t="s">
        <v>151</v>
      </c>
      <c r="C336" t="s">
        <v>277</v>
      </c>
      <c r="D336" t="s">
        <v>2</v>
      </c>
      <c r="E336" t="s">
        <v>309</v>
      </c>
      <c r="F336" t="s">
        <v>420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15">
        <v>0.1</v>
      </c>
      <c r="Q336" s="2">
        <v>0</v>
      </c>
      <c r="R336" s="13">
        <v>0.3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98</v>
      </c>
    </row>
    <row r="337" spans="1:30" hidden="1" x14ac:dyDescent="0.25">
      <c r="A337" s="20">
        <v>1481</v>
      </c>
      <c r="B337" t="s">
        <v>151</v>
      </c>
      <c r="C337" t="s">
        <v>278</v>
      </c>
      <c r="D337" t="s">
        <v>2</v>
      </c>
      <c r="E337" t="s">
        <v>8</v>
      </c>
      <c r="F337" t="s">
        <v>421</v>
      </c>
      <c r="G337" s="2">
        <v>9049382000</v>
      </c>
      <c r="H337" s="2">
        <v>0</v>
      </c>
      <c r="I337" s="2">
        <v>9049382000</v>
      </c>
      <c r="J337" s="2">
        <v>18940234</v>
      </c>
      <c r="K337" s="2">
        <v>0</v>
      </c>
      <c r="L337" s="2">
        <v>18940234</v>
      </c>
      <c r="M337" s="2">
        <v>15320481.199999999</v>
      </c>
      <c r="N337" s="2">
        <v>0</v>
      </c>
      <c r="O337" s="2">
        <v>15320481.199999999</v>
      </c>
      <c r="P337" s="15">
        <v>0.1</v>
      </c>
      <c r="Q337" s="2">
        <v>0</v>
      </c>
      <c r="R337" s="13">
        <v>0.1</v>
      </c>
      <c r="S337" s="15">
        <v>0</v>
      </c>
      <c r="T337" s="2">
        <v>1532048.12</v>
      </c>
      <c r="U337" s="2">
        <v>1000000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2532048.12</v>
      </c>
      <c r="AD337" t="s">
        <v>39</v>
      </c>
    </row>
    <row r="338" spans="1:30" hidden="1" x14ac:dyDescent="0.25">
      <c r="A338" s="20">
        <v>1482</v>
      </c>
      <c r="B338" t="s">
        <v>151</v>
      </c>
      <c r="C338" t="s">
        <v>277</v>
      </c>
      <c r="D338" t="s">
        <v>2</v>
      </c>
      <c r="E338" t="s">
        <v>8</v>
      </c>
      <c r="F338" t="s">
        <v>365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5">
        <v>0.1</v>
      </c>
      <c r="Q338" s="2">
        <v>0</v>
      </c>
      <c r="R338" s="13">
        <v>0.3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106</v>
      </c>
    </row>
    <row r="339" spans="1:30" hidden="1" x14ac:dyDescent="0.25">
      <c r="A339" s="20">
        <v>1483</v>
      </c>
      <c r="B339" t="s">
        <v>151</v>
      </c>
      <c r="C339" t="s">
        <v>277</v>
      </c>
      <c r="D339" t="s">
        <v>9</v>
      </c>
      <c r="E339" t="s">
        <v>434</v>
      </c>
      <c r="F339" t="s">
        <v>422</v>
      </c>
      <c r="G339" s="2">
        <v>359000</v>
      </c>
      <c r="H339" s="2">
        <v>0</v>
      </c>
      <c r="I339" s="2">
        <v>359000</v>
      </c>
      <c r="J339" s="2">
        <v>1257</v>
      </c>
      <c r="K339" s="2">
        <v>0</v>
      </c>
      <c r="L339" s="2">
        <v>1257</v>
      </c>
      <c r="M339" s="2">
        <v>1113.4000000000001</v>
      </c>
      <c r="N339" s="2">
        <v>0</v>
      </c>
      <c r="O339" s="2">
        <v>1113.4000000000001</v>
      </c>
      <c r="P339" s="15">
        <v>0.1</v>
      </c>
      <c r="Q339" s="2">
        <v>0</v>
      </c>
      <c r="R339" s="13">
        <v>0.3</v>
      </c>
      <c r="S339" s="15">
        <v>0</v>
      </c>
      <c r="T339" s="2">
        <v>334.02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334.02</v>
      </c>
      <c r="AD339" t="s">
        <v>11</v>
      </c>
    </row>
    <row r="340" spans="1:30" hidden="1" x14ac:dyDescent="0.25">
      <c r="A340" s="20">
        <v>1484</v>
      </c>
      <c r="B340" t="s">
        <v>151</v>
      </c>
      <c r="C340" t="s">
        <v>277</v>
      </c>
      <c r="D340" t="s">
        <v>9</v>
      </c>
      <c r="E340" t="s">
        <v>27</v>
      </c>
      <c r="F340" t="s">
        <v>423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15">
        <v>0.1</v>
      </c>
      <c r="Q340" s="2">
        <v>0</v>
      </c>
      <c r="R340" s="13">
        <v>0.3</v>
      </c>
      <c r="S340" s="15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0</v>
      </c>
      <c r="AD340" t="s">
        <v>28</v>
      </c>
    </row>
    <row r="341" spans="1:30" hidden="1" x14ac:dyDescent="0.25">
      <c r="A341" s="20">
        <v>1485</v>
      </c>
      <c r="B341" t="s">
        <v>151</v>
      </c>
      <c r="C341" t="s">
        <v>277</v>
      </c>
      <c r="D341" t="s">
        <v>2</v>
      </c>
      <c r="E341" t="s">
        <v>309</v>
      </c>
      <c r="F341" t="s">
        <v>424</v>
      </c>
      <c r="G341" s="2">
        <v>83342800</v>
      </c>
      <c r="H341" s="2">
        <v>24782000</v>
      </c>
      <c r="I341" s="2">
        <v>58560800</v>
      </c>
      <c r="J341" s="2">
        <v>291706</v>
      </c>
      <c r="K341" s="2">
        <v>86738</v>
      </c>
      <c r="L341" s="2">
        <v>204968</v>
      </c>
      <c r="M341" s="2">
        <v>258368.88</v>
      </c>
      <c r="N341" s="2">
        <v>76825.2</v>
      </c>
      <c r="O341" s="2">
        <v>181543.67999999999</v>
      </c>
      <c r="P341" s="15">
        <v>0.1</v>
      </c>
      <c r="Q341" s="2">
        <v>7682.52</v>
      </c>
      <c r="R341" s="13">
        <v>0.3</v>
      </c>
      <c r="S341" s="15">
        <v>0</v>
      </c>
      <c r="T341" s="2">
        <v>54463.103999999999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62145.624000000003</v>
      </c>
      <c r="AD341" t="s">
        <v>46</v>
      </c>
    </row>
    <row r="342" spans="1:30" hidden="1" x14ac:dyDescent="0.25">
      <c r="A342" s="20">
        <v>1486</v>
      </c>
      <c r="B342" t="s">
        <v>151</v>
      </c>
      <c r="C342" t="s">
        <v>277</v>
      </c>
      <c r="D342" t="s">
        <v>2</v>
      </c>
      <c r="E342" t="s">
        <v>436</v>
      </c>
      <c r="F342" t="s">
        <v>425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15">
        <v>0.1</v>
      </c>
      <c r="Q342" s="2">
        <v>0</v>
      </c>
      <c r="R342" s="13">
        <v>0.3</v>
      </c>
      <c r="S342" s="15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0</v>
      </c>
      <c r="AD342" t="s">
        <v>292</v>
      </c>
    </row>
    <row r="343" spans="1:30" hidden="1" x14ac:dyDescent="0.25">
      <c r="A343" s="20">
        <v>1487</v>
      </c>
      <c r="B343" t="s">
        <v>151</v>
      </c>
      <c r="C343" t="s">
        <v>277</v>
      </c>
      <c r="D343" t="s">
        <v>2</v>
      </c>
      <c r="E343" t="s">
        <v>310</v>
      </c>
      <c r="F343" t="s">
        <v>456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90</v>
      </c>
    </row>
    <row r="344" spans="1:30" hidden="1" x14ac:dyDescent="0.25">
      <c r="A344" s="20">
        <v>1488</v>
      </c>
      <c r="B344" t="s">
        <v>151</v>
      </c>
      <c r="C344" t="s">
        <v>277</v>
      </c>
      <c r="D344" t="s">
        <v>2</v>
      </c>
      <c r="E344" t="s">
        <v>358</v>
      </c>
      <c r="F344" t="s">
        <v>426</v>
      </c>
      <c r="G344" s="2">
        <v>17146335000</v>
      </c>
      <c r="H344" s="2">
        <v>0</v>
      </c>
      <c r="I344" s="2">
        <v>17146335000</v>
      </c>
      <c r="J344" s="2">
        <v>26314496</v>
      </c>
      <c r="K344" s="2">
        <v>0</v>
      </c>
      <c r="L344" s="2">
        <v>26314496</v>
      </c>
      <c r="M344" s="2">
        <v>19455962</v>
      </c>
      <c r="N344" s="2">
        <v>0</v>
      </c>
      <c r="O344" s="2">
        <v>19455962</v>
      </c>
      <c r="P344" s="15">
        <v>0.1</v>
      </c>
      <c r="Q344" s="2">
        <v>0</v>
      </c>
      <c r="R344" s="13">
        <v>0.3</v>
      </c>
      <c r="S344" s="15">
        <v>0</v>
      </c>
      <c r="T344" s="2">
        <v>5836788.5999999996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5836788.5999999996</v>
      </c>
      <c r="AD344" t="s">
        <v>359</v>
      </c>
    </row>
    <row r="345" spans="1:30" hidden="1" x14ac:dyDescent="0.25">
      <c r="A345" s="20">
        <v>1489</v>
      </c>
      <c r="B345" t="s">
        <v>151</v>
      </c>
      <c r="C345" t="s">
        <v>277</v>
      </c>
      <c r="D345" t="s">
        <v>9</v>
      </c>
      <c r="E345" t="s">
        <v>434</v>
      </c>
      <c r="F345" t="s">
        <v>427</v>
      </c>
      <c r="G345" s="2">
        <v>1404015000</v>
      </c>
      <c r="H345" s="2">
        <v>0</v>
      </c>
      <c r="I345" s="2">
        <v>1404015000</v>
      </c>
      <c r="J345" s="2">
        <v>3928379</v>
      </c>
      <c r="K345" s="2">
        <v>0</v>
      </c>
      <c r="L345" s="2">
        <v>3928379</v>
      </c>
      <c r="M345" s="2">
        <v>3366773</v>
      </c>
      <c r="N345" s="2">
        <v>0</v>
      </c>
      <c r="O345" s="2">
        <v>3366773</v>
      </c>
      <c r="P345" s="15">
        <v>0.1</v>
      </c>
      <c r="Q345" s="2">
        <v>0</v>
      </c>
      <c r="R345" s="13">
        <v>0.3</v>
      </c>
      <c r="S345" s="15">
        <v>0</v>
      </c>
      <c r="T345" s="2">
        <v>1010031.9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1010031.9</v>
      </c>
      <c r="AD345" t="s">
        <v>71</v>
      </c>
    </row>
    <row r="346" spans="1:30" hidden="1" x14ac:dyDescent="0.25">
      <c r="A346" s="20">
        <v>1490</v>
      </c>
      <c r="B346" t="s">
        <v>151</v>
      </c>
      <c r="C346" t="s">
        <v>277</v>
      </c>
      <c r="D346" t="s">
        <v>9</v>
      </c>
      <c r="E346" t="s">
        <v>434</v>
      </c>
      <c r="F346" t="s">
        <v>428</v>
      </c>
      <c r="G346" s="2">
        <v>568130000</v>
      </c>
      <c r="H346" s="2">
        <v>0</v>
      </c>
      <c r="I346" s="2">
        <v>568130000</v>
      </c>
      <c r="J346" s="2">
        <v>1490457</v>
      </c>
      <c r="K346" s="2">
        <v>0</v>
      </c>
      <c r="L346" s="2">
        <v>1490457</v>
      </c>
      <c r="M346" s="2">
        <v>1263205</v>
      </c>
      <c r="N346" s="2">
        <v>0</v>
      </c>
      <c r="O346" s="2">
        <v>1263205</v>
      </c>
      <c r="P346" s="15">
        <v>0.1</v>
      </c>
      <c r="Q346" s="2">
        <v>0</v>
      </c>
      <c r="R346" s="13">
        <v>0.3</v>
      </c>
      <c r="S346" s="15">
        <v>0</v>
      </c>
      <c r="T346" s="2">
        <v>378961.5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378961.5</v>
      </c>
      <c r="AD346" t="s">
        <v>71</v>
      </c>
    </row>
    <row r="347" spans="1:30" hidden="1" x14ac:dyDescent="0.25">
      <c r="A347" s="20">
        <v>1491</v>
      </c>
      <c r="B347" t="s">
        <v>151</v>
      </c>
      <c r="C347" t="s">
        <v>277</v>
      </c>
      <c r="D347" t="s">
        <v>9</v>
      </c>
      <c r="E347" t="s">
        <v>27</v>
      </c>
      <c r="F347" t="s">
        <v>429</v>
      </c>
      <c r="G347" s="2">
        <v>1353419000</v>
      </c>
      <c r="H347" s="2">
        <v>0</v>
      </c>
      <c r="I347" s="2">
        <v>1353419000</v>
      </c>
      <c r="J347" s="2">
        <v>3615702</v>
      </c>
      <c r="K347" s="2">
        <v>0</v>
      </c>
      <c r="L347" s="2">
        <v>3615702</v>
      </c>
      <c r="M347" s="2">
        <v>3074334.4</v>
      </c>
      <c r="N347" s="2">
        <v>0</v>
      </c>
      <c r="O347" s="2">
        <v>3074334.4</v>
      </c>
      <c r="P347" s="15">
        <v>0.1</v>
      </c>
      <c r="Q347" s="2">
        <v>0</v>
      </c>
      <c r="R347" s="13">
        <v>0.3</v>
      </c>
      <c r="S347" s="15">
        <v>0</v>
      </c>
      <c r="T347" s="2">
        <v>922300.32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922300.32</v>
      </c>
      <c r="AD347" t="s">
        <v>78</v>
      </c>
    </row>
    <row r="348" spans="1:30" hidden="1" x14ac:dyDescent="0.25">
      <c r="A348" s="20">
        <v>1492</v>
      </c>
      <c r="B348" t="s">
        <v>151</v>
      </c>
      <c r="C348" t="s">
        <v>277</v>
      </c>
      <c r="D348" t="s">
        <v>9</v>
      </c>
      <c r="E348" t="s">
        <v>434</v>
      </c>
      <c r="F348" t="s">
        <v>430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36</v>
      </c>
    </row>
    <row r="349" spans="1:30" hidden="1" x14ac:dyDescent="0.25">
      <c r="A349" s="20">
        <v>1493</v>
      </c>
      <c r="B349" t="s">
        <v>151</v>
      </c>
      <c r="C349" t="s">
        <v>277</v>
      </c>
      <c r="D349" t="s">
        <v>2</v>
      </c>
      <c r="E349" t="s">
        <v>309</v>
      </c>
      <c r="F349" t="s">
        <v>431</v>
      </c>
      <c r="G349" s="2">
        <v>1015460000</v>
      </c>
      <c r="H349" s="2">
        <v>0</v>
      </c>
      <c r="I349" s="2">
        <v>1015460000</v>
      </c>
      <c r="J349" s="2">
        <v>3554116</v>
      </c>
      <c r="K349" s="2">
        <v>0</v>
      </c>
      <c r="L349" s="2">
        <v>3554116</v>
      </c>
      <c r="M349" s="2">
        <v>3147932</v>
      </c>
      <c r="N349" s="2">
        <v>0</v>
      </c>
      <c r="O349" s="2">
        <v>3147932</v>
      </c>
      <c r="P349" s="15">
        <v>0.1</v>
      </c>
      <c r="Q349" s="2">
        <v>0</v>
      </c>
      <c r="R349" s="13">
        <v>0.3</v>
      </c>
      <c r="S349" s="15">
        <v>0</v>
      </c>
      <c r="T349" s="2">
        <v>944379.6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944379.6</v>
      </c>
      <c r="AD349" t="s">
        <v>46</v>
      </c>
    </row>
    <row r="350" spans="1:30" hidden="1" x14ac:dyDescent="0.25">
      <c r="A350" s="20">
        <v>1494</v>
      </c>
      <c r="B350" t="s">
        <v>151</v>
      </c>
      <c r="C350" t="s">
        <v>278</v>
      </c>
      <c r="D350" t="s">
        <v>2</v>
      </c>
      <c r="E350" t="s">
        <v>358</v>
      </c>
      <c r="F350" t="s">
        <v>415</v>
      </c>
      <c r="G350" s="2">
        <v>14997461000</v>
      </c>
      <c r="H350" s="2">
        <v>0</v>
      </c>
      <c r="I350" s="2">
        <v>14997461000</v>
      </c>
      <c r="J350" s="2">
        <v>36474286</v>
      </c>
      <c r="K350" s="2">
        <v>0</v>
      </c>
      <c r="L350" s="2">
        <v>36474286</v>
      </c>
      <c r="M350" s="2">
        <v>30475301.600000001</v>
      </c>
      <c r="N350" s="2">
        <v>0</v>
      </c>
      <c r="O350" s="2">
        <v>30475301.600000001</v>
      </c>
      <c r="P350" s="15">
        <v>0.1</v>
      </c>
      <c r="Q350" s="2">
        <v>0</v>
      </c>
      <c r="R350" s="13">
        <v>0.15</v>
      </c>
      <c r="S350" s="15">
        <v>0</v>
      </c>
      <c r="T350" s="2">
        <v>4571295.24</v>
      </c>
      <c r="U350" s="2">
        <v>3000000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7571295.2400000002</v>
      </c>
      <c r="AD350" t="s">
        <v>359</v>
      </c>
    </row>
    <row r="351" spans="1:30" hidden="1" x14ac:dyDescent="0.25">
      <c r="A351" s="20">
        <v>1495</v>
      </c>
      <c r="B351" t="s">
        <v>151</v>
      </c>
      <c r="C351" t="s">
        <v>277</v>
      </c>
      <c r="D351" t="s">
        <v>2</v>
      </c>
      <c r="E351" t="s">
        <v>309</v>
      </c>
      <c r="F351" t="s">
        <v>457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46</v>
      </c>
    </row>
    <row r="352" spans="1:30" hidden="1" x14ac:dyDescent="0.25">
      <c r="A352" s="20">
        <v>1496</v>
      </c>
      <c r="B352" t="s">
        <v>151</v>
      </c>
      <c r="C352" t="s">
        <v>277</v>
      </c>
      <c r="D352" t="s">
        <v>2</v>
      </c>
      <c r="E352" t="s">
        <v>436</v>
      </c>
      <c r="F352" t="s">
        <v>437</v>
      </c>
      <c r="G352" s="2">
        <v>73080000</v>
      </c>
      <c r="H352" s="2">
        <v>0</v>
      </c>
      <c r="I352" s="2">
        <v>73080000</v>
      </c>
      <c r="J352" s="2">
        <v>255781</v>
      </c>
      <c r="K352" s="2">
        <v>0</v>
      </c>
      <c r="L352" s="2">
        <v>255781</v>
      </c>
      <c r="M352" s="2">
        <v>226549</v>
      </c>
      <c r="N352" s="2">
        <v>0</v>
      </c>
      <c r="O352" s="2">
        <v>226549</v>
      </c>
      <c r="P352" s="15">
        <v>0.1</v>
      </c>
      <c r="Q352" s="2">
        <v>0</v>
      </c>
      <c r="R352" s="13">
        <v>0.3</v>
      </c>
      <c r="S352" s="15">
        <v>0</v>
      </c>
      <c r="T352" s="2">
        <v>67964.7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67964.7</v>
      </c>
      <c r="AD352" t="s">
        <v>292</v>
      </c>
    </row>
    <row r="353" spans="1:30" hidden="1" x14ac:dyDescent="0.25">
      <c r="A353" s="20">
        <v>1497</v>
      </c>
      <c r="B353" t="s">
        <v>151</v>
      </c>
      <c r="C353" t="s">
        <v>277</v>
      </c>
      <c r="D353" t="s">
        <v>2</v>
      </c>
      <c r="E353" t="s">
        <v>436</v>
      </c>
      <c r="F353" t="s">
        <v>174</v>
      </c>
      <c r="G353" s="2">
        <v>1447700000</v>
      </c>
      <c r="H353" s="2">
        <v>0</v>
      </c>
      <c r="I353" s="2">
        <v>1447700000</v>
      </c>
      <c r="J353" s="2">
        <v>3937076</v>
      </c>
      <c r="K353" s="2">
        <v>0</v>
      </c>
      <c r="L353" s="2">
        <v>3937076</v>
      </c>
      <c r="M353" s="2">
        <v>3357996</v>
      </c>
      <c r="N353" s="2">
        <v>0</v>
      </c>
      <c r="O353" s="2">
        <v>3357996</v>
      </c>
      <c r="P353" s="15">
        <v>0.1</v>
      </c>
      <c r="Q353" s="2">
        <v>0</v>
      </c>
      <c r="R353" s="13">
        <v>0.3</v>
      </c>
      <c r="S353" s="15">
        <v>0</v>
      </c>
      <c r="T353" s="2">
        <v>1007398.8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1007398.8</v>
      </c>
      <c r="AD353" t="s">
        <v>292</v>
      </c>
    </row>
    <row r="354" spans="1:30" hidden="1" x14ac:dyDescent="0.25">
      <c r="A354" s="20">
        <v>1498</v>
      </c>
      <c r="B354" t="s">
        <v>151</v>
      </c>
      <c r="C354" t="s">
        <v>277</v>
      </c>
      <c r="D354" t="s">
        <v>2</v>
      </c>
      <c r="E354" t="s">
        <v>358</v>
      </c>
      <c r="F354" t="s">
        <v>438</v>
      </c>
      <c r="G354" s="2">
        <v>179016000</v>
      </c>
      <c r="H354" s="2">
        <v>0</v>
      </c>
      <c r="I354" s="2">
        <v>179016000</v>
      </c>
      <c r="J354" s="2">
        <v>626556</v>
      </c>
      <c r="K354" s="2">
        <v>0</v>
      </c>
      <c r="L354" s="2">
        <v>626556</v>
      </c>
      <c r="M354" s="2">
        <v>554949.6</v>
      </c>
      <c r="N354" s="2">
        <v>0</v>
      </c>
      <c r="O354" s="2">
        <v>554949.6</v>
      </c>
      <c r="P354" s="15">
        <v>0.1</v>
      </c>
      <c r="Q354" s="2">
        <v>0</v>
      </c>
      <c r="R354" s="13">
        <v>0.3</v>
      </c>
      <c r="S354" s="15">
        <v>0</v>
      </c>
      <c r="T354" s="2">
        <v>166484.88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166484.88</v>
      </c>
      <c r="AD354" t="s">
        <v>359</v>
      </c>
    </row>
    <row r="355" spans="1:30" hidden="1" x14ac:dyDescent="0.25">
      <c r="A355" s="20">
        <v>1499</v>
      </c>
      <c r="B355" t="s">
        <v>151</v>
      </c>
      <c r="C355" t="s">
        <v>278</v>
      </c>
      <c r="D355" t="s">
        <v>9</v>
      </c>
      <c r="E355" t="s">
        <v>435</v>
      </c>
      <c r="F355" t="s">
        <v>432</v>
      </c>
      <c r="G355" s="2">
        <v>4512375000</v>
      </c>
      <c r="H355" s="2">
        <v>0</v>
      </c>
      <c r="I355" s="2">
        <v>4512375000</v>
      </c>
      <c r="J355" s="2">
        <v>6768566</v>
      </c>
      <c r="K355" s="2">
        <v>0</v>
      </c>
      <c r="L355" s="2">
        <v>6768566</v>
      </c>
      <c r="M355" s="2">
        <v>4963616</v>
      </c>
      <c r="N355" s="2">
        <v>0</v>
      </c>
      <c r="O355" s="2">
        <v>4963616</v>
      </c>
      <c r="P355" s="15">
        <v>0</v>
      </c>
      <c r="Q355" s="2">
        <v>0</v>
      </c>
      <c r="R355" s="13">
        <v>0</v>
      </c>
      <c r="S355" s="15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0</v>
      </c>
      <c r="AD355" t="s">
        <v>23</v>
      </c>
    </row>
    <row r="356" spans="1:30" hidden="1" x14ac:dyDescent="0.25">
      <c r="A356" s="20">
        <v>1503</v>
      </c>
      <c r="B356" t="s">
        <v>151</v>
      </c>
      <c r="C356" t="s">
        <v>277</v>
      </c>
      <c r="D356" t="s">
        <v>2</v>
      </c>
      <c r="E356" t="s">
        <v>436</v>
      </c>
      <c r="F356" t="s">
        <v>439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15">
        <v>0.1</v>
      </c>
      <c r="Q356" s="2">
        <v>0</v>
      </c>
      <c r="R356" s="13">
        <v>0.3</v>
      </c>
      <c r="S356" s="15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0</v>
      </c>
      <c r="AD356" t="s">
        <v>292</v>
      </c>
    </row>
    <row r="357" spans="1:30" hidden="1" x14ac:dyDescent="0.25">
      <c r="A357" s="20">
        <v>1504</v>
      </c>
      <c r="B357" t="s">
        <v>151</v>
      </c>
      <c r="C357" t="s">
        <v>277</v>
      </c>
      <c r="D357" t="s">
        <v>2</v>
      </c>
      <c r="E357" t="s">
        <v>436</v>
      </c>
      <c r="F357" t="s">
        <v>440</v>
      </c>
      <c r="G357" s="2">
        <v>6998302000</v>
      </c>
      <c r="H357" s="2">
        <v>3955505000</v>
      </c>
      <c r="I357" s="2">
        <v>3042797000</v>
      </c>
      <c r="J357" s="2">
        <v>19416034</v>
      </c>
      <c r="K357" s="2">
        <v>10869711</v>
      </c>
      <c r="L357" s="2">
        <v>8546323</v>
      </c>
      <c r="M357" s="2">
        <v>16616713.199999999</v>
      </c>
      <c r="N357" s="2">
        <v>9287509</v>
      </c>
      <c r="O357" s="2">
        <v>7329204.2000000002</v>
      </c>
      <c r="P357" s="15">
        <v>0.1</v>
      </c>
      <c r="Q357" s="2">
        <v>928750.9</v>
      </c>
      <c r="R357" s="13">
        <v>0.3</v>
      </c>
      <c r="S357" s="15">
        <v>0</v>
      </c>
      <c r="T357" s="2">
        <v>2198761.2599999998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3127512.16</v>
      </c>
      <c r="AD357" t="s">
        <v>292</v>
      </c>
    </row>
    <row r="358" spans="1:30" hidden="1" x14ac:dyDescent="0.25">
      <c r="A358" s="20">
        <v>1506</v>
      </c>
      <c r="B358" t="s">
        <v>151</v>
      </c>
      <c r="C358" t="s">
        <v>277</v>
      </c>
      <c r="D358" t="s">
        <v>2</v>
      </c>
      <c r="E358" t="s">
        <v>4</v>
      </c>
      <c r="F358" t="s">
        <v>441</v>
      </c>
      <c r="G358" s="2">
        <v>7990168000</v>
      </c>
      <c r="H358" s="2">
        <v>2021840000</v>
      </c>
      <c r="I358" s="2">
        <v>5968328000</v>
      </c>
      <c r="J358" s="2">
        <v>20923971</v>
      </c>
      <c r="K358" s="2">
        <v>6755418</v>
      </c>
      <c r="L358" s="2">
        <v>14168553</v>
      </c>
      <c r="M358" s="2">
        <v>17727903.800000001</v>
      </c>
      <c r="N358" s="2">
        <v>5946682</v>
      </c>
      <c r="O358" s="2">
        <v>11781221.800000001</v>
      </c>
      <c r="P358" s="15">
        <v>0.1</v>
      </c>
      <c r="Q358" s="2">
        <v>594668.19999999995</v>
      </c>
      <c r="R358" s="13">
        <v>0.3</v>
      </c>
      <c r="S358" s="15">
        <v>0</v>
      </c>
      <c r="T358" s="2">
        <v>3534366.54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4129034.74</v>
      </c>
      <c r="AD358" t="s">
        <v>298</v>
      </c>
    </row>
    <row r="359" spans="1:30" hidden="1" x14ac:dyDescent="0.25">
      <c r="A359" s="20">
        <v>1507</v>
      </c>
      <c r="B359" t="s">
        <v>151</v>
      </c>
      <c r="C359" t="s">
        <v>277</v>
      </c>
      <c r="D359" t="s">
        <v>9</v>
      </c>
      <c r="E359" t="s">
        <v>15</v>
      </c>
      <c r="F359" t="s">
        <v>442</v>
      </c>
      <c r="G359" s="2">
        <v>6028563700</v>
      </c>
      <c r="H359" s="2">
        <v>0</v>
      </c>
      <c r="I359" s="2">
        <v>6028563700</v>
      </c>
      <c r="J359" s="2">
        <v>14243501</v>
      </c>
      <c r="K359" s="2">
        <v>0</v>
      </c>
      <c r="L359" s="2">
        <v>14243501</v>
      </c>
      <c r="M359" s="2">
        <v>11832075.52</v>
      </c>
      <c r="N359" s="2">
        <v>0</v>
      </c>
      <c r="O359" s="2">
        <v>11832075.52</v>
      </c>
      <c r="P359" s="15">
        <v>0.1</v>
      </c>
      <c r="Q359" s="2">
        <v>0</v>
      </c>
      <c r="R359" s="13">
        <v>0.3</v>
      </c>
      <c r="S359" s="15">
        <v>0</v>
      </c>
      <c r="T359" s="2">
        <v>3549622.656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3549622.656</v>
      </c>
      <c r="AD359" t="s">
        <v>19</v>
      </c>
    </row>
    <row r="360" spans="1:30" hidden="1" x14ac:dyDescent="0.25">
      <c r="A360" s="20">
        <v>1508</v>
      </c>
      <c r="B360" t="s">
        <v>151</v>
      </c>
      <c r="C360" t="s">
        <v>277</v>
      </c>
      <c r="D360" t="s">
        <v>2</v>
      </c>
      <c r="E360" t="s">
        <v>309</v>
      </c>
      <c r="F360" t="s">
        <v>443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15">
        <v>0.1</v>
      </c>
      <c r="Q360" s="2">
        <v>0</v>
      </c>
      <c r="R360" s="13">
        <v>0.3</v>
      </c>
      <c r="S360" s="15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0</v>
      </c>
      <c r="AD360" t="s">
        <v>46</v>
      </c>
    </row>
    <row r="361" spans="1:30" hidden="1" x14ac:dyDescent="0.25">
      <c r="A361" s="20">
        <v>1509</v>
      </c>
      <c r="B361" t="s">
        <v>151</v>
      </c>
      <c r="C361" t="s">
        <v>277</v>
      </c>
      <c r="D361" t="s">
        <v>9</v>
      </c>
      <c r="E361" t="s">
        <v>434</v>
      </c>
      <c r="F361" t="s">
        <v>444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15">
        <v>0.1</v>
      </c>
      <c r="Q361" s="2">
        <v>0</v>
      </c>
      <c r="R361" s="13">
        <v>0.3</v>
      </c>
      <c r="S361" s="15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0</v>
      </c>
      <c r="AD361" t="s">
        <v>11</v>
      </c>
    </row>
    <row r="362" spans="1:30" hidden="1" x14ac:dyDescent="0.25">
      <c r="A362" s="20">
        <v>1510</v>
      </c>
      <c r="B362" t="s">
        <v>151</v>
      </c>
      <c r="C362" t="s">
        <v>277</v>
      </c>
      <c r="D362" t="s">
        <v>2</v>
      </c>
      <c r="E362" t="s">
        <v>4</v>
      </c>
      <c r="F362" t="s">
        <v>445</v>
      </c>
      <c r="G362" s="2">
        <v>257404490000</v>
      </c>
      <c r="H362" s="2">
        <v>0</v>
      </c>
      <c r="I362" s="2">
        <v>257404490000</v>
      </c>
      <c r="J362" s="2">
        <v>389494008</v>
      </c>
      <c r="K362" s="2">
        <v>0</v>
      </c>
      <c r="L362" s="2">
        <v>389494008</v>
      </c>
      <c r="M362" s="2">
        <v>286532212</v>
      </c>
      <c r="N362" s="2">
        <v>0</v>
      </c>
      <c r="O362" s="2">
        <v>286532212</v>
      </c>
      <c r="P362" s="15">
        <v>0.1</v>
      </c>
      <c r="Q362" s="2">
        <v>0</v>
      </c>
      <c r="R362" s="13">
        <v>0.3</v>
      </c>
      <c r="S362" s="15">
        <v>0.45</v>
      </c>
      <c r="T362" s="2">
        <v>106439495.40000001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106439495.40000001</v>
      </c>
      <c r="AD362" t="s">
        <v>6</v>
      </c>
    </row>
    <row r="363" spans="1:30" hidden="1" x14ac:dyDescent="0.25">
      <c r="A363" s="20">
        <v>1515</v>
      </c>
      <c r="B363" t="s">
        <v>151</v>
      </c>
      <c r="C363" t="s">
        <v>278</v>
      </c>
      <c r="D363" t="s">
        <v>9</v>
      </c>
      <c r="E363" t="s">
        <v>435</v>
      </c>
      <c r="F363" t="s">
        <v>446</v>
      </c>
      <c r="G363" s="2">
        <v>6000000</v>
      </c>
      <c r="H363" s="2">
        <v>0</v>
      </c>
      <c r="I363" s="2">
        <v>6000000</v>
      </c>
      <c r="J363" s="2">
        <v>21000</v>
      </c>
      <c r="K363" s="2">
        <v>0</v>
      </c>
      <c r="L363" s="2">
        <v>21000</v>
      </c>
      <c r="M363" s="2">
        <v>18600</v>
      </c>
      <c r="N363" s="2">
        <v>0</v>
      </c>
      <c r="O363" s="2">
        <v>18600</v>
      </c>
      <c r="P363" s="15">
        <v>0</v>
      </c>
      <c r="Q363" s="2">
        <v>0</v>
      </c>
      <c r="R363" s="13">
        <v>0</v>
      </c>
      <c r="S363" s="15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0</v>
      </c>
      <c r="AD363" t="s">
        <v>82</v>
      </c>
    </row>
    <row r="364" spans="1:30" hidden="1" x14ac:dyDescent="0.25">
      <c r="A364" s="20">
        <v>1516</v>
      </c>
      <c r="B364" t="s">
        <v>151</v>
      </c>
      <c r="C364" t="s">
        <v>277</v>
      </c>
      <c r="D364" t="s">
        <v>2</v>
      </c>
      <c r="E364" t="s">
        <v>436</v>
      </c>
      <c r="F364" t="s">
        <v>447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15">
        <v>0.1</v>
      </c>
      <c r="Q364" s="2">
        <v>0</v>
      </c>
      <c r="R364" s="13">
        <v>0.3</v>
      </c>
      <c r="S364" s="15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0</v>
      </c>
      <c r="AD364" t="s">
        <v>292</v>
      </c>
    </row>
    <row r="365" spans="1:30" hidden="1" x14ac:dyDescent="0.25">
      <c r="A365" s="20">
        <v>1517</v>
      </c>
      <c r="B365" t="s">
        <v>151</v>
      </c>
      <c r="C365" t="s">
        <v>277</v>
      </c>
      <c r="D365" t="s">
        <v>2</v>
      </c>
      <c r="E365" t="s">
        <v>309</v>
      </c>
      <c r="F365" t="s">
        <v>448</v>
      </c>
      <c r="G365" s="2">
        <v>15538721000</v>
      </c>
      <c r="H365" s="2">
        <v>946100000</v>
      </c>
      <c r="I365" s="2">
        <v>14592621000</v>
      </c>
      <c r="J365" s="2">
        <v>28884386</v>
      </c>
      <c r="K365" s="2">
        <v>2303300</v>
      </c>
      <c r="L365" s="2">
        <v>26581086</v>
      </c>
      <c r="M365" s="2">
        <v>22668897.600000001</v>
      </c>
      <c r="N365" s="2">
        <v>1924860</v>
      </c>
      <c r="O365" s="2">
        <v>20744037.600000001</v>
      </c>
      <c r="P365" s="15">
        <v>0.1</v>
      </c>
      <c r="Q365" s="2">
        <v>192486</v>
      </c>
      <c r="R365" s="13">
        <v>0.3</v>
      </c>
      <c r="S365" s="15">
        <v>0</v>
      </c>
      <c r="T365" s="2">
        <v>6223211.2800000003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6415697.2800000003</v>
      </c>
      <c r="AD365" t="s">
        <v>46</v>
      </c>
    </row>
    <row r="366" spans="1:30" hidden="1" x14ac:dyDescent="0.25">
      <c r="A366" s="20">
        <v>1518</v>
      </c>
      <c r="B366" t="s">
        <v>151</v>
      </c>
      <c r="C366" t="s">
        <v>277</v>
      </c>
      <c r="D366" t="s">
        <v>9</v>
      </c>
      <c r="E366" t="s">
        <v>435</v>
      </c>
      <c r="F366" t="s">
        <v>449</v>
      </c>
      <c r="G366" s="2">
        <v>21105097000</v>
      </c>
      <c r="H366" s="2">
        <v>0</v>
      </c>
      <c r="I366" s="2">
        <v>21105097000</v>
      </c>
      <c r="J366" s="2">
        <v>32266821</v>
      </c>
      <c r="K366" s="2">
        <v>0</v>
      </c>
      <c r="L366" s="2">
        <v>32266821</v>
      </c>
      <c r="M366" s="2">
        <v>23824782.199999999</v>
      </c>
      <c r="N366" s="2">
        <v>0</v>
      </c>
      <c r="O366" s="2">
        <v>23824782.199999999</v>
      </c>
      <c r="P366" s="15">
        <v>0.1</v>
      </c>
      <c r="Q366" s="2">
        <v>0</v>
      </c>
      <c r="R366" s="13">
        <v>0.3</v>
      </c>
      <c r="S366" s="15">
        <v>0</v>
      </c>
      <c r="T366" s="2">
        <v>7147434.6600000001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7147434.6600000001</v>
      </c>
      <c r="AD366" t="s">
        <v>19</v>
      </c>
    </row>
    <row r="367" spans="1:30" hidden="1" x14ac:dyDescent="0.25">
      <c r="A367" s="20">
        <v>1519</v>
      </c>
      <c r="B367" t="s">
        <v>151</v>
      </c>
      <c r="C367" t="s">
        <v>277</v>
      </c>
      <c r="D367" t="s">
        <v>2</v>
      </c>
      <c r="E367" t="s">
        <v>8</v>
      </c>
      <c r="F367" t="s">
        <v>58</v>
      </c>
      <c r="G367" s="2">
        <v>10721507000</v>
      </c>
      <c r="H367" s="2">
        <v>0</v>
      </c>
      <c r="I367" s="2">
        <v>10721507000</v>
      </c>
      <c r="J367" s="2">
        <v>24882583</v>
      </c>
      <c r="K367" s="2">
        <v>0</v>
      </c>
      <c r="L367" s="2">
        <v>24882583</v>
      </c>
      <c r="M367" s="2">
        <v>20593980.199999999</v>
      </c>
      <c r="N367" s="2">
        <v>0</v>
      </c>
      <c r="O367" s="2">
        <v>20593980.199999999</v>
      </c>
      <c r="P367" s="15">
        <v>0.1</v>
      </c>
      <c r="Q367" s="2">
        <v>0</v>
      </c>
      <c r="R367" s="13">
        <v>0.3</v>
      </c>
      <c r="S367" s="15">
        <v>0</v>
      </c>
      <c r="T367" s="2">
        <v>6178194.0599999996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6178194.0599999996</v>
      </c>
      <c r="AD367" t="s">
        <v>43</v>
      </c>
    </row>
    <row r="368" spans="1:30" hidden="1" x14ac:dyDescent="0.25">
      <c r="A368" s="20">
        <v>1521</v>
      </c>
      <c r="B368" t="s">
        <v>151</v>
      </c>
      <c r="C368" t="s">
        <v>277</v>
      </c>
      <c r="D368" t="s">
        <v>2</v>
      </c>
      <c r="E368" t="s">
        <v>309</v>
      </c>
      <c r="F368" t="s">
        <v>450</v>
      </c>
      <c r="G368" s="2">
        <v>4160899000</v>
      </c>
      <c r="H368" s="2">
        <v>0</v>
      </c>
      <c r="I368" s="2">
        <v>4160899000</v>
      </c>
      <c r="J368" s="2">
        <v>8860176</v>
      </c>
      <c r="K368" s="2">
        <v>0</v>
      </c>
      <c r="L368" s="2">
        <v>8860176</v>
      </c>
      <c r="M368" s="2">
        <v>7195816.4000000004</v>
      </c>
      <c r="N368" s="2">
        <v>0</v>
      </c>
      <c r="O368" s="2">
        <v>7195816.4000000004</v>
      </c>
      <c r="P368" s="15">
        <v>0.1</v>
      </c>
      <c r="Q368" s="2">
        <v>0</v>
      </c>
      <c r="R368" s="13">
        <v>0.3</v>
      </c>
      <c r="S368" s="15">
        <v>0</v>
      </c>
      <c r="T368" s="2">
        <v>2158744.92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2158744.92</v>
      </c>
      <c r="AD368" t="s">
        <v>46</v>
      </c>
    </row>
    <row r="369" spans="1:30" hidden="1" x14ac:dyDescent="0.25">
      <c r="A369" s="20">
        <v>1522</v>
      </c>
      <c r="B369" t="s">
        <v>151</v>
      </c>
      <c r="C369" t="s">
        <v>277</v>
      </c>
      <c r="D369" t="s">
        <v>2</v>
      </c>
      <c r="E369" t="s">
        <v>205</v>
      </c>
      <c r="F369" t="s">
        <v>451</v>
      </c>
      <c r="G369" s="2">
        <v>1253179000</v>
      </c>
      <c r="H369" s="2">
        <v>0</v>
      </c>
      <c r="I369" s="2">
        <v>1253179000</v>
      </c>
      <c r="J369" s="2">
        <v>3023635</v>
      </c>
      <c r="K369" s="2">
        <v>0</v>
      </c>
      <c r="L369" s="2">
        <v>3023635</v>
      </c>
      <c r="M369" s="2">
        <v>2522363.4</v>
      </c>
      <c r="N369" s="2">
        <v>0</v>
      </c>
      <c r="O369" s="2">
        <v>2522363.4</v>
      </c>
      <c r="P369" s="15">
        <v>0.1</v>
      </c>
      <c r="Q369" s="2">
        <v>0</v>
      </c>
      <c r="R369" s="13">
        <v>0.3</v>
      </c>
      <c r="S369" s="15">
        <v>0</v>
      </c>
      <c r="T369" s="2">
        <v>756709.02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756709.02</v>
      </c>
      <c r="AD369" t="s">
        <v>251</v>
      </c>
    </row>
    <row r="370" spans="1:30" hidden="1" x14ac:dyDescent="0.25">
      <c r="A370" s="20">
        <v>1523</v>
      </c>
      <c r="B370" t="s">
        <v>151</v>
      </c>
      <c r="C370" t="s">
        <v>277</v>
      </c>
      <c r="D370" t="s">
        <v>2</v>
      </c>
      <c r="E370" t="s">
        <v>358</v>
      </c>
      <c r="F370" t="s">
        <v>452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15">
        <v>0.1</v>
      </c>
      <c r="Q370" s="2">
        <v>0</v>
      </c>
      <c r="R370" s="13">
        <v>0.3</v>
      </c>
      <c r="S370" s="15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0</v>
      </c>
      <c r="AD370" t="s">
        <v>359</v>
      </c>
    </row>
    <row r="371" spans="1:30" hidden="1" x14ac:dyDescent="0.25">
      <c r="A371" s="20">
        <v>1524</v>
      </c>
      <c r="B371" t="s">
        <v>151</v>
      </c>
      <c r="C371" t="s">
        <v>277</v>
      </c>
      <c r="D371" t="s">
        <v>9</v>
      </c>
      <c r="E371" t="s">
        <v>15</v>
      </c>
      <c r="F371" t="s">
        <v>453</v>
      </c>
      <c r="G371" s="2">
        <v>1442096000</v>
      </c>
      <c r="H371" s="2">
        <v>0</v>
      </c>
      <c r="I371" s="2">
        <v>1442096000</v>
      </c>
      <c r="J371" s="2">
        <v>4515781</v>
      </c>
      <c r="K371" s="2">
        <v>0</v>
      </c>
      <c r="L371" s="2">
        <v>4515781</v>
      </c>
      <c r="M371" s="2">
        <v>3938942.6</v>
      </c>
      <c r="N371" s="2">
        <v>0</v>
      </c>
      <c r="O371" s="2">
        <v>3938942.6</v>
      </c>
      <c r="P371" s="15">
        <v>0.1</v>
      </c>
      <c r="Q371" s="2">
        <v>0</v>
      </c>
      <c r="R371" s="13">
        <v>0.3</v>
      </c>
      <c r="S371" s="15">
        <v>0</v>
      </c>
      <c r="T371" s="2">
        <v>1181682.78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1181682.78</v>
      </c>
      <c r="AD371" t="s">
        <v>32</v>
      </c>
    </row>
    <row r="372" spans="1:30" hidden="1" x14ac:dyDescent="0.25">
      <c r="A372" s="20">
        <v>1528</v>
      </c>
      <c r="B372" t="s">
        <v>151</v>
      </c>
      <c r="C372" t="s">
        <v>277</v>
      </c>
      <c r="D372" t="s">
        <v>9</v>
      </c>
      <c r="E372" t="s">
        <v>27</v>
      </c>
      <c r="F372" t="s">
        <v>458</v>
      </c>
      <c r="G372" s="2">
        <v>20974031200</v>
      </c>
      <c r="H372" s="2">
        <v>0</v>
      </c>
      <c r="I372" s="2">
        <v>20974031200</v>
      </c>
      <c r="J372" s="2">
        <v>43833457</v>
      </c>
      <c r="K372" s="2">
        <v>0</v>
      </c>
      <c r="L372" s="2">
        <v>43833457</v>
      </c>
      <c r="M372" s="2">
        <v>35443844.520000003</v>
      </c>
      <c r="N372" s="2">
        <v>0</v>
      </c>
      <c r="O372" s="2">
        <v>35443844.520000003</v>
      </c>
      <c r="P372" s="15">
        <v>0.1</v>
      </c>
      <c r="Q372" s="2">
        <v>0</v>
      </c>
      <c r="R372" s="13">
        <v>0.3</v>
      </c>
      <c r="S372" s="15">
        <v>0</v>
      </c>
      <c r="T372" s="2">
        <v>10633153.356000001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10633153.356000001</v>
      </c>
      <c r="AD372" t="s">
        <v>29</v>
      </c>
    </row>
    <row r="373" spans="1:30" hidden="1" x14ac:dyDescent="0.25">
      <c r="A373" s="20">
        <v>1529</v>
      </c>
      <c r="B373" t="s">
        <v>151</v>
      </c>
      <c r="C373" t="s">
        <v>277</v>
      </c>
      <c r="D373" t="s">
        <v>2</v>
      </c>
      <c r="E373" t="s">
        <v>358</v>
      </c>
      <c r="F373" t="s">
        <v>459</v>
      </c>
      <c r="G373" s="2">
        <v>2742210000</v>
      </c>
      <c r="H373" s="2">
        <v>0</v>
      </c>
      <c r="I373" s="2">
        <v>2742210000</v>
      </c>
      <c r="J373" s="2">
        <v>7768210</v>
      </c>
      <c r="K373" s="2">
        <v>0</v>
      </c>
      <c r="L373" s="2">
        <v>7768210</v>
      </c>
      <c r="M373" s="2">
        <v>6671326</v>
      </c>
      <c r="N373" s="2">
        <v>0</v>
      </c>
      <c r="O373" s="2">
        <v>6671326</v>
      </c>
      <c r="P373" s="15">
        <v>0.1</v>
      </c>
      <c r="Q373" s="2">
        <v>0</v>
      </c>
      <c r="R373" s="13">
        <v>0.3</v>
      </c>
      <c r="S373" s="15">
        <v>0</v>
      </c>
      <c r="T373" s="2">
        <v>2001397.8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2001397.8</v>
      </c>
      <c r="AD373" t="s">
        <v>359</v>
      </c>
    </row>
    <row r="374" spans="1:30" hidden="1" x14ac:dyDescent="0.25">
      <c r="A374" s="20">
        <v>1531</v>
      </c>
      <c r="B374" t="s">
        <v>151</v>
      </c>
      <c r="C374" t="s">
        <v>277</v>
      </c>
      <c r="D374" t="s">
        <v>9</v>
      </c>
      <c r="E374" t="s">
        <v>435</v>
      </c>
      <c r="F374" t="s">
        <v>460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15">
        <v>0.1</v>
      </c>
      <c r="Q374" s="2">
        <v>0</v>
      </c>
      <c r="R374" s="13">
        <v>0.3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40</v>
      </c>
    </row>
    <row r="375" spans="1:30" hidden="1" x14ac:dyDescent="0.25">
      <c r="A375" s="20">
        <v>1532</v>
      </c>
      <c r="B375" t="s">
        <v>151</v>
      </c>
      <c r="C375" t="s">
        <v>277</v>
      </c>
      <c r="D375" t="s">
        <v>9</v>
      </c>
      <c r="E375" t="s">
        <v>435</v>
      </c>
      <c r="F375" t="s">
        <v>461</v>
      </c>
      <c r="G375" s="2">
        <v>2467282000</v>
      </c>
      <c r="H375" s="2">
        <v>0</v>
      </c>
      <c r="I375" s="2">
        <v>2467282000</v>
      </c>
      <c r="J375" s="2">
        <v>5225551</v>
      </c>
      <c r="K375" s="2">
        <v>0</v>
      </c>
      <c r="L375" s="2">
        <v>5225551</v>
      </c>
      <c r="M375" s="2">
        <v>4238638.2</v>
      </c>
      <c r="N375" s="2">
        <v>0</v>
      </c>
      <c r="O375" s="2">
        <v>4238638.2</v>
      </c>
      <c r="P375" s="15">
        <v>0.1</v>
      </c>
      <c r="Q375" s="2">
        <v>0</v>
      </c>
      <c r="R375" s="13">
        <v>0.3</v>
      </c>
      <c r="S375" s="15">
        <v>0</v>
      </c>
      <c r="T375" s="2">
        <v>1271591.46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1271591.46</v>
      </c>
      <c r="AD375" t="s">
        <v>40</v>
      </c>
    </row>
    <row r="376" spans="1:30" hidden="1" x14ac:dyDescent="0.25">
      <c r="A376" s="20">
        <v>1533</v>
      </c>
      <c r="B376" t="s">
        <v>151</v>
      </c>
      <c r="C376" t="s">
        <v>277</v>
      </c>
      <c r="D376" t="s">
        <v>9</v>
      </c>
      <c r="E376" t="s">
        <v>434</v>
      </c>
      <c r="F376" t="s">
        <v>462</v>
      </c>
      <c r="G376" s="2">
        <v>1708400000</v>
      </c>
      <c r="H376" s="2">
        <v>0</v>
      </c>
      <c r="I376" s="2">
        <v>1708400000</v>
      </c>
      <c r="J376" s="2">
        <v>5039237</v>
      </c>
      <c r="K376" s="2">
        <v>0</v>
      </c>
      <c r="L376" s="2">
        <v>5039237</v>
      </c>
      <c r="M376" s="2">
        <v>4355877</v>
      </c>
      <c r="N376" s="2">
        <v>0</v>
      </c>
      <c r="O376" s="2">
        <v>4355877</v>
      </c>
      <c r="P376" s="15">
        <v>0.1</v>
      </c>
      <c r="Q376" s="2">
        <v>0</v>
      </c>
      <c r="R376" s="13">
        <v>0.3</v>
      </c>
      <c r="S376" s="15">
        <v>0</v>
      </c>
      <c r="T376" s="2">
        <v>1306763.1000000001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1306763.1000000001</v>
      </c>
      <c r="AD376" t="s">
        <v>36</v>
      </c>
    </row>
    <row r="377" spans="1:30" hidden="1" x14ac:dyDescent="0.25">
      <c r="A377" s="20">
        <v>1535</v>
      </c>
      <c r="B377" t="s">
        <v>151</v>
      </c>
      <c r="C377" t="s">
        <v>277</v>
      </c>
      <c r="D377" t="s">
        <v>9</v>
      </c>
      <c r="E377" t="s">
        <v>27</v>
      </c>
      <c r="F377" t="s">
        <v>463</v>
      </c>
      <c r="G377" s="2">
        <v>164100000</v>
      </c>
      <c r="H377" s="2">
        <v>0</v>
      </c>
      <c r="I377" s="2">
        <v>164100000</v>
      </c>
      <c r="J377" s="2">
        <v>521700</v>
      </c>
      <c r="K377" s="2">
        <v>0</v>
      </c>
      <c r="L377" s="2">
        <v>521700</v>
      </c>
      <c r="M377" s="2">
        <v>456060</v>
      </c>
      <c r="N377" s="2">
        <v>0</v>
      </c>
      <c r="O377" s="2">
        <v>456060</v>
      </c>
      <c r="P377" s="15">
        <v>0.1</v>
      </c>
      <c r="Q377" s="2">
        <v>0</v>
      </c>
      <c r="R377" s="13">
        <v>0.3</v>
      </c>
      <c r="S377" s="15">
        <v>0</v>
      </c>
      <c r="T377" s="2">
        <v>136818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136818</v>
      </c>
      <c r="AD377" t="s">
        <v>29</v>
      </c>
    </row>
    <row r="378" spans="1:30" hidden="1" x14ac:dyDescent="0.25">
      <c r="A378" s="20">
        <v>1536</v>
      </c>
      <c r="B378" t="s">
        <v>151</v>
      </c>
      <c r="C378" t="s">
        <v>278</v>
      </c>
      <c r="D378" t="s">
        <v>2</v>
      </c>
      <c r="E378" t="s">
        <v>309</v>
      </c>
      <c r="F378" t="s">
        <v>467</v>
      </c>
      <c r="G378" s="2">
        <v>9513115000</v>
      </c>
      <c r="H378" s="2">
        <v>0</v>
      </c>
      <c r="I378" s="2">
        <v>9513115000</v>
      </c>
      <c r="J378" s="2">
        <v>22259493</v>
      </c>
      <c r="K378" s="2">
        <v>0</v>
      </c>
      <c r="L378" s="2">
        <v>22259493</v>
      </c>
      <c r="M378" s="2">
        <v>18454247</v>
      </c>
      <c r="N378" s="2">
        <v>0</v>
      </c>
      <c r="O378" s="2">
        <v>18454247</v>
      </c>
      <c r="P378" s="15">
        <v>0.1</v>
      </c>
      <c r="Q378" s="2">
        <v>0</v>
      </c>
      <c r="R378" s="13">
        <v>0.1</v>
      </c>
      <c r="S378" s="15">
        <v>0</v>
      </c>
      <c r="T378" s="2">
        <v>1845424.7</v>
      </c>
      <c r="U378" s="2">
        <v>1000000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2845424.7</v>
      </c>
      <c r="AD378" t="s">
        <v>44</v>
      </c>
    </row>
    <row r="379" spans="1:30" hidden="1" x14ac:dyDescent="0.25">
      <c r="A379" s="20">
        <v>1537</v>
      </c>
      <c r="B379" t="s">
        <v>151</v>
      </c>
      <c r="C379" t="s">
        <v>277</v>
      </c>
      <c r="D379" t="s">
        <v>2</v>
      </c>
      <c r="E379" t="s">
        <v>310</v>
      </c>
      <c r="F379" t="s">
        <v>468</v>
      </c>
      <c r="G379" s="2">
        <v>17492000</v>
      </c>
      <c r="H379" s="2">
        <v>0</v>
      </c>
      <c r="I379" s="2">
        <v>17492000</v>
      </c>
      <c r="J379" s="2">
        <v>61223</v>
      </c>
      <c r="K379" s="2">
        <v>0</v>
      </c>
      <c r="L379" s="2">
        <v>61223</v>
      </c>
      <c r="M379" s="2">
        <v>54226.2</v>
      </c>
      <c r="N379" s="2">
        <v>0</v>
      </c>
      <c r="O379" s="2">
        <v>54226.2</v>
      </c>
      <c r="P379" s="15">
        <v>0.1</v>
      </c>
      <c r="Q379" s="2">
        <v>0</v>
      </c>
      <c r="R379" s="13">
        <v>0.3</v>
      </c>
      <c r="S379" s="15">
        <v>0</v>
      </c>
      <c r="T379" s="2">
        <v>16267.86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16267.86</v>
      </c>
      <c r="AD379" t="s">
        <v>170</v>
      </c>
    </row>
    <row r="380" spans="1:30" hidden="1" x14ac:dyDescent="0.25">
      <c r="A380" s="20">
        <v>1538</v>
      </c>
      <c r="B380" t="s">
        <v>151</v>
      </c>
      <c r="C380" t="s">
        <v>277</v>
      </c>
      <c r="D380" t="s">
        <v>2</v>
      </c>
      <c r="E380" t="s">
        <v>358</v>
      </c>
      <c r="F380" t="s">
        <v>469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15">
        <v>0.1</v>
      </c>
      <c r="Q380" s="2">
        <v>0</v>
      </c>
      <c r="R380" s="13">
        <v>0.3</v>
      </c>
      <c r="S380" s="15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0</v>
      </c>
      <c r="AD380" t="s">
        <v>359</v>
      </c>
    </row>
    <row r="381" spans="1:30" hidden="1" x14ac:dyDescent="0.25">
      <c r="A381" s="20">
        <v>1539</v>
      </c>
      <c r="B381" t="s">
        <v>151</v>
      </c>
      <c r="C381" t="s">
        <v>277</v>
      </c>
      <c r="D381" t="s">
        <v>9</v>
      </c>
      <c r="E381" t="s">
        <v>435</v>
      </c>
      <c r="F381" t="s">
        <v>470</v>
      </c>
      <c r="G381" s="2">
        <v>53150000</v>
      </c>
      <c r="H381" s="2">
        <v>0</v>
      </c>
      <c r="I381" s="2">
        <v>53150000</v>
      </c>
      <c r="J381" s="2">
        <v>186025</v>
      </c>
      <c r="K381" s="2">
        <v>0</v>
      </c>
      <c r="L381" s="2">
        <v>186025</v>
      </c>
      <c r="M381" s="2">
        <v>164765</v>
      </c>
      <c r="N381" s="2">
        <v>0</v>
      </c>
      <c r="O381" s="2">
        <v>164765</v>
      </c>
      <c r="P381" s="15">
        <v>0.1</v>
      </c>
      <c r="Q381" s="2">
        <v>0</v>
      </c>
      <c r="R381" s="13">
        <v>0.3</v>
      </c>
      <c r="S381" s="15">
        <v>0</v>
      </c>
      <c r="T381" s="2">
        <v>49429.5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49429.5</v>
      </c>
      <c r="AD381" t="s">
        <v>40</v>
      </c>
    </row>
    <row r="382" spans="1:30" hidden="1" x14ac:dyDescent="0.25">
      <c r="A382" s="20">
        <v>1542</v>
      </c>
      <c r="B382" t="s">
        <v>151</v>
      </c>
      <c r="C382" t="s">
        <v>277</v>
      </c>
      <c r="D382" t="s">
        <v>2</v>
      </c>
      <c r="E382" t="s">
        <v>309</v>
      </c>
      <c r="F382" t="s">
        <v>471</v>
      </c>
      <c r="G382" s="2">
        <v>38280000</v>
      </c>
      <c r="H382" s="2">
        <v>0</v>
      </c>
      <c r="I382" s="2">
        <v>38280000</v>
      </c>
      <c r="J382" s="2">
        <v>133980</v>
      </c>
      <c r="K382" s="2">
        <v>0</v>
      </c>
      <c r="L382" s="2">
        <v>133980</v>
      </c>
      <c r="M382" s="2">
        <v>118668</v>
      </c>
      <c r="N382" s="2">
        <v>0</v>
      </c>
      <c r="O382" s="2">
        <v>118668</v>
      </c>
      <c r="P382" s="15">
        <v>0.1</v>
      </c>
      <c r="Q382" s="2">
        <v>0</v>
      </c>
      <c r="R382" s="13">
        <v>0.3</v>
      </c>
      <c r="S382" s="15">
        <v>0</v>
      </c>
      <c r="T382" s="2">
        <v>35600.400000000001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35600.400000000001</v>
      </c>
      <c r="AD382" t="s">
        <v>44</v>
      </c>
    </row>
    <row r="383" spans="1:30" hidden="1" x14ac:dyDescent="0.25">
      <c r="A383" s="20">
        <v>1543</v>
      </c>
      <c r="B383" t="s">
        <v>151</v>
      </c>
      <c r="C383" t="s">
        <v>277</v>
      </c>
      <c r="D383" t="s">
        <v>2</v>
      </c>
      <c r="E383" t="s">
        <v>205</v>
      </c>
      <c r="F383" t="s">
        <v>472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15">
        <v>0.1</v>
      </c>
      <c r="Q383" s="2">
        <v>0</v>
      </c>
      <c r="R383" s="13">
        <v>0.3</v>
      </c>
      <c r="S383" s="15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0</v>
      </c>
      <c r="AD383" t="s">
        <v>188</v>
      </c>
    </row>
    <row r="384" spans="1:30" hidden="1" x14ac:dyDescent="0.25">
      <c r="A384" s="20">
        <v>1544</v>
      </c>
      <c r="B384" t="s">
        <v>151</v>
      </c>
      <c r="C384" t="s">
        <v>277</v>
      </c>
      <c r="D384" t="s">
        <v>2</v>
      </c>
      <c r="E384" t="s">
        <v>205</v>
      </c>
      <c r="F384" t="s">
        <v>473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15">
        <v>0.1</v>
      </c>
      <c r="Q384" s="2">
        <v>0</v>
      </c>
      <c r="R384" s="13">
        <v>0.3</v>
      </c>
      <c r="S384" s="15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0</v>
      </c>
      <c r="AD384" t="s">
        <v>188</v>
      </c>
    </row>
    <row r="385" spans="1:30" hidden="1" x14ac:dyDescent="0.25">
      <c r="A385" s="20">
        <v>1545</v>
      </c>
      <c r="B385" t="s">
        <v>151</v>
      </c>
      <c r="C385" t="s">
        <v>277</v>
      </c>
      <c r="D385" t="s">
        <v>2</v>
      </c>
      <c r="E385" t="s">
        <v>358</v>
      </c>
      <c r="F385" t="s">
        <v>474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15">
        <v>0.1</v>
      </c>
      <c r="Q385" s="2">
        <v>0</v>
      </c>
      <c r="R385" s="13">
        <v>0.3</v>
      </c>
      <c r="S385" s="15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0</v>
      </c>
      <c r="AD385" t="s">
        <v>359</v>
      </c>
    </row>
    <row r="386" spans="1:30" hidden="1" x14ac:dyDescent="0.25">
      <c r="A386" s="20">
        <v>1546</v>
      </c>
      <c r="B386" t="s">
        <v>151</v>
      </c>
      <c r="C386" t="s">
        <v>277</v>
      </c>
      <c r="D386" t="s">
        <v>2</v>
      </c>
      <c r="E386" t="s">
        <v>4</v>
      </c>
      <c r="F386" t="s">
        <v>475</v>
      </c>
      <c r="G386" s="2">
        <v>62648549000</v>
      </c>
      <c r="H386" s="2">
        <v>0</v>
      </c>
      <c r="I386" s="2">
        <v>62648549000</v>
      </c>
      <c r="J386" s="2">
        <v>99435350</v>
      </c>
      <c r="K386" s="2">
        <v>0</v>
      </c>
      <c r="L386" s="2">
        <v>99435350</v>
      </c>
      <c r="M386" s="2">
        <v>74375930.400000006</v>
      </c>
      <c r="N386" s="2">
        <v>0</v>
      </c>
      <c r="O386" s="2">
        <v>74375930.400000006</v>
      </c>
      <c r="P386" s="15">
        <v>0.1</v>
      </c>
      <c r="Q386" s="2">
        <v>0</v>
      </c>
      <c r="R386" s="13">
        <v>0.3</v>
      </c>
      <c r="S386" s="15">
        <v>0</v>
      </c>
      <c r="T386" s="2">
        <v>22312779.120000001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22312779.120000001</v>
      </c>
      <c r="AD386" t="s">
        <v>222</v>
      </c>
    </row>
    <row r="387" spans="1:30" hidden="1" x14ac:dyDescent="0.25">
      <c r="A387" s="20">
        <v>1548</v>
      </c>
      <c r="B387" t="s">
        <v>151</v>
      </c>
      <c r="C387" t="s">
        <v>277</v>
      </c>
      <c r="D387" t="s">
        <v>2</v>
      </c>
      <c r="E387" t="s">
        <v>358</v>
      </c>
      <c r="F387" t="s">
        <v>476</v>
      </c>
      <c r="G387" s="2">
        <v>4750000</v>
      </c>
      <c r="H387" s="2">
        <v>0</v>
      </c>
      <c r="I387" s="2">
        <v>4750000</v>
      </c>
      <c r="J387" s="2">
        <v>16625</v>
      </c>
      <c r="K387" s="2">
        <v>0</v>
      </c>
      <c r="L387" s="2">
        <v>16625</v>
      </c>
      <c r="M387" s="2">
        <v>14725</v>
      </c>
      <c r="N387" s="2">
        <v>0</v>
      </c>
      <c r="O387" s="2">
        <v>14725</v>
      </c>
      <c r="P387" s="15">
        <v>0.1</v>
      </c>
      <c r="Q387" s="2">
        <v>0</v>
      </c>
      <c r="R387" s="13">
        <v>0.3</v>
      </c>
      <c r="S387" s="15">
        <v>0</v>
      </c>
      <c r="T387" s="2">
        <v>4417.5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4417.5</v>
      </c>
      <c r="AD387" t="s">
        <v>359</v>
      </c>
    </row>
    <row r="388" spans="1:30" hidden="1" x14ac:dyDescent="0.25">
      <c r="A388" s="20">
        <v>1549</v>
      </c>
      <c r="B388" t="s">
        <v>151</v>
      </c>
      <c r="C388" t="s">
        <v>277</v>
      </c>
      <c r="D388" t="s">
        <v>2</v>
      </c>
      <c r="E388" t="s">
        <v>358</v>
      </c>
      <c r="F388" t="s">
        <v>477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15">
        <v>0.1</v>
      </c>
      <c r="Q388" s="2">
        <v>0</v>
      </c>
      <c r="R388" s="13">
        <v>0.3</v>
      </c>
      <c r="S388" s="15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0</v>
      </c>
      <c r="AD388" t="s">
        <v>359</v>
      </c>
    </row>
    <row r="389" spans="1:30" hidden="1" x14ac:dyDescent="0.25">
      <c r="A389" s="20">
        <v>1551</v>
      </c>
      <c r="B389" t="s">
        <v>151</v>
      </c>
      <c r="C389" t="s">
        <v>277</v>
      </c>
      <c r="D389" t="s">
        <v>2</v>
      </c>
      <c r="E389" t="s">
        <v>358</v>
      </c>
      <c r="F389" t="s">
        <v>339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15">
        <v>0.1</v>
      </c>
      <c r="Q389" s="2">
        <v>0</v>
      </c>
      <c r="R389" s="13">
        <v>0.3</v>
      </c>
      <c r="S389" s="15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0</v>
      </c>
      <c r="AD389" t="s">
        <v>359</v>
      </c>
    </row>
    <row r="390" spans="1:30" hidden="1" x14ac:dyDescent="0.25">
      <c r="A390" s="20">
        <v>1552</v>
      </c>
      <c r="B390" t="s">
        <v>151</v>
      </c>
      <c r="C390" t="s">
        <v>277</v>
      </c>
      <c r="D390" t="s">
        <v>2</v>
      </c>
      <c r="E390" t="s">
        <v>358</v>
      </c>
      <c r="F390" t="s">
        <v>478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15">
        <v>0.1</v>
      </c>
      <c r="Q390" s="2">
        <v>0</v>
      </c>
      <c r="R390" s="13">
        <v>0.3</v>
      </c>
      <c r="S390" s="15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0</v>
      </c>
      <c r="AD390" t="s">
        <v>359</v>
      </c>
    </row>
    <row r="391" spans="1:30" hidden="1" x14ac:dyDescent="0.25">
      <c r="A391" s="20">
        <v>1555</v>
      </c>
      <c r="B391" t="s">
        <v>151</v>
      </c>
      <c r="C391" t="s">
        <v>277</v>
      </c>
      <c r="D391" t="s">
        <v>2</v>
      </c>
      <c r="E391" t="s">
        <v>205</v>
      </c>
      <c r="F391" t="s">
        <v>479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15">
        <v>0.1</v>
      </c>
      <c r="Q391" s="2">
        <v>0</v>
      </c>
      <c r="R391" s="13">
        <v>0.3</v>
      </c>
      <c r="S391" s="15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0</v>
      </c>
      <c r="AD391" t="s">
        <v>251</v>
      </c>
    </row>
    <row r="392" spans="1:30" hidden="1" x14ac:dyDescent="0.25">
      <c r="A392" s="20" t="s">
        <v>224</v>
      </c>
      <c r="B392" t="s">
        <v>151</v>
      </c>
      <c r="C392" t="s">
        <v>278</v>
      </c>
      <c r="D392" t="s">
        <v>2</v>
      </c>
      <c r="E392" t="s">
        <v>205</v>
      </c>
      <c r="F392" t="s">
        <v>225</v>
      </c>
      <c r="G392" s="2">
        <v>15235000</v>
      </c>
      <c r="H392" s="2">
        <v>0</v>
      </c>
      <c r="I392" s="2">
        <v>15235000</v>
      </c>
      <c r="J392" s="2">
        <v>53323</v>
      </c>
      <c r="K392" s="2">
        <v>0</v>
      </c>
      <c r="L392" s="2">
        <v>53323</v>
      </c>
      <c r="M392" s="2">
        <v>47229</v>
      </c>
      <c r="N392" s="2">
        <v>0</v>
      </c>
      <c r="O392" s="2">
        <v>47229</v>
      </c>
      <c r="P392" s="15">
        <v>0</v>
      </c>
      <c r="Q392" s="2">
        <v>0</v>
      </c>
      <c r="R392" s="13">
        <v>0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1</v>
      </c>
    </row>
    <row r="393" spans="1:30" hidden="1" x14ac:dyDescent="0.25">
      <c r="A393" s="20" t="s">
        <v>226</v>
      </c>
      <c r="B393" t="s">
        <v>151</v>
      </c>
      <c r="C393" t="s">
        <v>278</v>
      </c>
      <c r="D393" t="s">
        <v>9</v>
      </c>
      <c r="E393" t="s">
        <v>15</v>
      </c>
      <c r="F393" t="s">
        <v>227</v>
      </c>
      <c r="G393" s="2">
        <v>414984000</v>
      </c>
      <c r="H393" s="2">
        <v>0</v>
      </c>
      <c r="I393" s="2">
        <v>414984000</v>
      </c>
      <c r="J393" s="2">
        <v>1352106</v>
      </c>
      <c r="K393" s="2">
        <v>0</v>
      </c>
      <c r="L393" s="2">
        <v>1352106</v>
      </c>
      <c r="M393" s="2">
        <v>1186112.3999999999</v>
      </c>
      <c r="N393" s="2">
        <v>0</v>
      </c>
      <c r="O393" s="2">
        <v>1186112.3999999999</v>
      </c>
      <c r="P393" s="15">
        <v>0</v>
      </c>
      <c r="Q393" s="2">
        <v>0</v>
      </c>
      <c r="R393" s="13">
        <v>0</v>
      </c>
      <c r="S393" s="15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0</v>
      </c>
      <c r="AD393" t="s">
        <v>1</v>
      </c>
    </row>
    <row r="394" spans="1:30" hidden="1" x14ac:dyDescent="0.25">
      <c r="A394" s="20" t="s">
        <v>228</v>
      </c>
      <c r="B394" t="s">
        <v>151</v>
      </c>
      <c r="C394" t="s">
        <v>278</v>
      </c>
      <c r="D394" t="s">
        <v>9</v>
      </c>
      <c r="E394" t="s">
        <v>27</v>
      </c>
      <c r="F394" t="s">
        <v>229</v>
      </c>
      <c r="G394" s="2">
        <v>785211000</v>
      </c>
      <c r="H394" s="2">
        <v>0</v>
      </c>
      <c r="I394" s="2">
        <v>785211000</v>
      </c>
      <c r="J394" s="2">
        <v>2574243</v>
      </c>
      <c r="K394" s="2">
        <v>0</v>
      </c>
      <c r="L394" s="2">
        <v>2574243</v>
      </c>
      <c r="M394" s="2">
        <v>2260158.6</v>
      </c>
      <c r="N394" s="2">
        <v>0</v>
      </c>
      <c r="O394" s="2">
        <v>2260158.6</v>
      </c>
      <c r="P394" s="15">
        <v>0</v>
      </c>
      <c r="Q394" s="2">
        <v>0</v>
      </c>
      <c r="R394" s="13">
        <v>0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1</v>
      </c>
    </row>
    <row r="395" spans="1:30" hidden="1" x14ac:dyDescent="0.25">
      <c r="A395" s="20" t="s">
        <v>230</v>
      </c>
      <c r="B395" t="s">
        <v>151</v>
      </c>
      <c r="C395" t="s">
        <v>278</v>
      </c>
      <c r="D395" t="s">
        <v>9</v>
      </c>
      <c r="E395" t="s">
        <v>434</v>
      </c>
      <c r="F395" t="s">
        <v>231</v>
      </c>
      <c r="G395" s="2">
        <v>1647677000</v>
      </c>
      <c r="H395" s="2">
        <v>0</v>
      </c>
      <c r="I395" s="2">
        <v>1647677000</v>
      </c>
      <c r="J395" s="2">
        <v>5454325</v>
      </c>
      <c r="K395" s="2">
        <v>0</v>
      </c>
      <c r="L395" s="2">
        <v>5454325</v>
      </c>
      <c r="M395" s="2">
        <v>4795254.2</v>
      </c>
      <c r="N395" s="2">
        <v>0</v>
      </c>
      <c r="O395" s="2">
        <v>4795254.2</v>
      </c>
      <c r="P395" s="15">
        <v>0</v>
      </c>
      <c r="Q395" s="2">
        <v>0</v>
      </c>
      <c r="R395" s="13">
        <v>0</v>
      </c>
      <c r="S395" s="15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0</v>
      </c>
      <c r="AD395" t="s">
        <v>1</v>
      </c>
    </row>
    <row r="396" spans="1:30" hidden="1" x14ac:dyDescent="0.25">
      <c r="A396" s="20" t="s">
        <v>464</v>
      </c>
      <c r="B396" t="s">
        <v>151</v>
      </c>
      <c r="C396" t="s">
        <v>278</v>
      </c>
      <c r="D396" t="s">
        <v>9</v>
      </c>
      <c r="E396" t="s">
        <v>435</v>
      </c>
      <c r="F396" t="s">
        <v>465</v>
      </c>
      <c r="G396" s="2">
        <v>308650000</v>
      </c>
      <c r="H396" s="2">
        <v>0</v>
      </c>
      <c r="I396" s="2">
        <v>308650000</v>
      </c>
      <c r="J396" s="2">
        <v>777055</v>
      </c>
      <c r="K396" s="2">
        <v>0</v>
      </c>
      <c r="L396" s="2">
        <v>777055</v>
      </c>
      <c r="M396" s="2">
        <v>653595</v>
      </c>
      <c r="N396" s="2">
        <v>0</v>
      </c>
      <c r="O396" s="2">
        <v>653595</v>
      </c>
      <c r="P396" s="15">
        <v>0</v>
      </c>
      <c r="Q396" s="2">
        <v>0</v>
      </c>
      <c r="R396" s="13">
        <v>0</v>
      </c>
      <c r="S396" s="15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0</v>
      </c>
      <c r="AD396" t="s">
        <v>1</v>
      </c>
    </row>
    <row r="397" spans="1:30" hidden="1" x14ac:dyDescent="0.25">
      <c r="A397" s="20" t="s">
        <v>232</v>
      </c>
      <c r="B397" t="s">
        <v>151</v>
      </c>
      <c r="C397" t="s">
        <v>278</v>
      </c>
      <c r="D397" t="s">
        <v>2</v>
      </c>
      <c r="E397" t="s">
        <v>309</v>
      </c>
      <c r="F397" t="s">
        <v>233</v>
      </c>
      <c r="G397" s="2">
        <v>2832951900</v>
      </c>
      <c r="H397" s="2">
        <v>920811000</v>
      </c>
      <c r="I397" s="2">
        <v>1912140900</v>
      </c>
      <c r="J397" s="2">
        <v>8858310</v>
      </c>
      <c r="K397" s="2">
        <v>2800990</v>
      </c>
      <c r="L397" s="2">
        <v>6057320</v>
      </c>
      <c r="M397" s="2">
        <v>7725129.2400000002</v>
      </c>
      <c r="N397" s="2">
        <v>2432665.6000000001</v>
      </c>
      <c r="O397" s="2">
        <v>5292463.6399999997</v>
      </c>
      <c r="P397" s="15">
        <v>0</v>
      </c>
      <c r="Q397" s="2">
        <v>0</v>
      </c>
      <c r="R397" s="13">
        <v>0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</v>
      </c>
    </row>
    <row r="398" spans="1:30" hidden="1" x14ac:dyDescent="0.25">
      <c r="A398" s="20" t="s">
        <v>356</v>
      </c>
      <c r="B398" t="s">
        <v>151</v>
      </c>
      <c r="C398" t="s">
        <v>278</v>
      </c>
      <c r="D398" t="s">
        <v>2</v>
      </c>
      <c r="E398" t="s">
        <v>310</v>
      </c>
      <c r="F398" t="s">
        <v>357</v>
      </c>
      <c r="G398" s="2">
        <v>628775000</v>
      </c>
      <c r="H398" s="2">
        <v>0</v>
      </c>
      <c r="I398" s="2">
        <v>628775000</v>
      </c>
      <c r="J398" s="2">
        <v>1832604</v>
      </c>
      <c r="K398" s="2">
        <v>0</v>
      </c>
      <c r="L398" s="2">
        <v>1832604</v>
      </c>
      <c r="M398" s="2">
        <v>1581094</v>
      </c>
      <c r="N398" s="2">
        <v>0</v>
      </c>
      <c r="O398" s="2">
        <v>1581094</v>
      </c>
      <c r="P398" s="15">
        <v>0</v>
      </c>
      <c r="Q398" s="2">
        <v>0</v>
      </c>
      <c r="R398" s="13">
        <v>0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1</v>
      </c>
    </row>
    <row r="399" spans="1:30" hidden="1" x14ac:dyDescent="0.25">
      <c r="A399" s="20" t="s">
        <v>370</v>
      </c>
      <c r="B399" t="s">
        <v>151</v>
      </c>
      <c r="C399" t="s">
        <v>1</v>
      </c>
      <c r="D399" t="s">
        <v>2</v>
      </c>
      <c r="E399" t="s">
        <v>358</v>
      </c>
      <c r="F399" t="s">
        <v>371</v>
      </c>
      <c r="G399" s="2">
        <v>354706000</v>
      </c>
      <c r="H399" s="2">
        <v>0</v>
      </c>
      <c r="I399" s="2">
        <v>354706000</v>
      </c>
      <c r="J399" s="2">
        <v>1110983</v>
      </c>
      <c r="K399" s="2">
        <v>0</v>
      </c>
      <c r="L399" s="2">
        <v>1110983</v>
      </c>
      <c r="M399" s="2">
        <v>969100.6</v>
      </c>
      <c r="N399" s="2">
        <v>0</v>
      </c>
      <c r="O399" s="2">
        <v>969100.6</v>
      </c>
      <c r="P399" s="15">
        <v>0</v>
      </c>
      <c r="Q399" s="2">
        <v>0</v>
      </c>
      <c r="R399" s="13">
        <v>0</v>
      </c>
      <c r="S399" s="15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0</v>
      </c>
      <c r="AD399" t="s">
        <v>1</v>
      </c>
    </row>
    <row r="400" spans="1:30" hidden="1" x14ac:dyDescent="0.25">
      <c r="A400" s="20" t="s">
        <v>234</v>
      </c>
      <c r="B400" t="s">
        <v>151</v>
      </c>
      <c r="C400" t="s">
        <v>278</v>
      </c>
      <c r="D400" t="s">
        <v>2</v>
      </c>
      <c r="E400" t="s">
        <v>8</v>
      </c>
      <c r="F400" t="s">
        <v>235</v>
      </c>
      <c r="G400" s="2">
        <v>2146616000</v>
      </c>
      <c r="H400" s="2">
        <v>231317000</v>
      </c>
      <c r="I400" s="2">
        <v>1915299000</v>
      </c>
      <c r="J400" s="2">
        <v>6594255</v>
      </c>
      <c r="K400" s="2">
        <v>733986</v>
      </c>
      <c r="L400" s="2">
        <v>5860269</v>
      </c>
      <c r="M400" s="2">
        <v>5735608.5999999996</v>
      </c>
      <c r="N400" s="2">
        <v>641459.19999999995</v>
      </c>
      <c r="O400" s="2">
        <v>5094149.4000000004</v>
      </c>
      <c r="P400" s="15">
        <v>0</v>
      </c>
      <c r="Q400" s="2">
        <v>0</v>
      </c>
      <c r="R400" s="13">
        <v>0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1</v>
      </c>
    </row>
    <row r="401" spans="1:30" hidden="1" x14ac:dyDescent="0.25">
      <c r="A401" s="20" t="s">
        <v>236</v>
      </c>
      <c r="B401" t="s">
        <v>151</v>
      </c>
      <c r="C401" t="s">
        <v>278</v>
      </c>
      <c r="D401" t="s">
        <v>2</v>
      </c>
      <c r="E401" t="s">
        <v>4</v>
      </c>
      <c r="F401" t="s">
        <v>237</v>
      </c>
      <c r="G401" s="2">
        <v>4911598000</v>
      </c>
      <c r="H401" s="2">
        <v>3523985000</v>
      </c>
      <c r="I401" s="2">
        <v>1387613000</v>
      </c>
      <c r="J401" s="2">
        <v>15276979</v>
      </c>
      <c r="K401" s="2">
        <v>10745688</v>
      </c>
      <c r="L401" s="2">
        <v>4531291</v>
      </c>
      <c r="M401" s="2">
        <v>13312339.800000001</v>
      </c>
      <c r="N401" s="2">
        <v>9336094</v>
      </c>
      <c r="O401" s="2">
        <v>3976245.8</v>
      </c>
      <c r="P401" s="15">
        <v>0</v>
      </c>
      <c r="Q401" s="2">
        <v>0</v>
      </c>
      <c r="R401" s="13">
        <v>0</v>
      </c>
      <c r="S401" s="15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0</v>
      </c>
      <c r="AD401" t="s">
        <v>1</v>
      </c>
    </row>
    <row r="402" spans="1:30" x14ac:dyDescent="0.25">
      <c r="A402" s="20" t="s">
        <v>239</v>
      </c>
      <c r="B402" t="s">
        <v>12</v>
      </c>
      <c r="C402" t="s">
        <v>277</v>
      </c>
      <c r="D402" t="s">
        <v>2</v>
      </c>
      <c r="E402" t="s">
        <v>205</v>
      </c>
      <c r="F402" t="s">
        <v>238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15">
        <v>0.1</v>
      </c>
      <c r="Q402" s="2">
        <v>0</v>
      </c>
      <c r="R402" s="13">
        <v>0.3</v>
      </c>
      <c r="S402" s="15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0</v>
      </c>
      <c r="AD402" t="s">
        <v>208</v>
      </c>
    </row>
    <row r="403" spans="1:30" x14ac:dyDescent="0.25"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13"/>
      <c r="S403" s="15"/>
      <c r="T403" s="2"/>
      <c r="U403" s="2"/>
      <c r="V403" s="2"/>
      <c r="W403" s="2"/>
      <c r="X403" s="2"/>
      <c r="Y403" s="2"/>
      <c r="Z403" s="2"/>
      <c r="AA403" s="2"/>
      <c r="AB403" s="18"/>
    </row>
    <row r="404" spans="1:30" x14ac:dyDescent="0.25"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13"/>
      <c r="S404" s="15"/>
      <c r="T404" s="2"/>
      <c r="U404" s="2"/>
      <c r="V404" s="2"/>
      <c r="W404" s="2"/>
      <c r="X404" s="2"/>
      <c r="Y404" s="2"/>
      <c r="Z404" s="2"/>
      <c r="AA404" s="2"/>
      <c r="AB404" s="18"/>
    </row>
    <row r="405" spans="1:30" x14ac:dyDescent="0.25"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13"/>
      <c r="S405" s="15"/>
      <c r="T405" s="2"/>
      <c r="U405" s="2"/>
      <c r="V405" s="2"/>
      <c r="W405" s="2"/>
      <c r="X405" s="2"/>
      <c r="Y405" s="2"/>
      <c r="Z405" s="2"/>
      <c r="AA405" s="2"/>
      <c r="AB405" s="18"/>
    </row>
    <row r="406" spans="1:30" x14ac:dyDescent="0.25">
      <c r="G406" s="2">
        <f>SUM(G2:G402)</f>
        <v>5107999218800</v>
      </c>
      <c r="H406" s="2"/>
      <c r="I406" s="2"/>
      <c r="J406" s="2"/>
      <c r="K406" s="2"/>
      <c r="L406" s="2"/>
      <c r="M406" s="2">
        <f>SUM(M2:M402)</f>
        <v>8302081871.4799986</v>
      </c>
      <c r="N406" s="2"/>
      <c r="O406" s="2"/>
      <c r="Q406" s="2"/>
      <c r="R406" s="13"/>
      <c r="S406" s="15"/>
      <c r="T406" s="2"/>
      <c r="U406" s="2"/>
      <c r="V406" s="2"/>
      <c r="W406" s="2"/>
      <c r="X406" s="2"/>
      <c r="Y406" s="2"/>
      <c r="Z406" s="2"/>
      <c r="AA406" s="2"/>
      <c r="AB406" s="18"/>
    </row>
    <row r="407" spans="1:30" x14ac:dyDescent="0.25"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13"/>
      <c r="S407" s="15"/>
      <c r="T407" s="2"/>
      <c r="U407" s="2"/>
      <c r="V407" s="2"/>
      <c r="W407" s="2"/>
      <c r="X407" s="2"/>
      <c r="Y407" s="2"/>
      <c r="Z407" s="2"/>
      <c r="AA407" s="2"/>
      <c r="AB407" s="18"/>
    </row>
    <row r="408" spans="1:30" x14ac:dyDescent="0.25"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13"/>
      <c r="S408" s="15"/>
      <c r="T408" s="2"/>
      <c r="U408" s="2"/>
      <c r="V408" s="2"/>
      <c r="W408" s="2"/>
      <c r="X408" s="2"/>
      <c r="Y408" s="2"/>
      <c r="Z408" s="2"/>
      <c r="AA408" s="2"/>
      <c r="AB408" s="18"/>
    </row>
    <row r="409" spans="1:30" x14ac:dyDescent="0.25"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13"/>
      <c r="S409" s="15"/>
      <c r="T409" s="2"/>
      <c r="U409" s="2"/>
      <c r="V409" s="2"/>
      <c r="W409" s="2"/>
      <c r="X409" s="2"/>
      <c r="Y409" s="2"/>
      <c r="Z409" s="2"/>
      <c r="AA409" s="2"/>
      <c r="AB409" s="18"/>
    </row>
    <row r="410" spans="1:30" x14ac:dyDescent="0.25"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13"/>
      <c r="S410" s="15"/>
      <c r="T410" s="2"/>
      <c r="U410" s="2"/>
      <c r="V410" s="2"/>
      <c r="W410" s="2"/>
      <c r="X410" s="2"/>
      <c r="Y410" s="2"/>
      <c r="Z410" s="2"/>
      <c r="AA410" s="2"/>
      <c r="AB410" s="18"/>
    </row>
    <row r="411" spans="1:30" x14ac:dyDescent="0.25"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13"/>
      <c r="S411" s="15"/>
      <c r="T411" s="2"/>
      <c r="U411" s="2"/>
      <c r="V411" s="2"/>
      <c r="W411" s="2"/>
      <c r="X411" s="2"/>
      <c r="Y411" s="2"/>
      <c r="Z411" s="2"/>
      <c r="AA411" s="2"/>
      <c r="AB411" s="18"/>
    </row>
    <row r="412" spans="1:30" x14ac:dyDescent="0.25"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13"/>
      <c r="S412" s="15"/>
      <c r="T412" s="2"/>
      <c r="U412" s="2"/>
      <c r="V412" s="2"/>
      <c r="W412" s="2"/>
      <c r="X412" s="2"/>
      <c r="Y412" s="2"/>
      <c r="Z412" s="2"/>
      <c r="AA412" s="2"/>
      <c r="AB412" s="18"/>
    </row>
    <row r="413" spans="1:30" x14ac:dyDescent="0.25"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13"/>
      <c r="S413" s="15"/>
      <c r="T413" s="2"/>
      <c r="U413" s="2"/>
      <c r="V413" s="2"/>
      <c r="W413" s="2"/>
      <c r="X413" s="2"/>
      <c r="Y413" s="2"/>
      <c r="Z413" s="2"/>
      <c r="AA413" s="2"/>
      <c r="AB413" s="18"/>
    </row>
    <row r="414" spans="1:30" x14ac:dyDescent="0.25"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13"/>
      <c r="S414" s="15"/>
      <c r="T414" s="2"/>
      <c r="U414" s="2"/>
      <c r="V414" s="2"/>
      <c r="W414" s="2"/>
      <c r="X414" s="2"/>
      <c r="Y414" s="2"/>
      <c r="Z414" s="2"/>
      <c r="AA414" s="2"/>
      <c r="AB414" s="18"/>
    </row>
    <row r="415" spans="1:30" x14ac:dyDescent="0.25"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13"/>
      <c r="S415" s="15"/>
      <c r="T415" s="2"/>
      <c r="U415" s="2"/>
      <c r="V415" s="2"/>
      <c r="W415" s="2"/>
      <c r="X415" s="2"/>
      <c r="Y415" s="2"/>
      <c r="Z415" s="2"/>
      <c r="AA415" s="2"/>
      <c r="AB415" s="18"/>
    </row>
    <row r="416" spans="1:30" x14ac:dyDescent="0.25"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13"/>
      <c r="S416" s="15"/>
      <c r="T416" s="2"/>
      <c r="U416" s="2"/>
      <c r="V416" s="2"/>
      <c r="W416" s="2"/>
      <c r="X416" s="2"/>
      <c r="Y416" s="2"/>
      <c r="Z416" s="2"/>
      <c r="AA416" s="2"/>
      <c r="AB416" s="18"/>
    </row>
    <row r="417" spans="7:28" x14ac:dyDescent="0.25"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13"/>
      <c r="S417" s="15"/>
      <c r="T417" s="2"/>
      <c r="U417" s="2"/>
      <c r="V417" s="2"/>
      <c r="W417" s="2"/>
      <c r="X417" s="2"/>
      <c r="Y417" s="2"/>
      <c r="Z417" s="2"/>
      <c r="AA417" s="2"/>
      <c r="AB417" s="18"/>
    </row>
    <row r="418" spans="7:28" x14ac:dyDescent="0.25"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13"/>
      <c r="S418" s="15"/>
      <c r="T418" s="2"/>
      <c r="U418" s="2"/>
      <c r="V418" s="2"/>
      <c r="W418" s="2"/>
      <c r="X418" s="2"/>
      <c r="Y418" s="2"/>
      <c r="Z418" s="2"/>
      <c r="AA418" s="2"/>
      <c r="AB418" s="18"/>
    </row>
    <row r="419" spans="7:28" x14ac:dyDescent="0.25"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13"/>
      <c r="S419" s="15"/>
      <c r="T419" s="2"/>
      <c r="U419" s="2"/>
      <c r="V419" s="2"/>
      <c r="W419" s="2"/>
      <c r="X419" s="2"/>
      <c r="Y419" s="2"/>
      <c r="Z419" s="2"/>
      <c r="AA419" s="2"/>
      <c r="AB419" s="18"/>
    </row>
    <row r="420" spans="7:28" x14ac:dyDescent="0.25"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13"/>
      <c r="S420" s="15"/>
      <c r="T420" s="2"/>
      <c r="U420" s="2"/>
      <c r="V420" s="2"/>
      <c r="W420" s="2"/>
      <c r="X420" s="2"/>
      <c r="Y420" s="2"/>
      <c r="Z420" s="2"/>
      <c r="AA420" s="2"/>
      <c r="AB420" s="18"/>
    </row>
    <row r="421" spans="7:28" x14ac:dyDescent="0.25"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13"/>
      <c r="S421" s="15"/>
      <c r="T421" s="2"/>
      <c r="U421" s="2"/>
      <c r="V421" s="2"/>
      <c r="W421" s="2"/>
      <c r="X421" s="2"/>
      <c r="Y421" s="2"/>
      <c r="Z421" s="2"/>
      <c r="AA421" s="2"/>
      <c r="AB421" s="18"/>
    </row>
    <row r="422" spans="7:28" x14ac:dyDescent="0.25"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18"/>
    </row>
    <row r="423" spans="7:28" x14ac:dyDescent="0.25"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18"/>
    </row>
    <row r="424" spans="7:28" x14ac:dyDescent="0.25"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18"/>
    </row>
    <row r="425" spans="7:28" x14ac:dyDescent="0.25"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18"/>
    </row>
    <row r="426" spans="7:28" x14ac:dyDescent="0.25"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18"/>
    </row>
    <row r="427" spans="7:28" x14ac:dyDescent="0.25"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18"/>
    </row>
    <row r="428" spans="7:28" x14ac:dyDescent="0.25"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18"/>
    </row>
    <row r="429" spans="7:28" x14ac:dyDescent="0.25"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18"/>
    </row>
    <row r="430" spans="7:28" x14ac:dyDescent="0.25"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18"/>
    </row>
    <row r="431" spans="7:28" x14ac:dyDescent="0.25"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18"/>
    </row>
    <row r="432" spans="7:28" x14ac:dyDescent="0.25"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18"/>
    </row>
    <row r="433" spans="7:28" x14ac:dyDescent="0.25"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18"/>
    </row>
    <row r="434" spans="7:28" x14ac:dyDescent="0.25"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13"/>
      <c r="S434" s="15"/>
      <c r="T434" s="2"/>
      <c r="U434" s="2"/>
      <c r="V434" s="2"/>
      <c r="W434" s="2"/>
      <c r="X434" s="2"/>
      <c r="Y434" s="2"/>
      <c r="Z434" s="2"/>
      <c r="AA434" s="2"/>
      <c r="AB434" s="18"/>
    </row>
    <row r="435" spans="7:28" x14ac:dyDescent="0.25"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13"/>
      <c r="S435" s="15"/>
      <c r="T435" s="2"/>
      <c r="U435" s="2"/>
      <c r="V435" s="2"/>
      <c r="W435" s="2"/>
      <c r="X435" s="2"/>
      <c r="Y435" s="2"/>
      <c r="Z435" s="2"/>
      <c r="AA435" s="2"/>
      <c r="AB435" s="18"/>
    </row>
    <row r="436" spans="7:28" x14ac:dyDescent="0.25"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13"/>
      <c r="S436" s="15"/>
      <c r="T436" s="2"/>
      <c r="U436" s="2"/>
      <c r="V436" s="2"/>
      <c r="W436" s="2"/>
      <c r="X436" s="2"/>
      <c r="Y436" s="2"/>
      <c r="Z436" s="2"/>
      <c r="AA436" s="2"/>
      <c r="AB436" s="18"/>
    </row>
    <row r="437" spans="7:28" x14ac:dyDescent="0.25"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13"/>
      <c r="S437" s="15"/>
      <c r="T437" s="2"/>
      <c r="U437" s="2"/>
      <c r="V437" s="2"/>
      <c r="W437" s="2"/>
      <c r="X437" s="2"/>
      <c r="Y437" s="2"/>
      <c r="Z437" s="2"/>
      <c r="AA437" s="2"/>
      <c r="AB437" s="18"/>
    </row>
    <row r="438" spans="7:28" x14ac:dyDescent="0.25"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13"/>
      <c r="S438" s="15"/>
      <c r="T438" s="2"/>
      <c r="U438" s="2"/>
      <c r="V438" s="2"/>
      <c r="W438" s="2"/>
      <c r="X438" s="2"/>
      <c r="Y438" s="2"/>
      <c r="Z438" s="2"/>
      <c r="AA438" s="2"/>
      <c r="AB438" s="18"/>
    </row>
    <row r="439" spans="7:28" x14ac:dyDescent="0.25"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13"/>
      <c r="S439" s="15"/>
      <c r="T439" s="2"/>
      <c r="U439" s="2"/>
      <c r="V439" s="2"/>
      <c r="W439" s="2"/>
      <c r="X439" s="2"/>
      <c r="Y439" s="2"/>
      <c r="Z439" s="2"/>
      <c r="AA439" s="2"/>
      <c r="AB439" s="18"/>
    </row>
    <row r="440" spans="7:28" x14ac:dyDescent="0.25"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13"/>
      <c r="S440" s="15"/>
      <c r="T440" s="2"/>
      <c r="U440" s="2"/>
      <c r="V440" s="2"/>
      <c r="W440" s="2"/>
      <c r="X440" s="2"/>
      <c r="Y440" s="2"/>
      <c r="Z440" s="2"/>
      <c r="AA440" s="2"/>
      <c r="AB440" s="18"/>
    </row>
    <row r="441" spans="7:28" x14ac:dyDescent="0.25"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13"/>
      <c r="S441" s="15"/>
      <c r="T441" s="2"/>
      <c r="U441" s="2"/>
      <c r="V441" s="2"/>
      <c r="W441" s="2"/>
      <c r="X441" s="2"/>
      <c r="Y441" s="2"/>
      <c r="Z441" s="2"/>
      <c r="AA441" s="2"/>
      <c r="AB441" s="18"/>
    </row>
    <row r="442" spans="7:28" x14ac:dyDescent="0.25"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13"/>
      <c r="S442" s="15"/>
      <c r="T442" s="2"/>
      <c r="U442" s="2"/>
      <c r="V442" s="2"/>
      <c r="W442" s="2"/>
      <c r="X442" s="2"/>
      <c r="Y442" s="2"/>
      <c r="Z442" s="2"/>
      <c r="AA442" s="2"/>
      <c r="AB442" s="18"/>
    </row>
    <row r="443" spans="7:28" x14ac:dyDescent="0.25"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13"/>
      <c r="S443" s="15"/>
      <c r="T443" s="2"/>
      <c r="U443" s="2"/>
      <c r="V443" s="2"/>
      <c r="W443" s="2"/>
      <c r="X443" s="2"/>
      <c r="Y443" s="2"/>
      <c r="Z443" s="2"/>
      <c r="AA443" s="2"/>
      <c r="AB443" s="18"/>
    </row>
    <row r="444" spans="7:28" x14ac:dyDescent="0.25"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13"/>
      <c r="S444" s="15"/>
      <c r="T444" s="2"/>
      <c r="U444" s="2"/>
      <c r="V444" s="2"/>
      <c r="W444" s="2"/>
      <c r="X444" s="2"/>
      <c r="Y444" s="2"/>
      <c r="Z444" s="2"/>
      <c r="AA444" s="2"/>
      <c r="AB444" s="18"/>
    </row>
    <row r="445" spans="7:28" x14ac:dyDescent="0.25"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13"/>
      <c r="S445" s="15"/>
      <c r="T445" s="2"/>
      <c r="U445" s="2"/>
      <c r="V445" s="2"/>
      <c r="W445" s="2"/>
      <c r="X445" s="2"/>
      <c r="Y445" s="2"/>
      <c r="Z445" s="2"/>
      <c r="AA445" s="2"/>
      <c r="AB445" s="18"/>
    </row>
    <row r="446" spans="7:28" x14ac:dyDescent="0.25"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13"/>
      <c r="S446" s="15"/>
      <c r="T446" s="2"/>
      <c r="U446" s="2"/>
      <c r="V446" s="2"/>
      <c r="W446" s="2"/>
      <c r="X446" s="2"/>
      <c r="Y446" s="2"/>
      <c r="Z446" s="2"/>
      <c r="AA446" s="2"/>
      <c r="AB446" s="18"/>
    </row>
    <row r="447" spans="7:28" x14ac:dyDescent="0.25"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13"/>
      <c r="S447" s="15"/>
      <c r="T447" s="2"/>
      <c r="U447" s="2"/>
      <c r="V447" s="2"/>
      <c r="W447" s="2"/>
      <c r="X447" s="2"/>
      <c r="Y447" s="2"/>
      <c r="Z447" s="2"/>
      <c r="AA447" s="2"/>
      <c r="AB447" s="18"/>
    </row>
    <row r="448" spans="7:28" x14ac:dyDescent="0.25"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13"/>
      <c r="S448" s="15"/>
      <c r="T448" s="2"/>
      <c r="U448" s="2"/>
      <c r="V448" s="2"/>
      <c r="W448" s="2"/>
      <c r="X448" s="2"/>
      <c r="Y448" s="2"/>
      <c r="Z448" s="2"/>
      <c r="AA448" s="2"/>
      <c r="AB448" s="18"/>
    </row>
    <row r="449" spans="7:28" x14ac:dyDescent="0.25"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13"/>
      <c r="S449" s="15"/>
      <c r="T449" s="2"/>
      <c r="U449" s="2"/>
      <c r="V449" s="2"/>
      <c r="W449" s="2"/>
      <c r="X449" s="2"/>
      <c r="Y449" s="2"/>
      <c r="Z449" s="2"/>
      <c r="AA449" s="2"/>
      <c r="AB449" s="18"/>
    </row>
    <row r="450" spans="7:28" x14ac:dyDescent="0.25"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13"/>
      <c r="S450" s="15"/>
      <c r="T450" s="2"/>
      <c r="U450" s="2"/>
      <c r="V450" s="2"/>
      <c r="W450" s="2"/>
      <c r="X450" s="2"/>
      <c r="Y450" s="2"/>
      <c r="Z450" s="2"/>
      <c r="AA450" s="2"/>
      <c r="AB450" s="18"/>
    </row>
    <row r="451" spans="7:28" x14ac:dyDescent="0.25"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13"/>
      <c r="S451" s="15"/>
      <c r="T451" s="2"/>
      <c r="U451" s="2"/>
      <c r="V451" s="2"/>
      <c r="W451" s="2"/>
      <c r="X451" s="2"/>
      <c r="Y451" s="2"/>
      <c r="Z451" s="2"/>
      <c r="AA451" s="2"/>
      <c r="AB451" s="18"/>
    </row>
    <row r="452" spans="7:28" x14ac:dyDescent="0.25"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13"/>
      <c r="S452" s="15"/>
      <c r="T452" s="2"/>
      <c r="U452" s="2"/>
      <c r="V452" s="2"/>
      <c r="W452" s="2"/>
      <c r="X452" s="2"/>
      <c r="Y452" s="2"/>
      <c r="Z452" s="2"/>
      <c r="AA452" s="2"/>
      <c r="AB452" s="18"/>
    </row>
    <row r="453" spans="7:28" x14ac:dyDescent="0.25"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13"/>
      <c r="S453" s="15"/>
      <c r="T453" s="2"/>
      <c r="U453" s="2"/>
      <c r="V453" s="2"/>
      <c r="W453" s="2"/>
      <c r="X453" s="2"/>
      <c r="Y453" s="2"/>
      <c r="Z453" s="2"/>
      <c r="AA453" s="2"/>
      <c r="AB453" s="18"/>
    </row>
    <row r="454" spans="7:28" x14ac:dyDescent="0.25"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13"/>
      <c r="S454" s="15"/>
      <c r="T454" s="2"/>
      <c r="U454" s="2"/>
      <c r="V454" s="2"/>
      <c r="W454" s="2"/>
      <c r="X454" s="2"/>
      <c r="Y454" s="2"/>
      <c r="Z454" s="2"/>
      <c r="AA454" s="2"/>
      <c r="AB454" s="18"/>
    </row>
    <row r="455" spans="7:28" x14ac:dyDescent="0.25"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13"/>
      <c r="S455" s="15"/>
      <c r="T455" s="2"/>
      <c r="U455" s="2"/>
      <c r="V455" s="2"/>
      <c r="W455" s="2"/>
      <c r="X455" s="2"/>
      <c r="Y455" s="2"/>
      <c r="Z455" s="2"/>
      <c r="AA455" s="2"/>
      <c r="AB455" s="18"/>
    </row>
    <row r="456" spans="7:28" x14ac:dyDescent="0.25"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13"/>
      <c r="S456" s="15"/>
      <c r="T456" s="2"/>
      <c r="U456" s="2"/>
      <c r="V456" s="2"/>
      <c r="W456" s="2"/>
      <c r="X456" s="2"/>
      <c r="Y456" s="2"/>
      <c r="Z456" s="2"/>
      <c r="AA456" s="2"/>
      <c r="AB456" s="18"/>
    </row>
    <row r="457" spans="7:28" x14ac:dyDescent="0.25"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13"/>
      <c r="S457" s="15"/>
      <c r="T457" s="2"/>
      <c r="U457" s="2"/>
      <c r="V457" s="2"/>
      <c r="W457" s="2"/>
      <c r="X457" s="2"/>
      <c r="Y457" s="2"/>
      <c r="Z457" s="2"/>
      <c r="AA457" s="2"/>
      <c r="AB457" s="18"/>
    </row>
    <row r="458" spans="7:28" x14ac:dyDescent="0.25"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13"/>
      <c r="S458" s="15"/>
      <c r="T458" s="2"/>
      <c r="U458" s="2"/>
      <c r="V458" s="2"/>
      <c r="W458" s="2"/>
      <c r="X458" s="2"/>
      <c r="Y458" s="2"/>
      <c r="Z458" s="2"/>
      <c r="AA458" s="2"/>
      <c r="AB458" s="18"/>
    </row>
    <row r="459" spans="7:28" x14ac:dyDescent="0.25"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13"/>
      <c r="S459" s="15"/>
      <c r="T459" s="2"/>
      <c r="U459" s="2"/>
      <c r="V459" s="2"/>
      <c r="W459" s="2"/>
      <c r="X459" s="2"/>
      <c r="Y459" s="2"/>
      <c r="Z459" s="2"/>
      <c r="AA459" s="2"/>
      <c r="AB459" s="18"/>
    </row>
    <row r="460" spans="7:28" x14ac:dyDescent="0.25"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13"/>
      <c r="S460" s="15"/>
      <c r="T460" s="2"/>
      <c r="U460" s="2"/>
      <c r="V460" s="2"/>
      <c r="W460" s="2"/>
      <c r="X460" s="2"/>
      <c r="Y460" s="2"/>
      <c r="Z460" s="2"/>
      <c r="AA460" s="2"/>
      <c r="AB460" s="18"/>
    </row>
  </sheetData>
  <autoFilter ref="A1:AD402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6"/>
  <sheetViews>
    <sheetView topLeftCell="H1" zoomScaleNormal="100" workbookViewId="0">
      <pane ySplit="1" topLeftCell="A298" activePane="bottomLeft" state="frozen"/>
      <selection activeCell="G1" sqref="G1"/>
      <selection pane="bottomLeft" activeCell="L310" sqref="L310"/>
    </sheetView>
  </sheetViews>
  <sheetFormatPr defaultRowHeight="15" x14ac:dyDescent="0.25"/>
  <cols>
    <col min="1" max="1" width="9.140625" style="20" customWidth="1"/>
    <col min="2" max="2" width="7" customWidth="1"/>
    <col min="3" max="3" width="18.7109375" customWidth="1"/>
    <col min="4" max="4" width="16.42578125" customWidth="1"/>
    <col min="5" max="5" width="19.7109375" customWidth="1"/>
    <col min="6" max="6" width="25" customWidth="1"/>
    <col min="7" max="7" width="16" customWidth="1"/>
    <col min="8" max="8" width="17.7109375" customWidth="1"/>
    <col min="9" max="9" width="22.85546875" customWidth="1"/>
    <col min="10" max="10" width="29.140625" customWidth="1"/>
    <col min="11" max="11" width="40.5703125" customWidth="1"/>
    <col min="12" max="12" width="30.85546875" style="4" customWidth="1"/>
    <col min="13" max="13" width="27.5703125" style="4" customWidth="1"/>
    <col min="14" max="14" width="21.7109375" style="4" hidden="1" customWidth="1"/>
    <col min="15" max="18" width="26.42578125" style="4" hidden="1" customWidth="1"/>
    <col min="19" max="19" width="22.7109375" style="4" customWidth="1"/>
    <col min="20" max="42" width="26.42578125" style="4" customWidth="1"/>
    <col min="43" max="44" width="28.28515625" style="4" customWidth="1"/>
    <col min="45" max="45" width="22.5703125" customWidth="1"/>
    <col min="46" max="58" width="9.140625" style="30"/>
  </cols>
  <sheetData>
    <row r="1" spans="1:58" x14ac:dyDescent="0.25">
      <c r="A1" s="19" t="s">
        <v>149</v>
      </c>
      <c r="B1" s="5" t="s">
        <v>117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206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150</v>
      </c>
      <c r="AC1" s="17" t="s">
        <v>455</v>
      </c>
      <c r="AD1" s="17" t="s">
        <v>192</v>
      </c>
      <c r="AE1" s="5" t="s">
        <v>135</v>
      </c>
      <c r="AF1" s="5"/>
      <c r="AG1" s="5"/>
      <c r="AH1" s="5"/>
      <c r="AI1" s="5"/>
      <c r="AJ1" s="5"/>
      <c r="AK1"/>
      <c r="AL1"/>
      <c r="AM1"/>
      <c r="AN1"/>
      <c r="AO1"/>
      <c r="AP1"/>
      <c r="AQ1"/>
      <c r="AR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8" x14ac:dyDescent="0.25">
      <c r="A2" s="20">
        <v>17</v>
      </c>
      <c r="B2" t="s">
        <v>278</v>
      </c>
      <c r="C2" t="s">
        <v>2</v>
      </c>
      <c r="D2" t="s">
        <v>4</v>
      </c>
      <c r="E2" t="s">
        <v>5</v>
      </c>
      <c r="F2" s="2">
        <v>60735750000</v>
      </c>
      <c r="G2" s="2">
        <v>27017384000</v>
      </c>
      <c r="H2" s="2">
        <v>33718366000</v>
      </c>
      <c r="I2" s="2">
        <v>107085142</v>
      </c>
      <c r="J2" s="2">
        <v>50487205</v>
      </c>
      <c r="K2" s="2">
        <v>56597937</v>
      </c>
      <c r="L2" s="2">
        <v>82790842</v>
      </c>
      <c r="M2" s="2">
        <v>39680251.399999999</v>
      </c>
      <c r="N2" s="2">
        <v>43110590.600000001</v>
      </c>
      <c r="O2" s="15">
        <v>0.1</v>
      </c>
      <c r="P2" s="2">
        <v>3968025.14</v>
      </c>
      <c r="Q2" s="13">
        <v>0.2</v>
      </c>
      <c r="R2" s="15">
        <v>0</v>
      </c>
      <c r="S2" s="2">
        <v>8622118.1199999992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16590143.26</v>
      </c>
      <c r="AD2" s="4">
        <f>AB2+AC2</f>
        <v>16590143.26</v>
      </c>
      <c r="AE2" t="s">
        <v>42</v>
      </c>
      <c r="AF2"/>
      <c r="AG2"/>
      <c r="AH2"/>
      <c r="AI2"/>
      <c r="AJ2"/>
      <c r="AK2"/>
      <c r="AL2"/>
      <c r="AM2"/>
      <c r="AN2"/>
      <c r="AO2"/>
      <c r="AP2"/>
      <c r="AQ2"/>
      <c r="AR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x14ac:dyDescent="0.25">
      <c r="A3" s="20">
        <v>23</v>
      </c>
      <c r="B3" t="s">
        <v>278</v>
      </c>
      <c r="C3" t="s">
        <v>2</v>
      </c>
      <c r="D3" t="s">
        <v>4</v>
      </c>
      <c r="E3" t="s">
        <v>7</v>
      </c>
      <c r="F3" s="2">
        <v>5897164000</v>
      </c>
      <c r="G3" s="2">
        <v>5802743000</v>
      </c>
      <c r="H3" s="2">
        <v>94421000</v>
      </c>
      <c r="I3" s="2">
        <v>13199033</v>
      </c>
      <c r="J3" s="2">
        <v>12868559</v>
      </c>
      <c r="K3" s="2">
        <v>330474</v>
      </c>
      <c r="L3" s="2">
        <v>10840167.4</v>
      </c>
      <c r="M3" s="2">
        <v>10547461.800000001</v>
      </c>
      <c r="N3" s="2">
        <v>292705.59999999998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/>
      <c r="AI3"/>
      <c r="AJ3"/>
      <c r="AK3"/>
      <c r="AL3"/>
      <c r="AM3"/>
      <c r="AN3"/>
      <c r="AO3"/>
      <c r="AP3"/>
      <c r="AQ3"/>
      <c r="AR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x14ac:dyDescent="0.25">
      <c r="A4" s="20">
        <v>30</v>
      </c>
      <c r="B4" t="s">
        <v>277</v>
      </c>
      <c r="C4" t="s">
        <v>9</v>
      </c>
      <c r="D4" t="s">
        <v>434</v>
      </c>
      <c r="E4" t="s">
        <v>10</v>
      </c>
      <c r="F4" s="2">
        <v>6680806000</v>
      </c>
      <c r="G4" s="2">
        <v>0</v>
      </c>
      <c r="H4" s="2">
        <v>6680806000</v>
      </c>
      <c r="I4" s="2">
        <v>17723615</v>
      </c>
      <c r="J4" s="2">
        <v>0</v>
      </c>
      <c r="K4" s="2">
        <v>17723615</v>
      </c>
      <c r="L4" s="2">
        <v>15051292.6</v>
      </c>
      <c r="M4" s="2">
        <v>0</v>
      </c>
      <c r="N4" s="2">
        <v>15051292.6</v>
      </c>
      <c r="O4" s="15">
        <v>0.1</v>
      </c>
      <c r="P4" s="2">
        <v>0</v>
      </c>
      <c r="Q4" s="13">
        <v>0.3</v>
      </c>
      <c r="R4" s="15">
        <v>0</v>
      </c>
      <c r="S4" s="2">
        <v>4515387.78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4515387.78</v>
      </c>
      <c r="AD4" s="4">
        <f t="shared" si="0"/>
        <v>4515387.78</v>
      </c>
      <c r="AE4" t="s">
        <v>11</v>
      </c>
      <c r="AF4"/>
      <c r="AG4"/>
      <c r="AH4"/>
      <c r="AI4"/>
      <c r="AJ4"/>
      <c r="AK4"/>
      <c r="AL4"/>
      <c r="AM4"/>
      <c r="AN4"/>
      <c r="AO4"/>
      <c r="AP4"/>
      <c r="AQ4"/>
      <c r="AR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x14ac:dyDescent="0.25">
      <c r="A5" s="20">
        <v>58</v>
      </c>
      <c r="B5" t="s">
        <v>278</v>
      </c>
      <c r="C5" t="s">
        <v>9</v>
      </c>
      <c r="D5" t="s">
        <v>15</v>
      </c>
      <c r="E5" t="s">
        <v>18</v>
      </c>
      <c r="F5" s="2">
        <v>31631642000</v>
      </c>
      <c r="G5" s="2">
        <v>0</v>
      </c>
      <c r="H5" s="2">
        <v>31631642000</v>
      </c>
      <c r="I5" s="2">
        <v>73915222</v>
      </c>
      <c r="J5" s="2">
        <v>0</v>
      </c>
      <c r="K5" s="2">
        <v>73915222</v>
      </c>
      <c r="L5" s="2">
        <v>61262565.200000003</v>
      </c>
      <c r="M5" s="2">
        <v>0</v>
      </c>
      <c r="N5" s="2">
        <v>61262565.200000003</v>
      </c>
      <c r="O5" s="15">
        <v>0.1</v>
      </c>
      <c r="P5" s="2">
        <v>0</v>
      </c>
      <c r="Q5" s="13">
        <v>0.2</v>
      </c>
      <c r="R5" s="15">
        <v>0</v>
      </c>
      <c r="S5" s="2">
        <v>12252513.039999999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16252513.039999999</v>
      </c>
      <c r="AD5" s="4">
        <f t="shared" si="0"/>
        <v>16252513.039999999</v>
      </c>
      <c r="AE5" t="s">
        <v>19</v>
      </c>
      <c r="AF5"/>
      <c r="AG5"/>
      <c r="AH5"/>
      <c r="AI5"/>
      <c r="AJ5"/>
      <c r="AK5"/>
      <c r="AL5"/>
      <c r="AM5"/>
      <c r="AN5"/>
      <c r="AO5"/>
      <c r="AP5"/>
      <c r="AQ5"/>
      <c r="AR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x14ac:dyDescent="0.25">
      <c r="A6" s="20">
        <v>62</v>
      </c>
      <c r="B6" t="s">
        <v>277</v>
      </c>
      <c r="C6" t="s">
        <v>9</v>
      </c>
      <c r="D6" t="s">
        <v>15</v>
      </c>
      <c r="E6" t="s">
        <v>20</v>
      </c>
      <c r="F6" s="2">
        <v>17673680000</v>
      </c>
      <c r="G6" s="2">
        <v>0</v>
      </c>
      <c r="H6" s="2">
        <v>17673680000</v>
      </c>
      <c r="I6" s="2">
        <v>29884874</v>
      </c>
      <c r="J6" s="2">
        <v>0</v>
      </c>
      <c r="K6" s="2">
        <v>29884874</v>
      </c>
      <c r="L6" s="2">
        <v>22815402</v>
      </c>
      <c r="M6" s="2">
        <v>0</v>
      </c>
      <c r="N6" s="2">
        <v>22815402</v>
      </c>
      <c r="O6" s="15">
        <v>0.1</v>
      </c>
      <c r="P6" s="2">
        <v>0</v>
      </c>
      <c r="Q6" s="13">
        <v>0.3</v>
      </c>
      <c r="R6" s="15">
        <v>0</v>
      </c>
      <c r="S6" s="2">
        <v>6844620.5999999996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6844620.5999999996</v>
      </c>
      <c r="AD6" s="4">
        <f t="shared" si="0"/>
        <v>6844620.5999999996</v>
      </c>
      <c r="AE6" t="s">
        <v>24</v>
      </c>
      <c r="AF6"/>
      <c r="AG6"/>
      <c r="AH6"/>
      <c r="AI6"/>
      <c r="AJ6"/>
      <c r="AK6"/>
      <c r="AL6"/>
      <c r="AM6"/>
      <c r="AN6"/>
      <c r="AO6"/>
      <c r="AP6"/>
      <c r="AQ6"/>
      <c r="AR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x14ac:dyDescent="0.25">
      <c r="A7" s="20">
        <v>66</v>
      </c>
      <c r="B7" t="s">
        <v>278</v>
      </c>
      <c r="C7" t="s">
        <v>2</v>
      </c>
      <c r="D7" t="s">
        <v>4</v>
      </c>
      <c r="E7" t="s">
        <v>22</v>
      </c>
      <c r="F7" s="2">
        <v>7348212600</v>
      </c>
      <c r="G7" s="2">
        <v>2855164000</v>
      </c>
      <c r="H7" s="2">
        <v>4493048600</v>
      </c>
      <c r="I7" s="2">
        <v>22052342</v>
      </c>
      <c r="J7" s="2">
        <v>9073233</v>
      </c>
      <c r="K7" s="2">
        <v>12979109</v>
      </c>
      <c r="L7" s="2">
        <v>19113056.960000001</v>
      </c>
      <c r="M7" s="2">
        <v>7931167.4000000004</v>
      </c>
      <c r="N7" s="2">
        <v>11181889.560000001</v>
      </c>
      <c r="O7" s="15">
        <v>0.1</v>
      </c>
      <c r="P7" s="2">
        <v>793116.74</v>
      </c>
      <c r="Q7" s="13">
        <v>0.1</v>
      </c>
      <c r="R7" s="15">
        <v>0</v>
      </c>
      <c r="S7" s="2">
        <v>1118188.956</v>
      </c>
      <c r="T7" s="2">
        <v>1000000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2911305.696</v>
      </c>
      <c r="AD7" s="4">
        <f t="shared" si="0"/>
        <v>2911305.696</v>
      </c>
      <c r="AE7" t="s">
        <v>6</v>
      </c>
      <c r="AF7"/>
      <c r="AG7"/>
      <c r="AH7"/>
      <c r="AI7"/>
      <c r="AJ7"/>
      <c r="AK7"/>
      <c r="AL7"/>
      <c r="AM7"/>
      <c r="AN7"/>
      <c r="AO7"/>
      <c r="AP7"/>
      <c r="AQ7"/>
      <c r="AR7"/>
      <c r="AT7"/>
      <c r="AU7"/>
      <c r="AV7"/>
      <c r="AW7"/>
      <c r="AX7"/>
      <c r="AY7"/>
      <c r="AZ7"/>
      <c r="BA7"/>
      <c r="BB7"/>
      <c r="BC7"/>
      <c r="BD7"/>
      <c r="BE7"/>
      <c r="BF7"/>
    </row>
    <row r="8" spans="1:58" x14ac:dyDescent="0.25">
      <c r="A8" s="20">
        <v>116</v>
      </c>
      <c r="B8" t="s">
        <v>278</v>
      </c>
      <c r="C8" t="s">
        <v>2</v>
      </c>
      <c r="D8" t="s">
        <v>8</v>
      </c>
      <c r="E8" t="s">
        <v>25</v>
      </c>
      <c r="F8" s="2">
        <v>41781391000</v>
      </c>
      <c r="G8" s="2">
        <v>5431217000</v>
      </c>
      <c r="H8" s="2">
        <v>36350174000</v>
      </c>
      <c r="I8" s="2">
        <v>73934175</v>
      </c>
      <c r="J8" s="2">
        <v>11992449</v>
      </c>
      <c r="K8" s="2">
        <v>61941726</v>
      </c>
      <c r="L8" s="2">
        <v>57221618.600000001</v>
      </c>
      <c r="M8" s="2">
        <v>9819962.1999999993</v>
      </c>
      <c r="N8" s="2">
        <v>47401656.399999999</v>
      </c>
      <c r="O8" s="15">
        <v>0.1</v>
      </c>
      <c r="P8" s="2">
        <v>981996.22</v>
      </c>
      <c r="Q8" s="13">
        <v>0.15</v>
      </c>
      <c r="R8" s="15">
        <v>0</v>
      </c>
      <c r="S8" s="2">
        <v>7110248.46</v>
      </c>
      <c r="T8" s="2">
        <v>3000000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11092244.68</v>
      </c>
      <c r="AD8" s="4">
        <f t="shared" si="0"/>
        <v>11092244.68</v>
      </c>
      <c r="AE8" t="s">
        <v>43</v>
      </c>
      <c r="AF8"/>
      <c r="AG8"/>
      <c r="AH8"/>
      <c r="AI8"/>
      <c r="AJ8"/>
      <c r="AK8"/>
      <c r="AL8"/>
      <c r="AM8"/>
      <c r="AN8"/>
      <c r="AO8"/>
      <c r="AP8"/>
      <c r="AQ8"/>
      <c r="AR8"/>
      <c r="AT8"/>
      <c r="AU8"/>
      <c r="AV8"/>
      <c r="AW8"/>
      <c r="AX8"/>
      <c r="AY8"/>
      <c r="AZ8"/>
      <c r="BA8"/>
      <c r="BB8"/>
      <c r="BC8"/>
      <c r="BD8"/>
      <c r="BE8"/>
      <c r="BF8"/>
    </row>
    <row r="9" spans="1:58" x14ac:dyDescent="0.25">
      <c r="A9" s="20">
        <v>123</v>
      </c>
      <c r="B9" t="s">
        <v>278</v>
      </c>
      <c r="C9" t="s">
        <v>9</v>
      </c>
      <c r="D9" t="s">
        <v>15</v>
      </c>
      <c r="E9" t="s">
        <v>26</v>
      </c>
      <c r="F9" s="2">
        <v>49756899200</v>
      </c>
      <c r="G9" s="2">
        <v>0</v>
      </c>
      <c r="H9" s="2">
        <v>49756899200</v>
      </c>
      <c r="I9" s="2">
        <v>125828974</v>
      </c>
      <c r="J9" s="2">
        <v>0</v>
      </c>
      <c r="K9" s="2">
        <v>125828974</v>
      </c>
      <c r="L9" s="2">
        <v>105926214.31999999</v>
      </c>
      <c r="M9" s="2">
        <v>0</v>
      </c>
      <c r="N9" s="2">
        <v>105926214.31999999</v>
      </c>
      <c r="O9" s="15">
        <v>0.1</v>
      </c>
      <c r="P9" s="2">
        <v>0</v>
      </c>
      <c r="Q9" s="13">
        <v>0.25</v>
      </c>
      <c r="R9" s="15">
        <v>0</v>
      </c>
      <c r="S9" s="2">
        <v>26481553.579999998</v>
      </c>
      <c r="T9" s="2">
        <v>5000000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31481553.579999998</v>
      </c>
      <c r="AD9" s="4">
        <f t="shared" si="0"/>
        <v>31481553.579999998</v>
      </c>
      <c r="AE9" t="s">
        <v>19</v>
      </c>
      <c r="AF9"/>
      <c r="AG9"/>
      <c r="AH9"/>
      <c r="AI9"/>
      <c r="AJ9"/>
      <c r="AK9"/>
      <c r="AL9"/>
      <c r="AM9"/>
      <c r="AN9"/>
      <c r="AO9"/>
      <c r="AP9"/>
      <c r="AQ9"/>
      <c r="AR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 x14ac:dyDescent="0.25">
      <c r="A10" s="20">
        <v>158</v>
      </c>
      <c r="B10" t="s">
        <v>277</v>
      </c>
      <c r="C10" t="s">
        <v>9</v>
      </c>
      <c r="D10" t="s">
        <v>434</v>
      </c>
      <c r="E10" t="s">
        <v>31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5">
        <v>0.1</v>
      </c>
      <c r="P10" s="2">
        <v>0</v>
      </c>
      <c r="Q10" s="13">
        <v>0.3</v>
      </c>
      <c r="R10" s="15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0</v>
      </c>
      <c r="AD10" s="4">
        <f t="shared" si="0"/>
        <v>0</v>
      </c>
      <c r="AE10" t="s">
        <v>11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58" x14ac:dyDescent="0.25">
      <c r="A11" s="20">
        <v>168</v>
      </c>
      <c r="B11" t="s">
        <v>278</v>
      </c>
      <c r="C11" t="s">
        <v>9</v>
      </c>
      <c r="D11" t="s">
        <v>434</v>
      </c>
      <c r="E11" t="s">
        <v>35</v>
      </c>
      <c r="F11" s="2">
        <v>14786149000</v>
      </c>
      <c r="G11" s="2">
        <v>0</v>
      </c>
      <c r="H11" s="2">
        <v>14786149000</v>
      </c>
      <c r="I11" s="2">
        <v>37951022</v>
      </c>
      <c r="J11" s="2">
        <v>0</v>
      </c>
      <c r="K11" s="2">
        <v>37951022</v>
      </c>
      <c r="L11" s="2">
        <v>32036562.399999999</v>
      </c>
      <c r="M11" s="2">
        <v>0</v>
      </c>
      <c r="N11" s="2">
        <v>32036562.399999999</v>
      </c>
      <c r="O11" s="15">
        <v>0.1</v>
      </c>
      <c r="P11" s="2">
        <v>0</v>
      </c>
      <c r="Q11" s="13">
        <v>0.15</v>
      </c>
      <c r="R11" s="15">
        <v>0</v>
      </c>
      <c r="S11" s="2">
        <v>4805484.3600000003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7805484.3600000003</v>
      </c>
      <c r="AD11" s="4">
        <f t="shared" si="0"/>
        <v>7805484.3600000003</v>
      </c>
      <c r="AE11" t="s">
        <v>36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x14ac:dyDescent="0.25">
      <c r="A12" s="20">
        <v>172</v>
      </c>
      <c r="B12" t="s">
        <v>278</v>
      </c>
      <c r="C12" t="s">
        <v>9</v>
      </c>
      <c r="D12" t="s">
        <v>15</v>
      </c>
      <c r="E12" t="s">
        <v>37</v>
      </c>
      <c r="F12" s="2">
        <v>14181216000</v>
      </c>
      <c r="G12" s="2">
        <v>0</v>
      </c>
      <c r="H12" s="2">
        <v>14181216000</v>
      </c>
      <c r="I12" s="2">
        <v>35444108</v>
      </c>
      <c r="J12" s="2">
        <v>0</v>
      </c>
      <c r="K12" s="2">
        <v>35444108</v>
      </c>
      <c r="L12" s="2">
        <v>29771621.600000001</v>
      </c>
      <c r="M12" s="2">
        <v>0</v>
      </c>
      <c r="N12" s="2">
        <v>29771621.600000001</v>
      </c>
      <c r="O12" s="15">
        <v>0.1</v>
      </c>
      <c r="P12" s="2">
        <v>0</v>
      </c>
      <c r="Q12" s="13">
        <v>0.1</v>
      </c>
      <c r="R12" s="15">
        <v>0</v>
      </c>
      <c r="S12" s="2">
        <v>2977162.16</v>
      </c>
      <c r="T12" s="2">
        <v>2000000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4977162.16</v>
      </c>
      <c r="AD12" s="4">
        <f t="shared" si="0"/>
        <v>4977162.16</v>
      </c>
      <c r="AE12" t="s">
        <v>17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58" x14ac:dyDescent="0.25">
      <c r="A13" s="20">
        <v>207</v>
      </c>
      <c r="B13" t="s">
        <v>278</v>
      </c>
      <c r="C13" t="s">
        <v>2</v>
      </c>
      <c r="D13" t="s">
        <v>8</v>
      </c>
      <c r="E13" t="s">
        <v>38</v>
      </c>
      <c r="F13" s="2">
        <v>34264183600</v>
      </c>
      <c r="G13" s="2">
        <v>9911308600</v>
      </c>
      <c r="H13" s="2">
        <v>24352875000</v>
      </c>
      <c r="I13" s="2">
        <v>90700998</v>
      </c>
      <c r="J13" s="2">
        <v>25839273</v>
      </c>
      <c r="K13" s="2">
        <v>64861725</v>
      </c>
      <c r="L13" s="2">
        <v>76995324.560000002</v>
      </c>
      <c r="M13" s="2">
        <v>21874749.559999999</v>
      </c>
      <c r="N13" s="2">
        <v>55120575</v>
      </c>
      <c r="O13" s="15">
        <v>0.1</v>
      </c>
      <c r="P13" s="2">
        <v>2187474.9559999998</v>
      </c>
      <c r="Q13" s="13">
        <v>0.2</v>
      </c>
      <c r="R13" s="15">
        <v>0</v>
      </c>
      <c r="S13" s="2">
        <v>11024115</v>
      </c>
      <c r="T13" s="2">
        <v>4000000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17211589.956</v>
      </c>
      <c r="AD13" s="4">
        <f t="shared" si="0"/>
        <v>17211589.956</v>
      </c>
      <c r="AE13" t="s">
        <v>39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58" x14ac:dyDescent="0.25">
      <c r="A14" s="20">
        <v>219</v>
      </c>
      <c r="B14" t="s">
        <v>278</v>
      </c>
      <c r="C14" t="s">
        <v>2</v>
      </c>
      <c r="D14" t="s">
        <v>4</v>
      </c>
      <c r="E14" t="s">
        <v>41</v>
      </c>
      <c r="F14" s="2">
        <v>25031611000</v>
      </c>
      <c r="G14" s="2">
        <v>4755368000</v>
      </c>
      <c r="H14" s="2">
        <v>20276243000</v>
      </c>
      <c r="I14" s="2">
        <v>55858220</v>
      </c>
      <c r="J14" s="2">
        <v>12829202</v>
      </c>
      <c r="K14" s="2">
        <v>43029018</v>
      </c>
      <c r="L14" s="2">
        <v>45845575.600000001</v>
      </c>
      <c r="M14" s="2">
        <v>10927054.800000001</v>
      </c>
      <c r="N14" s="2">
        <v>34918520.799999997</v>
      </c>
      <c r="O14" s="15">
        <v>0.1</v>
      </c>
      <c r="P14" s="2">
        <v>1092705.48</v>
      </c>
      <c r="Q14" s="13">
        <v>0.15</v>
      </c>
      <c r="R14" s="15">
        <v>0</v>
      </c>
      <c r="S14" s="2">
        <v>5237778.12</v>
      </c>
      <c r="T14" s="2">
        <v>3000000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9330483.5999999996</v>
      </c>
      <c r="AD14" s="4">
        <f t="shared" si="0"/>
        <v>9330483.5999999996</v>
      </c>
      <c r="AE14" t="s">
        <v>6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T14"/>
      <c r="AU14"/>
      <c r="AV14"/>
      <c r="AW14"/>
      <c r="AX14"/>
      <c r="AY14"/>
      <c r="AZ14"/>
      <c r="BA14"/>
      <c r="BB14"/>
      <c r="BC14"/>
      <c r="BD14"/>
      <c r="BE14"/>
      <c r="BF14"/>
    </row>
    <row r="15" spans="1:58" x14ac:dyDescent="0.25">
      <c r="A15" s="20">
        <v>280</v>
      </c>
      <c r="B15" t="s">
        <v>278</v>
      </c>
      <c r="C15" t="s">
        <v>2</v>
      </c>
      <c r="D15" t="s">
        <v>310</v>
      </c>
      <c r="E15" t="s">
        <v>45</v>
      </c>
      <c r="F15" s="2">
        <v>5710238000</v>
      </c>
      <c r="G15" s="2">
        <v>374460000</v>
      </c>
      <c r="H15" s="2">
        <v>5335778000</v>
      </c>
      <c r="I15" s="2">
        <v>14279435</v>
      </c>
      <c r="J15" s="2">
        <v>1254460</v>
      </c>
      <c r="K15" s="2">
        <v>13024975</v>
      </c>
      <c r="L15" s="2">
        <v>11995339.800000001</v>
      </c>
      <c r="M15" s="2">
        <v>1104676</v>
      </c>
      <c r="N15" s="2">
        <v>10890663.800000001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90</v>
      </c>
      <c r="AF15"/>
      <c r="AG15"/>
      <c r="AH15"/>
      <c r="AI15"/>
      <c r="AJ15"/>
      <c r="AK15"/>
      <c r="AL15"/>
      <c r="AM15"/>
      <c r="AN15"/>
      <c r="AO15"/>
      <c r="AP15"/>
      <c r="AQ15"/>
      <c r="AR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 x14ac:dyDescent="0.25">
      <c r="A16" s="20">
        <v>296</v>
      </c>
      <c r="B16" t="s">
        <v>278</v>
      </c>
      <c r="C16" t="s">
        <v>2</v>
      </c>
      <c r="D16" t="s">
        <v>8</v>
      </c>
      <c r="E16" t="s">
        <v>50</v>
      </c>
      <c r="F16" s="2">
        <v>33749610400</v>
      </c>
      <c r="G16" s="2">
        <v>734686000</v>
      </c>
      <c r="H16" s="2">
        <v>33014924400</v>
      </c>
      <c r="I16" s="2">
        <v>74333369</v>
      </c>
      <c r="J16" s="2">
        <v>2303087</v>
      </c>
      <c r="K16" s="2">
        <v>72030282</v>
      </c>
      <c r="L16" s="2">
        <v>60833524.840000004</v>
      </c>
      <c r="M16" s="2">
        <v>2009212.6</v>
      </c>
      <c r="N16" s="2">
        <v>58824312.240000002</v>
      </c>
      <c r="O16" s="15">
        <v>0.1</v>
      </c>
      <c r="P16" s="2">
        <v>200921.26</v>
      </c>
      <c r="Q16" s="13">
        <v>0.2</v>
      </c>
      <c r="R16" s="15">
        <v>0</v>
      </c>
      <c r="S16" s="2">
        <v>11764862.448000001</v>
      </c>
      <c r="T16" s="2">
        <v>4000000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15965783.708000001</v>
      </c>
      <c r="AD16" s="4">
        <f t="shared" si="0"/>
        <v>15965783.708000001</v>
      </c>
      <c r="AE16" t="s">
        <v>47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x14ac:dyDescent="0.25">
      <c r="A17" s="20">
        <v>317</v>
      </c>
      <c r="B17" t="s">
        <v>278</v>
      </c>
      <c r="C17" t="s">
        <v>2</v>
      </c>
      <c r="D17" t="s">
        <v>8</v>
      </c>
      <c r="E17" t="s">
        <v>52</v>
      </c>
      <c r="F17" s="2">
        <v>8940462400</v>
      </c>
      <c r="G17" s="2">
        <v>1742248900</v>
      </c>
      <c r="H17" s="2">
        <v>7198213500</v>
      </c>
      <c r="I17" s="2">
        <v>25369752</v>
      </c>
      <c r="J17" s="2">
        <v>5918760</v>
      </c>
      <c r="K17" s="2">
        <v>19450992</v>
      </c>
      <c r="L17" s="2">
        <v>21793567.039999999</v>
      </c>
      <c r="M17" s="2">
        <v>5221860.4400000004</v>
      </c>
      <c r="N17" s="2">
        <v>16571706.6</v>
      </c>
      <c r="O17" s="15">
        <v>0.1</v>
      </c>
      <c r="P17" s="2">
        <v>522186.04399999999</v>
      </c>
      <c r="Q17" s="13">
        <v>0.1</v>
      </c>
      <c r="R17" s="15">
        <v>0</v>
      </c>
      <c r="S17" s="2">
        <v>1657170.66</v>
      </c>
      <c r="T17" s="2">
        <v>2000000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4179356.7039999999</v>
      </c>
      <c r="AD17" s="4">
        <f t="shared" si="0"/>
        <v>4179356.7039999999</v>
      </c>
      <c r="AE17" t="s">
        <v>14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 x14ac:dyDescent="0.25">
      <c r="A18" s="20">
        <v>322</v>
      </c>
      <c r="B18" t="s">
        <v>278</v>
      </c>
      <c r="C18" t="s">
        <v>2</v>
      </c>
      <c r="D18" t="s">
        <v>8</v>
      </c>
      <c r="E18" t="s">
        <v>53</v>
      </c>
      <c r="F18" s="2">
        <v>3235687000</v>
      </c>
      <c r="G18" s="2">
        <v>0</v>
      </c>
      <c r="H18" s="2">
        <v>3235687000</v>
      </c>
      <c r="I18" s="2">
        <v>9925794</v>
      </c>
      <c r="J18" s="2">
        <v>0</v>
      </c>
      <c r="K18" s="2">
        <v>9925794</v>
      </c>
      <c r="L18" s="2">
        <v>8631519.1999999993</v>
      </c>
      <c r="M18" s="2">
        <v>0</v>
      </c>
      <c r="N18" s="2">
        <v>8631519.1999999993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34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 x14ac:dyDescent="0.25">
      <c r="A19" s="20">
        <v>333</v>
      </c>
      <c r="B19" t="s">
        <v>278</v>
      </c>
      <c r="C19" t="s">
        <v>2</v>
      </c>
      <c r="D19" t="s">
        <v>8</v>
      </c>
      <c r="E19" t="s">
        <v>54</v>
      </c>
      <c r="F19" s="2">
        <v>10987973100</v>
      </c>
      <c r="G19" s="2">
        <v>2325244000</v>
      </c>
      <c r="H19" s="2">
        <v>8662729100</v>
      </c>
      <c r="I19" s="2">
        <v>26198301</v>
      </c>
      <c r="J19" s="2">
        <v>7430705</v>
      </c>
      <c r="K19" s="2">
        <v>18767596</v>
      </c>
      <c r="L19" s="2">
        <v>21803111.760000002</v>
      </c>
      <c r="M19" s="2">
        <v>6500607.4000000004</v>
      </c>
      <c r="N19" s="2">
        <v>15302504.359999999</v>
      </c>
      <c r="O19" s="15">
        <v>0.1</v>
      </c>
      <c r="P19" s="2">
        <v>650060.74</v>
      </c>
      <c r="Q19" s="13">
        <v>0.1</v>
      </c>
      <c r="R19" s="15">
        <v>0</v>
      </c>
      <c r="S19" s="2">
        <v>1530250.436</v>
      </c>
      <c r="T19" s="2">
        <v>2000000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4180311.176</v>
      </c>
      <c r="AD19" s="4">
        <f t="shared" si="0"/>
        <v>4180311.176</v>
      </c>
      <c r="AE19" t="s">
        <v>34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x14ac:dyDescent="0.25">
      <c r="A20" s="20">
        <v>339</v>
      </c>
      <c r="B20" t="s">
        <v>278</v>
      </c>
      <c r="C20" t="s">
        <v>9</v>
      </c>
      <c r="D20" t="s">
        <v>27</v>
      </c>
      <c r="E20" t="s">
        <v>55</v>
      </c>
      <c r="F20" s="2">
        <v>6794766000</v>
      </c>
      <c r="G20" s="2">
        <v>0</v>
      </c>
      <c r="H20" s="2">
        <v>6794766000</v>
      </c>
      <c r="I20" s="2">
        <v>14340206</v>
      </c>
      <c r="J20" s="2">
        <v>0</v>
      </c>
      <c r="K20" s="2">
        <v>14340206</v>
      </c>
      <c r="L20" s="2">
        <v>11622299.6</v>
      </c>
      <c r="M20" s="2">
        <v>0</v>
      </c>
      <c r="N20" s="2">
        <v>11622299.6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78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x14ac:dyDescent="0.25">
      <c r="A21" s="20">
        <v>340</v>
      </c>
      <c r="B21" t="s">
        <v>278</v>
      </c>
      <c r="C21" t="s">
        <v>9</v>
      </c>
      <c r="D21" t="s">
        <v>15</v>
      </c>
      <c r="E21" t="s">
        <v>56</v>
      </c>
      <c r="F21" s="2">
        <v>43386066000</v>
      </c>
      <c r="G21" s="2">
        <v>0</v>
      </c>
      <c r="H21" s="2">
        <v>43386066000</v>
      </c>
      <c r="I21" s="2">
        <v>99411393</v>
      </c>
      <c r="J21" s="2">
        <v>0</v>
      </c>
      <c r="K21" s="2">
        <v>99411393</v>
      </c>
      <c r="L21" s="2">
        <v>82056966.599999994</v>
      </c>
      <c r="M21" s="2">
        <v>0</v>
      </c>
      <c r="N21" s="2">
        <v>82056966.599999994</v>
      </c>
      <c r="O21" s="15">
        <v>0.1</v>
      </c>
      <c r="P21" s="2">
        <v>0</v>
      </c>
      <c r="Q21" s="13">
        <v>0.2</v>
      </c>
      <c r="R21" s="15">
        <v>0</v>
      </c>
      <c r="S21" s="2">
        <v>16411393.32</v>
      </c>
      <c r="T21" s="2">
        <v>4000000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20411393.32</v>
      </c>
      <c r="AD21" s="4">
        <f t="shared" si="0"/>
        <v>20411393.32</v>
      </c>
      <c r="AE21" t="s">
        <v>32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x14ac:dyDescent="0.25">
      <c r="A22" s="20">
        <v>344</v>
      </c>
      <c r="B22" t="s">
        <v>278</v>
      </c>
      <c r="C22" t="s">
        <v>9</v>
      </c>
      <c r="D22" t="s">
        <v>27</v>
      </c>
      <c r="E22" t="s">
        <v>57</v>
      </c>
      <c r="F22" s="2">
        <v>473553000</v>
      </c>
      <c r="G22" s="2">
        <v>0</v>
      </c>
      <c r="H22" s="2">
        <v>473553000</v>
      </c>
      <c r="I22" s="2">
        <v>1572287</v>
      </c>
      <c r="J22" s="2">
        <v>0</v>
      </c>
      <c r="K22" s="2">
        <v>1572287</v>
      </c>
      <c r="L22" s="2">
        <v>1382865.8</v>
      </c>
      <c r="M22" s="2">
        <v>0</v>
      </c>
      <c r="N22" s="2">
        <v>1382865.8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0</v>
      </c>
      <c r="AD22" s="4">
        <f t="shared" si="0"/>
        <v>0</v>
      </c>
      <c r="AE22" t="s">
        <v>28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x14ac:dyDescent="0.25">
      <c r="A23" s="20">
        <v>349</v>
      </c>
      <c r="B23" t="s">
        <v>278</v>
      </c>
      <c r="C23" t="s">
        <v>9</v>
      </c>
      <c r="D23" t="s">
        <v>27</v>
      </c>
      <c r="E23" t="s">
        <v>58</v>
      </c>
      <c r="F23" s="2">
        <v>15725254000</v>
      </c>
      <c r="G23" s="2">
        <v>0</v>
      </c>
      <c r="H23" s="2">
        <v>15725254000</v>
      </c>
      <c r="I23" s="2">
        <v>28251668</v>
      </c>
      <c r="J23" s="2">
        <v>0</v>
      </c>
      <c r="K23" s="2">
        <v>28251668</v>
      </c>
      <c r="L23" s="2">
        <v>21961566.399999999</v>
      </c>
      <c r="M23" s="2">
        <v>0</v>
      </c>
      <c r="N23" s="2">
        <v>21961566.399999999</v>
      </c>
      <c r="O23" s="15">
        <v>0.1</v>
      </c>
      <c r="P23" s="2">
        <v>0</v>
      </c>
      <c r="Q23" s="13">
        <v>0.1</v>
      </c>
      <c r="R23" s="15">
        <v>0</v>
      </c>
      <c r="S23" s="2">
        <v>2196156.64</v>
      </c>
      <c r="T23" s="2">
        <v>2000000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4196156.6399999997</v>
      </c>
      <c r="AD23" s="4">
        <f t="shared" si="0"/>
        <v>4196156.6399999997</v>
      </c>
      <c r="AE23" t="s">
        <v>33</v>
      </c>
      <c r="AF23"/>
      <c r="AG23"/>
      <c r="AH23"/>
      <c r="AI23"/>
      <c r="AJ23"/>
      <c r="AK23"/>
      <c r="AL23"/>
      <c r="AM23"/>
      <c r="AN23"/>
      <c r="AO23"/>
      <c r="AP23"/>
      <c r="AQ23"/>
      <c r="AR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x14ac:dyDescent="0.25">
      <c r="A24" s="20">
        <v>352</v>
      </c>
      <c r="B24" t="s">
        <v>277</v>
      </c>
      <c r="C24" t="s">
        <v>9</v>
      </c>
      <c r="D24" t="s">
        <v>27</v>
      </c>
      <c r="E24" t="s">
        <v>59</v>
      </c>
      <c r="F24" s="2">
        <v>14927988000</v>
      </c>
      <c r="G24" s="2">
        <v>0</v>
      </c>
      <c r="H24" s="2">
        <v>14927988000</v>
      </c>
      <c r="I24" s="2">
        <v>36131056</v>
      </c>
      <c r="J24" s="2">
        <v>0</v>
      </c>
      <c r="K24" s="2">
        <v>36131056</v>
      </c>
      <c r="L24" s="2">
        <v>30159860.800000001</v>
      </c>
      <c r="M24" s="2">
        <v>0</v>
      </c>
      <c r="N24" s="2">
        <v>30159860.800000001</v>
      </c>
      <c r="O24" s="15">
        <v>0.1</v>
      </c>
      <c r="P24" s="2">
        <v>0</v>
      </c>
      <c r="Q24" s="13">
        <v>0.3</v>
      </c>
      <c r="R24" s="15">
        <v>0</v>
      </c>
      <c r="S24" s="2">
        <v>9047958.2400000002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9047958.2400000002</v>
      </c>
      <c r="AD24" s="4">
        <f t="shared" si="0"/>
        <v>9047958.2400000002</v>
      </c>
      <c r="AE24" t="s">
        <v>33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x14ac:dyDescent="0.25">
      <c r="A25" s="20">
        <v>359</v>
      </c>
      <c r="B25" t="s">
        <v>278</v>
      </c>
      <c r="C25" t="s">
        <v>9</v>
      </c>
      <c r="D25" t="s">
        <v>435</v>
      </c>
      <c r="E25" t="s">
        <v>60</v>
      </c>
      <c r="F25" s="2">
        <v>18552988400</v>
      </c>
      <c r="G25" s="2">
        <v>0</v>
      </c>
      <c r="H25" s="2">
        <v>18552988400</v>
      </c>
      <c r="I25" s="2">
        <v>32453379</v>
      </c>
      <c r="J25" s="2">
        <v>0</v>
      </c>
      <c r="K25" s="2">
        <v>32453379</v>
      </c>
      <c r="L25" s="2">
        <v>25032183.640000001</v>
      </c>
      <c r="M25" s="2">
        <v>0</v>
      </c>
      <c r="N25" s="2">
        <v>25032183.640000001</v>
      </c>
      <c r="O25" s="15">
        <v>0.1</v>
      </c>
      <c r="P25" s="2">
        <v>0</v>
      </c>
      <c r="Q25" s="13">
        <v>0.1</v>
      </c>
      <c r="R25" s="15">
        <v>0</v>
      </c>
      <c r="S25" s="2">
        <v>2503218.3640000001</v>
      </c>
      <c r="T25" s="2">
        <v>2000000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4503218.3640000001</v>
      </c>
      <c r="AD25" s="4">
        <f t="shared" si="0"/>
        <v>4503218.3640000001</v>
      </c>
      <c r="AE25" t="s">
        <v>82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x14ac:dyDescent="0.25">
      <c r="A26" s="20">
        <v>366</v>
      </c>
      <c r="B26" t="s">
        <v>278</v>
      </c>
      <c r="C26" t="s">
        <v>9</v>
      </c>
      <c r="D26" t="s">
        <v>15</v>
      </c>
      <c r="E26" t="s">
        <v>61</v>
      </c>
      <c r="F26" s="2">
        <v>7554138000</v>
      </c>
      <c r="G26" s="2">
        <v>0</v>
      </c>
      <c r="H26" s="2">
        <v>7554138000</v>
      </c>
      <c r="I26" s="2">
        <v>16903204</v>
      </c>
      <c r="J26" s="2">
        <v>0</v>
      </c>
      <c r="K26" s="2">
        <v>16903204</v>
      </c>
      <c r="L26" s="2">
        <v>13881548.800000001</v>
      </c>
      <c r="M26" s="2">
        <v>0</v>
      </c>
      <c r="N26" s="2">
        <v>13881548.800000001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24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x14ac:dyDescent="0.25">
      <c r="A27" s="20">
        <v>371</v>
      </c>
      <c r="B27" t="s">
        <v>278</v>
      </c>
      <c r="C27" t="s">
        <v>9</v>
      </c>
      <c r="D27" t="s">
        <v>435</v>
      </c>
      <c r="E27" t="s">
        <v>62</v>
      </c>
      <c r="F27" s="2">
        <v>24926973000</v>
      </c>
      <c r="G27" s="2">
        <v>0</v>
      </c>
      <c r="H27" s="2">
        <v>24926973000</v>
      </c>
      <c r="I27" s="2">
        <v>53422721</v>
      </c>
      <c r="J27" s="2">
        <v>0</v>
      </c>
      <c r="K27" s="2">
        <v>53422721</v>
      </c>
      <c r="L27" s="2">
        <v>43451931.799999997</v>
      </c>
      <c r="M27" s="2">
        <v>0</v>
      </c>
      <c r="N27" s="2">
        <v>43451931.799999997</v>
      </c>
      <c r="O27" s="15">
        <v>0.1</v>
      </c>
      <c r="P27" s="2">
        <v>0</v>
      </c>
      <c r="Q27" s="13">
        <v>0.15</v>
      </c>
      <c r="R27" s="15">
        <v>0</v>
      </c>
      <c r="S27" s="2">
        <v>6517789.7699999996</v>
      </c>
      <c r="T27" s="2">
        <v>3000000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9517789.7699999996</v>
      </c>
      <c r="AD27" s="4">
        <f t="shared" si="0"/>
        <v>9517789.7699999996</v>
      </c>
      <c r="AE27" t="s">
        <v>40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x14ac:dyDescent="0.25">
      <c r="A28" s="20">
        <v>381</v>
      </c>
      <c r="B28" t="s">
        <v>278</v>
      </c>
      <c r="C28" t="s">
        <v>9</v>
      </c>
      <c r="D28" t="s">
        <v>434</v>
      </c>
      <c r="E28" t="s">
        <v>65</v>
      </c>
      <c r="F28" s="2">
        <v>16550426500</v>
      </c>
      <c r="G28" s="2">
        <v>0</v>
      </c>
      <c r="H28" s="2">
        <v>16550426500</v>
      </c>
      <c r="I28" s="2">
        <v>37531707</v>
      </c>
      <c r="J28" s="2">
        <v>0</v>
      </c>
      <c r="K28" s="2">
        <v>37531707</v>
      </c>
      <c r="L28" s="2">
        <v>30911536.399999999</v>
      </c>
      <c r="M28" s="2">
        <v>0</v>
      </c>
      <c r="N28" s="2">
        <v>30911536.399999999</v>
      </c>
      <c r="O28" s="15">
        <v>0.1</v>
      </c>
      <c r="P28" s="2">
        <v>0</v>
      </c>
      <c r="Q28" s="13">
        <v>0.15</v>
      </c>
      <c r="R28" s="15">
        <v>0</v>
      </c>
      <c r="S28" s="2">
        <v>4636730.46</v>
      </c>
      <c r="T28" s="2">
        <v>3000000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7636730.46</v>
      </c>
      <c r="AD28" s="4">
        <f t="shared" si="0"/>
        <v>7636730.46</v>
      </c>
      <c r="AE28" t="s">
        <v>194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x14ac:dyDescent="0.25">
      <c r="A29" s="20">
        <v>388</v>
      </c>
      <c r="B29" t="s">
        <v>278</v>
      </c>
      <c r="C29" t="s">
        <v>9</v>
      </c>
      <c r="D29" t="s">
        <v>15</v>
      </c>
      <c r="E29" t="s">
        <v>67</v>
      </c>
      <c r="F29" s="2">
        <v>6102176000</v>
      </c>
      <c r="G29" s="2">
        <v>0</v>
      </c>
      <c r="H29" s="2">
        <v>6102176000</v>
      </c>
      <c r="I29" s="2">
        <v>18905331</v>
      </c>
      <c r="J29" s="2">
        <v>0</v>
      </c>
      <c r="K29" s="2">
        <v>18905331</v>
      </c>
      <c r="L29" s="2">
        <v>16464460.6</v>
      </c>
      <c r="M29" s="2">
        <v>0</v>
      </c>
      <c r="N29" s="2">
        <v>16464460.6</v>
      </c>
      <c r="O29" s="15">
        <v>0.1</v>
      </c>
      <c r="P29" s="2">
        <v>0</v>
      </c>
      <c r="Q29" s="13">
        <v>0.1</v>
      </c>
      <c r="R29" s="15">
        <v>0</v>
      </c>
      <c r="S29" s="2">
        <v>1646446.06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2646446.06</v>
      </c>
      <c r="AD29" s="4">
        <f t="shared" si="0"/>
        <v>2646446.06</v>
      </c>
      <c r="AE29" t="s">
        <v>24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x14ac:dyDescent="0.25">
      <c r="A30" s="20">
        <v>389</v>
      </c>
      <c r="B30" t="s">
        <v>277</v>
      </c>
      <c r="C30" t="s">
        <v>9</v>
      </c>
      <c r="D30" t="s">
        <v>15</v>
      </c>
      <c r="E30" t="s">
        <v>68</v>
      </c>
      <c r="F30" s="2">
        <v>11359100000</v>
      </c>
      <c r="G30" s="2">
        <v>0</v>
      </c>
      <c r="H30" s="2">
        <v>11359100000</v>
      </c>
      <c r="I30" s="2">
        <v>22953870</v>
      </c>
      <c r="J30" s="2">
        <v>0</v>
      </c>
      <c r="K30" s="2">
        <v>22953870</v>
      </c>
      <c r="L30" s="2">
        <v>18410230</v>
      </c>
      <c r="M30" s="2">
        <v>0</v>
      </c>
      <c r="N30" s="2">
        <v>18410230</v>
      </c>
      <c r="O30" s="15">
        <v>0.1</v>
      </c>
      <c r="P30" s="2">
        <v>0</v>
      </c>
      <c r="Q30" s="13">
        <v>0.3</v>
      </c>
      <c r="R30" s="15">
        <v>0</v>
      </c>
      <c r="S30" s="2">
        <v>5523069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5523069</v>
      </c>
      <c r="AD30" s="4">
        <f t="shared" si="0"/>
        <v>5523069</v>
      </c>
      <c r="AE30" t="s">
        <v>24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x14ac:dyDescent="0.25">
      <c r="A31" s="20">
        <v>391</v>
      </c>
      <c r="B31" t="s">
        <v>278</v>
      </c>
      <c r="C31" t="s">
        <v>9</v>
      </c>
      <c r="D31" t="s">
        <v>27</v>
      </c>
      <c r="E31" t="s">
        <v>26</v>
      </c>
      <c r="F31" s="2">
        <v>28219360000</v>
      </c>
      <c r="G31" s="2">
        <v>0</v>
      </c>
      <c r="H31" s="2">
        <v>28219360000</v>
      </c>
      <c r="I31" s="2">
        <v>66117382</v>
      </c>
      <c r="J31" s="2">
        <v>0</v>
      </c>
      <c r="K31" s="2">
        <v>66117382</v>
      </c>
      <c r="L31" s="2">
        <v>54829638</v>
      </c>
      <c r="M31" s="2">
        <v>0</v>
      </c>
      <c r="N31" s="2">
        <v>54829638</v>
      </c>
      <c r="O31" s="15">
        <v>0.1</v>
      </c>
      <c r="P31" s="2">
        <v>0</v>
      </c>
      <c r="Q31" s="13">
        <v>0.15</v>
      </c>
      <c r="R31" s="15">
        <v>0</v>
      </c>
      <c r="S31" s="2">
        <v>8224445.7000000002</v>
      </c>
      <c r="T31" s="2">
        <v>3000000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11224445.699999999</v>
      </c>
      <c r="AD31" s="4">
        <f t="shared" si="0"/>
        <v>11224445.699999999</v>
      </c>
      <c r="AE31" t="s">
        <v>33</v>
      </c>
      <c r="AF31"/>
      <c r="AG31"/>
      <c r="AH31"/>
      <c r="AI31"/>
      <c r="AJ31"/>
      <c r="AK31"/>
      <c r="AL31"/>
      <c r="AM31"/>
      <c r="AN31"/>
      <c r="AO31"/>
      <c r="AP31"/>
      <c r="AQ31"/>
      <c r="AR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x14ac:dyDescent="0.25">
      <c r="A32" s="20">
        <v>397</v>
      </c>
      <c r="B32" t="s">
        <v>278</v>
      </c>
      <c r="C32" t="s">
        <v>9</v>
      </c>
      <c r="D32" t="s">
        <v>434</v>
      </c>
      <c r="E32" t="s">
        <v>69</v>
      </c>
      <c r="F32" s="2">
        <v>3675484000</v>
      </c>
      <c r="G32" s="2">
        <v>0</v>
      </c>
      <c r="H32" s="2">
        <v>3675484000</v>
      </c>
      <c r="I32" s="2">
        <v>11544934</v>
      </c>
      <c r="J32" s="2">
        <v>0</v>
      </c>
      <c r="K32" s="2">
        <v>11544934</v>
      </c>
      <c r="L32" s="2">
        <v>10074740.4</v>
      </c>
      <c r="M32" s="2">
        <v>0</v>
      </c>
      <c r="N32" s="2">
        <v>10074740.4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0</v>
      </c>
      <c r="AD32" s="4">
        <f t="shared" si="0"/>
        <v>0</v>
      </c>
      <c r="AE32" t="s">
        <v>11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x14ac:dyDescent="0.25">
      <c r="A33" s="20">
        <v>399</v>
      </c>
      <c r="B33" t="s">
        <v>278</v>
      </c>
      <c r="C33" t="s">
        <v>9</v>
      </c>
      <c r="D33" t="s">
        <v>434</v>
      </c>
      <c r="E33" t="s">
        <v>70</v>
      </c>
      <c r="F33" s="2">
        <v>13269940000</v>
      </c>
      <c r="G33" s="2">
        <v>0</v>
      </c>
      <c r="H33" s="2">
        <v>13269940000</v>
      </c>
      <c r="I33" s="2">
        <v>31405042</v>
      </c>
      <c r="J33" s="2">
        <v>0</v>
      </c>
      <c r="K33" s="2">
        <v>31405042</v>
      </c>
      <c r="L33" s="2">
        <v>26097066</v>
      </c>
      <c r="M33" s="2">
        <v>0</v>
      </c>
      <c r="N33" s="2">
        <v>26097066</v>
      </c>
      <c r="O33" s="15">
        <v>0.1</v>
      </c>
      <c r="P33" s="2">
        <v>0</v>
      </c>
      <c r="Q33" s="13">
        <v>0.1</v>
      </c>
      <c r="R33" s="15">
        <v>0</v>
      </c>
      <c r="S33" s="2">
        <v>2609706.6</v>
      </c>
      <c r="T33" s="2">
        <v>2000000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4609706.5999999996</v>
      </c>
      <c r="AD33" s="4">
        <f t="shared" si="0"/>
        <v>4609706.5999999996</v>
      </c>
      <c r="AE33" t="s">
        <v>64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x14ac:dyDescent="0.25">
      <c r="A34" s="20">
        <v>402</v>
      </c>
      <c r="B34" t="s">
        <v>278</v>
      </c>
      <c r="C34" t="s">
        <v>9</v>
      </c>
      <c r="D34" t="s">
        <v>434</v>
      </c>
      <c r="E34" t="s">
        <v>72</v>
      </c>
      <c r="F34" s="2">
        <v>13356957000</v>
      </c>
      <c r="G34" s="2">
        <v>0</v>
      </c>
      <c r="H34" s="2">
        <v>13356957000</v>
      </c>
      <c r="I34" s="2">
        <v>37279374</v>
      </c>
      <c r="J34" s="2">
        <v>0</v>
      </c>
      <c r="K34" s="2">
        <v>37279374</v>
      </c>
      <c r="L34" s="2">
        <v>31936591.199999999</v>
      </c>
      <c r="M34" s="2">
        <v>0</v>
      </c>
      <c r="N34" s="2">
        <v>31936591.199999999</v>
      </c>
      <c r="O34" s="15">
        <v>0.1</v>
      </c>
      <c r="P34" s="2">
        <v>0</v>
      </c>
      <c r="Q34" s="13">
        <v>0.15</v>
      </c>
      <c r="R34" s="15">
        <v>0</v>
      </c>
      <c r="S34" s="2">
        <v>4790488.68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7790488.6799999997</v>
      </c>
      <c r="AD34" s="4">
        <f t="shared" si="0"/>
        <v>7790488.6799999997</v>
      </c>
      <c r="AE34" t="s">
        <v>36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x14ac:dyDescent="0.25">
      <c r="A35" s="20">
        <v>407</v>
      </c>
      <c r="B35" t="s">
        <v>278</v>
      </c>
      <c r="C35" t="s">
        <v>9</v>
      </c>
      <c r="D35" t="s">
        <v>434</v>
      </c>
      <c r="E35" t="s">
        <v>73</v>
      </c>
      <c r="F35" s="2">
        <v>23976358000</v>
      </c>
      <c r="G35" s="2">
        <v>0</v>
      </c>
      <c r="H35" s="2">
        <v>23976358000</v>
      </c>
      <c r="I35" s="2">
        <v>53862987</v>
      </c>
      <c r="J35" s="2">
        <v>0</v>
      </c>
      <c r="K35" s="2">
        <v>53862987</v>
      </c>
      <c r="L35" s="2">
        <v>44272443.799999997</v>
      </c>
      <c r="M35" s="2">
        <v>0</v>
      </c>
      <c r="N35" s="2">
        <v>44272443.799999997</v>
      </c>
      <c r="O35" s="15">
        <v>0.1</v>
      </c>
      <c r="P35" s="2">
        <v>0</v>
      </c>
      <c r="Q35" s="13">
        <v>0.15</v>
      </c>
      <c r="R35" s="15">
        <v>0</v>
      </c>
      <c r="S35" s="2">
        <v>6640866.5700000003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9640866.5700000003</v>
      </c>
      <c r="AD35" s="4">
        <f t="shared" si="0"/>
        <v>9640866.5700000003</v>
      </c>
      <c r="AE35" t="s">
        <v>36</v>
      </c>
      <c r="AF35"/>
      <c r="AG35"/>
      <c r="AH35"/>
      <c r="AI35"/>
      <c r="AJ35"/>
      <c r="AK35"/>
      <c r="AL35"/>
      <c r="AM35"/>
      <c r="AN35"/>
      <c r="AO35"/>
      <c r="AP35"/>
      <c r="AQ35"/>
      <c r="AR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x14ac:dyDescent="0.25">
      <c r="A36" s="20">
        <v>409</v>
      </c>
      <c r="B36" t="s">
        <v>278</v>
      </c>
      <c r="C36" t="s">
        <v>9</v>
      </c>
      <c r="D36" t="s">
        <v>15</v>
      </c>
      <c r="E36" t="s">
        <v>66</v>
      </c>
      <c r="F36" s="2">
        <v>19311665000</v>
      </c>
      <c r="G36" s="2">
        <v>0</v>
      </c>
      <c r="H36" s="2">
        <v>19311665000</v>
      </c>
      <c r="I36" s="2">
        <v>45787743</v>
      </c>
      <c r="J36" s="2">
        <v>0</v>
      </c>
      <c r="K36" s="2">
        <v>45787743</v>
      </c>
      <c r="L36" s="2">
        <v>38063077</v>
      </c>
      <c r="M36" s="2">
        <v>0</v>
      </c>
      <c r="N36" s="2">
        <v>38063077</v>
      </c>
      <c r="O36" s="15">
        <v>0.1</v>
      </c>
      <c r="P36" s="2">
        <v>0</v>
      </c>
      <c r="Q36" s="13">
        <v>0.15</v>
      </c>
      <c r="R36" s="15">
        <v>0</v>
      </c>
      <c r="S36" s="2">
        <v>5709461.5499999998</v>
      </c>
      <c r="T36" s="2">
        <v>3000000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8709461.5500000007</v>
      </c>
      <c r="AD36" s="4">
        <f t="shared" si="0"/>
        <v>8709461.5500000007</v>
      </c>
      <c r="AE36" t="s">
        <v>24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x14ac:dyDescent="0.25">
      <c r="A37" s="20">
        <v>410</v>
      </c>
      <c r="B37" t="s">
        <v>278</v>
      </c>
      <c r="C37" t="s">
        <v>9</v>
      </c>
      <c r="D37" t="s">
        <v>434</v>
      </c>
      <c r="E37" t="s">
        <v>74</v>
      </c>
      <c r="F37" s="2">
        <v>6764246000</v>
      </c>
      <c r="G37" s="2">
        <v>0</v>
      </c>
      <c r="H37" s="2">
        <v>6764246000</v>
      </c>
      <c r="I37" s="2">
        <v>18868657</v>
      </c>
      <c r="J37" s="2">
        <v>0</v>
      </c>
      <c r="K37" s="2">
        <v>18868657</v>
      </c>
      <c r="L37" s="2">
        <v>16162958.6</v>
      </c>
      <c r="M37" s="2">
        <v>0</v>
      </c>
      <c r="N37" s="2">
        <v>16162958.6</v>
      </c>
      <c r="O37" s="15">
        <v>0.1</v>
      </c>
      <c r="P37" s="2">
        <v>0</v>
      </c>
      <c r="Q37" s="13">
        <v>0.1</v>
      </c>
      <c r="R37" s="15">
        <v>0</v>
      </c>
      <c r="S37" s="2">
        <v>1616295.86</v>
      </c>
      <c r="T37" s="2">
        <v>1000000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2616295.86</v>
      </c>
      <c r="AD37" s="4">
        <f t="shared" si="0"/>
        <v>2616295.86</v>
      </c>
      <c r="AE37" t="s">
        <v>36</v>
      </c>
      <c r="AF37"/>
      <c r="AG37"/>
      <c r="AH37"/>
      <c r="AI37"/>
      <c r="AJ37"/>
      <c r="AK37"/>
      <c r="AL37"/>
      <c r="AM37"/>
      <c r="AN37"/>
      <c r="AO37"/>
      <c r="AP37"/>
      <c r="AQ37"/>
      <c r="AR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x14ac:dyDescent="0.25">
      <c r="A38" s="20">
        <v>411</v>
      </c>
      <c r="B38" t="s">
        <v>278</v>
      </c>
      <c r="C38" t="s">
        <v>9</v>
      </c>
      <c r="D38" t="s">
        <v>434</v>
      </c>
      <c r="E38" t="s">
        <v>75</v>
      </c>
      <c r="F38" s="2">
        <v>3994460000</v>
      </c>
      <c r="G38" s="2">
        <v>0</v>
      </c>
      <c r="H38" s="2">
        <v>3994460000</v>
      </c>
      <c r="I38" s="2">
        <v>11246887</v>
      </c>
      <c r="J38" s="2">
        <v>0</v>
      </c>
      <c r="K38" s="2">
        <v>11246887</v>
      </c>
      <c r="L38" s="2">
        <v>9649103</v>
      </c>
      <c r="M38" s="2">
        <v>0</v>
      </c>
      <c r="N38" s="2">
        <v>9649103</v>
      </c>
      <c r="O38" s="15">
        <v>0</v>
      </c>
      <c r="P38" s="2">
        <v>0</v>
      </c>
      <c r="Q38" s="13">
        <v>0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D38" s="4">
        <f t="shared" si="0"/>
        <v>0</v>
      </c>
      <c r="AE38" t="s">
        <v>36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x14ac:dyDescent="0.25">
      <c r="A39" s="20">
        <v>414</v>
      </c>
      <c r="B39" t="s">
        <v>278</v>
      </c>
      <c r="C39" t="s">
        <v>9</v>
      </c>
      <c r="D39" t="s">
        <v>434</v>
      </c>
      <c r="E39" t="s">
        <v>76</v>
      </c>
      <c r="F39" s="2">
        <v>20413777000</v>
      </c>
      <c r="G39" s="2">
        <v>0</v>
      </c>
      <c r="H39" s="2">
        <v>20413777000</v>
      </c>
      <c r="I39" s="2">
        <v>43990447</v>
      </c>
      <c r="J39" s="2">
        <v>0</v>
      </c>
      <c r="K39" s="2">
        <v>43990447</v>
      </c>
      <c r="L39" s="2">
        <v>35824936.200000003</v>
      </c>
      <c r="M39" s="2">
        <v>0</v>
      </c>
      <c r="N39" s="2">
        <v>35824936.200000003</v>
      </c>
      <c r="O39" s="15">
        <v>0.1</v>
      </c>
      <c r="P39" s="2">
        <v>0</v>
      </c>
      <c r="Q39" s="13">
        <v>0.15</v>
      </c>
      <c r="R39" s="15">
        <v>0</v>
      </c>
      <c r="S39" s="2">
        <v>5373740.4299999997</v>
      </c>
      <c r="T39" s="2">
        <v>3000000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8373740.4299999997</v>
      </c>
      <c r="AD39" s="4">
        <f t="shared" si="0"/>
        <v>8373740.4299999997</v>
      </c>
      <c r="AE39" t="s">
        <v>36</v>
      </c>
      <c r="AF39"/>
      <c r="AG39"/>
      <c r="AH39"/>
      <c r="AI39"/>
      <c r="AJ39"/>
      <c r="AK39"/>
      <c r="AL39"/>
      <c r="AM39"/>
      <c r="AN39"/>
      <c r="AO39"/>
      <c r="AP39"/>
      <c r="AQ39"/>
      <c r="AR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x14ac:dyDescent="0.25">
      <c r="A40" s="20">
        <v>416</v>
      </c>
      <c r="B40" t="s">
        <v>278</v>
      </c>
      <c r="C40" t="s">
        <v>9</v>
      </c>
      <c r="D40" t="s">
        <v>435</v>
      </c>
      <c r="E40" t="s">
        <v>77</v>
      </c>
      <c r="F40" s="2">
        <v>31870157000</v>
      </c>
      <c r="G40" s="2">
        <v>0</v>
      </c>
      <c r="H40" s="2">
        <v>31870157000</v>
      </c>
      <c r="I40" s="2">
        <v>65860929</v>
      </c>
      <c r="J40" s="2">
        <v>0</v>
      </c>
      <c r="K40" s="2">
        <v>65860929</v>
      </c>
      <c r="L40" s="2">
        <v>53112866.200000003</v>
      </c>
      <c r="M40" s="2">
        <v>0</v>
      </c>
      <c r="N40" s="2">
        <v>53112866.200000003</v>
      </c>
      <c r="O40" s="15">
        <v>0.1</v>
      </c>
      <c r="P40" s="2">
        <v>0</v>
      </c>
      <c r="Q40" s="13">
        <v>0.15</v>
      </c>
      <c r="R40" s="15">
        <v>0</v>
      </c>
      <c r="S40" s="2">
        <v>7966929.9299999997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10966929.93</v>
      </c>
      <c r="AD40" s="4">
        <f t="shared" si="0"/>
        <v>10966929.93</v>
      </c>
      <c r="AE40" t="s">
        <v>82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x14ac:dyDescent="0.25">
      <c r="A41" s="20">
        <v>426</v>
      </c>
      <c r="B41" t="s">
        <v>278</v>
      </c>
      <c r="C41" t="s">
        <v>9</v>
      </c>
      <c r="D41" t="s">
        <v>27</v>
      </c>
      <c r="E41" t="s">
        <v>79</v>
      </c>
      <c r="F41" s="2">
        <v>23211086000</v>
      </c>
      <c r="G41" s="2">
        <v>0</v>
      </c>
      <c r="H41" s="2">
        <v>23211086000</v>
      </c>
      <c r="I41" s="2">
        <v>46524211</v>
      </c>
      <c r="J41" s="2">
        <v>0</v>
      </c>
      <c r="K41" s="2">
        <v>46524211</v>
      </c>
      <c r="L41" s="2">
        <v>37239776.600000001</v>
      </c>
      <c r="M41" s="2">
        <v>0</v>
      </c>
      <c r="N41" s="2">
        <v>37239776.600000001</v>
      </c>
      <c r="O41" s="15">
        <v>0.1</v>
      </c>
      <c r="P41" s="2">
        <v>0</v>
      </c>
      <c r="Q41" s="13">
        <v>0.15</v>
      </c>
      <c r="R41" s="15">
        <v>0</v>
      </c>
      <c r="S41" s="2">
        <v>5585966.4900000002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8585966.4900000002</v>
      </c>
      <c r="AD41" s="4">
        <f t="shared" si="0"/>
        <v>8585966.4900000002</v>
      </c>
      <c r="AE41" t="s">
        <v>78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x14ac:dyDescent="0.25">
      <c r="A42" s="20">
        <v>428</v>
      </c>
      <c r="B42" t="s">
        <v>278</v>
      </c>
      <c r="C42" t="s">
        <v>9</v>
      </c>
      <c r="D42" t="s">
        <v>15</v>
      </c>
      <c r="E42" t="s">
        <v>80</v>
      </c>
      <c r="F42" s="2">
        <v>4838977000</v>
      </c>
      <c r="G42" s="2">
        <v>0</v>
      </c>
      <c r="H42" s="2">
        <v>4838977000</v>
      </c>
      <c r="I42" s="2">
        <v>9806803</v>
      </c>
      <c r="J42" s="2">
        <v>0</v>
      </c>
      <c r="K42" s="2">
        <v>9806803</v>
      </c>
      <c r="L42" s="2">
        <v>7871212.2000000002</v>
      </c>
      <c r="M42" s="2">
        <v>0</v>
      </c>
      <c r="N42" s="2">
        <v>7871212.2000000002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17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25">
      <c r="A43" s="20">
        <v>429</v>
      </c>
      <c r="B43" t="s">
        <v>278</v>
      </c>
      <c r="C43" t="s">
        <v>9</v>
      </c>
      <c r="D43" t="s">
        <v>15</v>
      </c>
      <c r="E43" t="s">
        <v>81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17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x14ac:dyDescent="0.25">
      <c r="A44" s="20">
        <v>435</v>
      </c>
      <c r="B44" t="s">
        <v>277</v>
      </c>
      <c r="C44" t="s">
        <v>9</v>
      </c>
      <c r="D44" t="s">
        <v>15</v>
      </c>
      <c r="E44" t="s">
        <v>83</v>
      </c>
      <c r="F44" s="2">
        <v>410190000</v>
      </c>
      <c r="G44" s="2">
        <v>0</v>
      </c>
      <c r="H44" s="2">
        <v>410190000</v>
      </c>
      <c r="I44" s="2">
        <v>1435666</v>
      </c>
      <c r="J44" s="2">
        <v>0</v>
      </c>
      <c r="K44" s="2">
        <v>1435666</v>
      </c>
      <c r="L44" s="2">
        <v>1271590</v>
      </c>
      <c r="M44" s="2">
        <v>0</v>
      </c>
      <c r="N44" s="2">
        <v>1271590</v>
      </c>
      <c r="O44" s="15">
        <v>0.1</v>
      </c>
      <c r="P44" s="2">
        <v>0</v>
      </c>
      <c r="Q44" s="13">
        <v>0.3</v>
      </c>
      <c r="R44" s="15">
        <v>0</v>
      </c>
      <c r="S44" s="2">
        <v>381477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381477</v>
      </c>
      <c r="AD44" s="4">
        <f t="shared" si="0"/>
        <v>381477</v>
      </c>
      <c r="AE44" t="s">
        <v>24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x14ac:dyDescent="0.25">
      <c r="A45" s="20">
        <v>437</v>
      </c>
      <c r="B45" t="s">
        <v>277</v>
      </c>
      <c r="C45" t="s">
        <v>9</v>
      </c>
      <c r="D45" t="s">
        <v>15</v>
      </c>
      <c r="E45" t="s">
        <v>84</v>
      </c>
      <c r="F45" s="2">
        <v>8555650000</v>
      </c>
      <c r="G45" s="2">
        <v>0</v>
      </c>
      <c r="H45" s="2">
        <v>8555650000</v>
      </c>
      <c r="I45" s="2">
        <v>14620382</v>
      </c>
      <c r="J45" s="2">
        <v>0</v>
      </c>
      <c r="K45" s="2">
        <v>14620382</v>
      </c>
      <c r="L45" s="2">
        <v>11198122</v>
      </c>
      <c r="M45" s="2">
        <v>0</v>
      </c>
      <c r="N45" s="2">
        <v>11198122</v>
      </c>
      <c r="O45" s="15">
        <v>0.1</v>
      </c>
      <c r="P45" s="2">
        <v>0</v>
      </c>
      <c r="Q45" s="13">
        <v>0.3</v>
      </c>
      <c r="R45" s="15">
        <v>0</v>
      </c>
      <c r="S45" s="2">
        <v>3359436.6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3359436.6</v>
      </c>
      <c r="AD45" s="4">
        <f t="shared" si="0"/>
        <v>3359436.6</v>
      </c>
      <c r="AE45" t="s">
        <v>17</v>
      </c>
      <c r="AF45"/>
      <c r="AG45"/>
      <c r="AH45"/>
      <c r="AI45"/>
      <c r="AJ45"/>
      <c r="AK45"/>
      <c r="AL45"/>
      <c r="AM45"/>
      <c r="AN45"/>
      <c r="AO45"/>
      <c r="AP45"/>
      <c r="AQ45"/>
      <c r="AR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x14ac:dyDescent="0.25">
      <c r="A46" s="20">
        <v>440</v>
      </c>
      <c r="B46" t="s">
        <v>278</v>
      </c>
      <c r="C46" t="s">
        <v>9</v>
      </c>
      <c r="D46" t="s">
        <v>15</v>
      </c>
      <c r="E46" t="s">
        <v>85</v>
      </c>
      <c r="F46" s="2">
        <v>1578430000</v>
      </c>
      <c r="G46" s="2">
        <v>0</v>
      </c>
      <c r="H46" s="2">
        <v>1578430000</v>
      </c>
      <c r="I46" s="2">
        <v>4365535</v>
      </c>
      <c r="J46" s="2">
        <v>0</v>
      </c>
      <c r="K46" s="2">
        <v>4365535</v>
      </c>
      <c r="L46" s="2">
        <v>3734163</v>
      </c>
      <c r="M46" s="2">
        <v>0</v>
      </c>
      <c r="N46" s="2">
        <v>3734163</v>
      </c>
      <c r="O46" s="15">
        <v>0</v>
      </c>
      <c r="P46" s="2">
        <v>0</v>
      </c>
      <c r="Q46" s="13">
        <v>0</v>
      </c>
      <c r="R46" s="15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0</v>
      </c>
      <c r="AD46" s="4">
        <f t="shared" si="0"/>
        <v>0</v>
      </c>
      <c r="AE46" t="s">
        <v>32</v>
      </c>
      <c r="AF46"/>
      <c r="AG46"/>
      <c r="AH46"/>
      <c r="AI46"/>
      <c r="AJ46"/>
      <c r="AK46"/>
      <c r="AL46"/>
      <c r="AM46"/>
      <c r="AN46"/>
      <c r="AO46"/>
      <c r="AP46"/>
      <c r="AQ46"/>
      <c r="AR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x14ac:dyDescent="0.25">
      <c r="A47" s="20">
        <v>447</v>
      </c>
      <c r="B47" t="s">
        <v>278</v>
      </c>
      <c r="C47" t="s">
        <v>2</v>
      </c>
      <c r="D47" t="s">
        <v>8</v>
      </c>
      <c r="E47" t="s">
        <v>86</v>
      </c>
      <c r="F47" s="2">
        <v>14680720000</v>
      </c>
      <c r="G47" s="2">
        <v>846180000</v>
      </c>
      <c r="H47" s="2">
        <v>13834540000</v>
      </c>
      <c r="I47" s="2">
        <v>37272831</v>
      </c>
      <c r="J47" s="2">
        <v>2760511</v>
      </c>
      <c r="K47" s="2">
        <v>34512320</v>
      </c>
      <c r="L47" s="2">
        <v>31400543</v>
      </c>
      <c r="M47" s="2">
        <v>2422039</v>
      </c>
      <c r="N47" s="2">
        <v>28978504</v>
      </c>
      <c r="O47" s="15">
        <v>0.1</v>
      </c>
      <c r="P47" s="2">
        <v>242203.9</v>
      </c>
      <c r="Q47" s="13">
        <v>0.15</v>
      </c>
      <c r="R47" s="15">
        <v>0</v>
      </c>
      <c r="S47" s="2">
        <v>4346775.5999999996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7588979.5</v>
      </c>
      <c r="AD47" s="4">
        <f t="shared" si="0"/>
        <v>7588979.5</v>
      </c>
      <c r="AE47" t="s">
        <v>39</v>
      </c>
      <c r="AF47"/>
      <c r="AG47"/>
      <c r="AH47"/>
      <c r="AI47"/>
      <c r="AJ47"/>
      <c r="AK47"/>
      <c r="AL47"/>
      <c r="AM47"/>
      <c r="AN47"/>
      <c r="AO47"/>
      <c r="AP47"/>
      <c r="AQ47"/>
      <c r="AR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x14ac:dyDescent="0.25">
      <c r="A48" s="20">
        <v>456</v>
      </c>
      <c r="B48" t="s">
        <v>278</v>
      </c>
      <c r="C48" t="s">
        <v>2</v>
      </c>
      <c r="D48" t="s">
        <v>8</v>
      </c>
      <c r="E48" t="s">
        <v>87</v>
      </c>
      <c r="F48" s="2">
        <v>2174389000</v>
      </c>
      <c r="G48" s="2">
        <v>24555000</v>
      </c>
      <c r="H48" s="2">
        <v>2149834000</v>
      </c>
      <c r="I48" s="2">
        <v>6582388</v>
      </c>
      <c r="J48" s="2">
        <v>85943</v>
      </c>
      <c r="K48" s="2">
        <v>6496445</v>
      </c>
      <c r="L48" s="2">
        <v>5712632.4000000004</v>
      </c>
      <c r="M48" s="2">
        <v>76121</v>
      </c>
      <c r="N48" s="2">
        <v>5636511.4000000004</v>
      </c>
      <c r="O48" s="15">
        <v>0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43</v>
      </c>
      <c r="AF48"/>
      <c r="AG48"/>
      <c r="AH48"/>
      <c r="AI48"/>
      <c r="AJ48"/>
      <c r="AK48"/>
      <c r="AL48"/>
      <c r="AM48"/>
      <c r="AN48"/>
      <c r="AO48"/>
      <c r="AP48"/>
      <c r="AQ48"/>
      <c r="AR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x14ac:dyDescent="0.25">
      <c r="A49" s="20">
        <v>460</v>
      </c>
      <c r="B49" t="s">
        <v>278</v>
      </c>
      <c r="C49" t="s">
        <v>9</v>
      </c>
      <c r="D49" t="s">
        <v>15</v>
      </c>
      <c r="E49" t="s">
        <v>88</v>
      </c>
      <c r="F49" s="2">
        <v>16238249000</v>
      </c>
      <c r="G49" s="2">
        <v>0</v>
      </c>
      <c r="H49" s="2">
        <v>16238249000</v>
      </c>
      <c r="I49" s="2">
        <v>31239991</v>
      </c>
      <c r="J49" s="2">
        <v>0</v>
      </c>
      <c r="K49" s="2">
        <v>31239991</v>
      </c>
      <c r="L49" s="2">
        <v>24744691.399999999</v>
      </c>
      <c r="M49" s="2">
        <v>0</v>
      </c>
      <c r="N49" s="2">
        <v>24744691.399999999</v>
      </c>
      <c r="O49" s="15">
        <v>0.1</v>
      </c>
      <c r="P49" s="2">
        <v>0</v>
      </c>
      <c r="Q49" s="13">
        <v>0.1</v>
      </c>
      <c r="R49" s="15">
        <v>0</v>
      </c>
      <c r="S49" s="2">
        <v>2474469.14</v>
      </c>
      <c r="T49" s="2">
        <v>2000000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4474469.1399999997</v>
      </c>
      <c r="AD49" s="4">
        <f t="shared" si="0"/>
        <v>4474469.1399999997</v>
      </c>
      <c r="AE49" t="s">
        <v>24</v>
      </c>
      <c r="AF49"/>
      <c r="AG49"/>
      <c r="AH49"/>
      <c r="AI49"/>
      <c r="AJ49"/>
      <c r="AK49"/>
      <c r="AL49"/>
      <c r="AM49"/>
      <c r="AN49"/>
      <c r="AO49"/>
      <c r="AP49"/>
      <c r="AQ49"/>
      <c r="AR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x14ac:dyDescent="0.25">
      <c r="A50" s="20">
        <v>467</v>
      </c>
      <c r="B50" t="s">
        <v>278</v>
      </c>
      <c r="C50" t="s">
        <v>2</v>
      </c>
      <c r="D50" t="s">
        <v>4</v>
      </c>
      <c r="E50" t="s">
        <v>89</v>
      </c>
      <c r="F50" s="2">
        <v>12894421000</v>
      </c>
      <c r="G50" s="2">
        <v>2296510000</v>
      </c>
      <c r="H50" s="2">
        <v>10597911000</v>
      </c>
      <c r="I50" s="2">
        <v>31618029</v>
      </c>
      <c r="J50" s="2">
        <v>6779763</v>
      </c>
      <c r="K50" s="2">
        <v>24838266</v>
      </c>
      <c r="L50" s="2">
        <v>26460260.600000001</v>
      </c>
      <c r="M50" s="2">
        <v>5861159</v>
      </c>
      <c r="N50" s="2">
        <v>20599101.600000001</v>
      </c>
      <c r="O50" s="15">
        <v>0.1</v>
      </c>
      <c r="P50" s="2">
        <v>586115.9</v>
      </c>
      <c r="Q50" s="13">
        <v>0.1</v>
      </c>
      <c r="R50" s="15">
        <v>0</v>
      </c>
      <c r="S50" s="2">
        <v>2059910.16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4646026.0599999996</v>
      </c>
      <c r="AD50" s="4">
        <f t="shared" si="0"/>
        <v>4646026.0599999996</v>
      </c>
      <c r="AE50" t="s">
        <v>42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x14ac:dyDescent="0.25">
      <c r="A51" s="20">
        <v>485</v>
      </c>
      <c r="B51" t="s">
        <v>278</v>
      </c>
      <c r="C51" t="s">
        <v>2</v>
      </c>
      <c r="D51" t="s">
        <v>205</v>
      </c>
      <c r="E51" t="s">
        <v>199</v>
      </c>
      <c r="F51" s="2">
        <v>7359177000</v>
      </c>
      <c r="G51" s="2">
        <v>0</v>
      </c>
      <c r="H51" s="2">
        <v>7359177000</v>
      </c>
      <c r="I51" s="2">
        <v>17255459</v>
      </c>
      <c r="J51" s="2">
        <v>0</v>
      </c>
      <c r="K51" s="2">
        <v>17255459</v>
      </c>
      <c r="L51" s="2">
        <v>14311788.199999999</v>
      </c>
      <c r="M51" s="2">
        <v>0</v>
      </c>
      <c r="N51" s="2">
        <v>14311788.199999999</v>
      </c>
      <c r="O51" s="15">
        <v>0</v>
      </c>
      <c r="P51" s="2">
        <v>0</v>
      </c>
      <c r="Q51" s="13">
        <v>0</v>
      </c>
      <c r="R51" s="15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0</v>
      </c>
      <c r="AD51" s="4">
        <f t="shared" si="0"/>
        <v>0</v>
      </c>
      <c r="AE51" t="s">
        <v>188</v>
      </c>
      <c r="AF51"/>
      <c r="AG51"/>
      <c r="AH51"/>
      <c r="AI51"/>
      <c r="AJ51"/>
      <c r="AK51"/>
      <c r="AL51"/>
      <c r="AM51"/>
      <c r="AN51"/>
      <c r="AO51"/>
      <c r="AP51"/>
      <c r="AQ51"/>
      <c r="AR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x14ac:dyDescent="0.25">
      <c r="A52" s="20">
        <v>510</v>
      </c>
      <c r="B52" t="s">
        <v>278</v>
      </c>
      <c r="C52" t="s">
        <v>9</v>
      </c>
      <c r="D52" t="s">
        <v>27</v>
      </c>
      <c r="E52" t="s">
        <v>91</v>
      </c>
      <c r="F52" s="2">
        <v>5948201000</v>
      </c>
      <c r="G52" s="2">
        <v>0</v>
      </c>
      <c r="H52" s="2">
        <v>5948201000</v>
      </c>
      <c r="I52" s="2">
        <v>10165028</v>
      </c>
      <c r="J52" s="2">
        <v>0</v>
      </c>
      <c r="K52" s="2">
        <v>10165028</v>
      </c>
      <c r="L52" s="2">
        <v>7785747.5999999996</v>
      </c>
      <c r="M52" s="2">
        <v>0</v>
      </c>
      <c r="N52" s="2">
        <v>7785747.5999999996</v>
      </c>
      <c r="O52" s="15">
        <v>0</v>
      </c>
      <c r="P52" s="2">
        <v>0</v>
      </c>
      <c r="Q52" s="13">
        <v>0</v>
      </c>
      <c r="R52" s="15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0</v>
      </c>
      <c r="AD52" s="4">
        <f t="shared" si="0"/>
        <v>0</v>
      </c>
      <c r="AE52" t="s">
        <v>33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x14ac:dyDescent="0.25">
      <c r="A53" s="20">
        <v>513</v>
      </c>
      <c r="B53" t="s">
        <v>278</v>
      </c>
      <c r="C53" t="s">
        <v>9</v>
      </c>
      <c r="D53" t="s">
        <v>15</v>
      </c>
      <c r="E53" t="s">
        <v>92</v>
      </c>
      <c r="F53" s="2">
        <v>19860322000</v>
      </c>
      <c r="G53" s="2">
        <v>0</v>
      </c>
      <c r="H53" s="2">
        <v>19860322000</v>
      </c>
      <c r="I53" s="2">
        <v>43027492</v>
      </c>
      <c r="J53" s="2">
        <v>0</v>
      </c>
      <c r="K53" s="2">
        <v>43027492</v>
      </c>
      <c r="L53" s="2">
        <v>35083363.200000003</v>
      </c>
      <c r="M53" s="2">
        <v>0</v>
      </c>
      <c r="N53" s="2">
        <v>35083363.200000003</v>
      </c>
      <c r="O53" s="15">
        <v>0.1</v>
      </c>
      <c r="P53" s="2">
        <v>0</v>
      </c>
      <c r="Q53" s="13">
        <v>0.15</v>
      </c>
      <c r="R53" s="15">
        <v>0</v>
      </c>
      <c r="S53" s="2">
        <v>5262504.4800000004</v>
      </c>
      <c r="T53" s="2">
        <v>3000000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8262504.4800000004</v>
      </c>
      <c r="AD53" s="4">
        <f t="shared" si="0"/>
        <v>8262504.4800000004</v>
      </c>
      <c r="AE53" t="s">
        <v>24</v>
      </c>
      <c r="AF53"/>
      <c r="AG53"/>
      <c r="AH53"/>
      <c r="AI53"/>
      <c r="AJ53"/>
      <c r="AK53"/>
      <c r="AL53"/>
      <c r="AM53"/>
      <c r="AN53"/>
      <c r="AO53"/>
      <c r="AP53"/>
      <c r="AQ53"/>
      <c r="AR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x14ac:dyDescent="0.25">
      <c r="A54" s="20">
        <v>514</v>
      </c>
      <c r="B54" t="s">
        <v>278</v>
      </c>
      <c r="C54" t="s">
        <v>9</v>
      </c>
      <c r="D54" t="s">
        <v>434</v>
      </c>
      <c r="E54" t="s">
        <v>93</v>
      </c>
      <c r="F54" s="2">
        <v>20871449000</v>
      </c>
      <c r="G54" s="2">
        <v>0</v>
      </c>
      <c r="H54" s="2">
        <v>20871449000</v>
      </c>
      <c r="I54" s="2">
        <v>55738464</v>
      </c>
      <c r="J54" s="2">
        <v>0</v>
      </c>
      <c r="K54" s="2">
        <v>55738464</v>
      </c>
      <c r="L54" s="2">
        <v>47389884.399999999</v>
      </c>
      <c r="M54" s="2">
        <v>0</v>
      </c>
      <c r="N54" s="2">
        <v>47389884.399999999</v>
      </c>
      <c r="O54" s="15">
        <v>0.1</v>
      </c>
      <c r="P54" s="2">
        <v>0</v>
      </c>
      <c r="Q54" s="13">
        <v>0.15</v>
      </c>
      <c r="R54" s="15">
        <v>0</v>
      </c>
      <c r="S54" s="2">
        <v>7108482.6600000001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10108482.66</v>
      </c>
      <c r="AD54" s="4">
        <f t="shared" si="0"/>
        <v>10108482.66</v>
      </c>
      <c r="AE54" t="s">
        <v>64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x14ac:dyDescent="0.25">
      <c r="A55" s="20">
        <v>546</v>
      </c>
      <c r="B55" t="s">
        <v>278</v>
      </c>
      <c r="C55" t="s">
        <v>9</v>
      </c>
      <c r="D55" t="s">
        <v>434</v>
      </c>
      <c r="E55" t="s">
        <v>94</v>
      </c>
      <c r="F55" s="2">
        <v>12295374000</v>
      </c>
      <c r="G55" s="2">
        <v>0</v>
      </c>
      <c r="H55" s="2">
        <v>12295374000</v>
      </c>
      <c r="I55" s="2">
        <v>30909408</v>
      </c>
      <c r="J55" s="2">
        <v>0</v>
      </c>
      <c r="K55" s="2">
        <v>30909408</v>
      </c>
      <c r="L55" s="2">
        <v>25991258.399999999</v>
      </c>
      <c r="M55" s="2">
        <v>0</v>
      </c>
      <c r="N55" s="2">
        <v>25991258.399999999</v>
      </c>
      <c r="O55" s="15">
        <v>0.1</v>
      </c>
      <c r="P55" s="2">
        <v>0</v>
      </c>
      <c r="Q55" s="13">
        <v>0.1</v>
      </c>
      <c r="R55" s="15">
        <v>0</v>
      </c>
      <c r="S55" s="2">
        <v>2599125.84</v>
      </c>
      <c r="T55" s="2">
        <v>2000000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4599125.84</v>
      </c>
      <c r="AC55" s="18"/>
      <c r="AD55" s="4">
        <f t="shared" si="0"/>
        <v>4599125.84</v>
      </c>
      <c r="AE55" t="s">
        <v>71</v>
      </c>
      <c r="AF55"/>
      <c r="AG55"/>
      <c r="AH55"/>
      <c r="AI55"/>
      <c r="AJ55"/>
      <c r="AK55"/>
      <c r="AL55"/>
      <c r="AM55"/>
      <c r="AN55"/>
      <c r="AO55"/>
      <c r="AP55"/>
      <c r="AQ55"/>
      <c r="AR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x14ac:dyDescent="0.25">
      <c r="A56" s="20">
        <v>570</v>
      </c>
      <c r="B56" t="s">
        <v>278</v>
      </c>
      <c r="C56" t="s">
        <v>2</v>
      </c>
      <c r="D56" t="s">
        <v>310</v>
      </c>
      <c r="E56" t="s">
        <v>95</v>
      </c>
      <c r="F56" s="2">
        <v>57758697400</v>
      </c>
      <c r="G56" s="2">
        <v>22102812000</v>
      </c>
      <c r="H56" s="2">
        <v>35655885400</v>
      </c>
      <c r="I56" s="2">
        <v>127621251</v>
      </c>
      <c r="J56" s="2">
        <v>41715123</v>
      </c>
      <c r="K56" s="2">
        <v>85906128</v>
      </c>
      <c r="L56" s="2">
        <v>104517772.04000001</v>
      </c>
      <c r="M56" s="2">
        <v>32873998.199999999</v>
      </c>
      <c r="N56" s="2">
        <v>71643773.840000004</v>
      </c>
      <c r="O56" s="15">
        <v>0.1</v>
      </c>
      <c r="P56" s="2">
        <v>3287399.82</v>
      </c>
      <c r="Q56" s="13">
        <v>0.25</v>
      </c>
      <c r="R56" s="15">
        <v>0</v>
      </c>
      <c r="S56" s="2">
        <v>17910943.460000001</v>
      </c>
      <c r="T56" s="2">
        <v>5000000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26198343.280000001</v>
      </c>
      <c r="AD56" s="4">
        <f t="shared" si="0"/>
        <v>26198343.280000001</v>
      </c>
      <c r="AE56" t="s">
        <v>90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 x14ac:dyDescent="0.25">
      <c r="A57" s="20">
        <v>575</v>
      </c>
      <c r="B57" t="s">
        <v>277</v>
      </c>
      <c r="C57" t="s">
        <v>9</v>
      </c>
      <c r="D57" t="s">
        <v>27</v>
      </c>
      <c r="E57" t="s">
        <v>96</v>
      </c>
      <c r="F57" s="2">
        <v>9229143200</v>
      </c>
      <c r="G57" s="2">
        <v>0</v>
      </c>
      <c r="H57" s="2">
        <v>9229143200</v>
      </c>
      <c r="I57" s="2">
        <v>23590849</v>
      </c>
      <c r="J57" s="2">
        <v>0</v>
      </c>
      <c r="K57" s="2">
        <v>23590849</v>
      </c>
      <c r="L57" s="2">
        <v>19899191.719999999</v>
      </c>
      <c r="M57" s="2">
        <v>0</v>
      </c>
      <c r="N57" s="2">
        <v>19899191.719999999</v>
      </c>
      <c r="O57" s="15">
        <v>0.1</v>
      </c>
      <c r="P57" s="2">
        <v>0</v>
      </c>
      <c r="Q57" s="13">
        <v>0.3</v>
      </c>
      <c r="R57" s="15">
        <v>0</v>
      </c>
      <c r="S57" s="2">
        <v>5969757.5159999998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5969757.5159999998</v>
      </c>
      <c r="AD57" s="4">
        <f t="shared" si="0"/>
        <v>5969757.5159999998</v>
      </c>
      <c r="AE57" t="s">
        <v>28</v>
      </c>
      <c r="AF57"/>
      <c r="AG57"/>
      <c r="AH57"/>
      <c r="AI57"/>
      <c r="AJ57"/>
      <c r="AK57"/>
      <c r="AL57"/>
      <c r="AM57"/>
      <c r="AN57"/>
      <c r="AO57"/>
      <c r="AP57"/>
      <c r="AQ57"/>
      <c r="AR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x14ac:dyDescent="0.25">
      <c r="A58" s="20">
        <v>590</v>
      </c>
      <c r="B58" t="s">
        <v>278</v>
      </c>
      <c r="C58" t="s">
        <v>2</v>
      </c>
      <c r="D58" t="s">
        <v>309</v>
      </c>
      <c r="E58" t="s">
        <v>97</v>
      </c>
      <c r="F58" s="2">
        <v>87721861000</v>
      </c>
      <c r="G58" s="2">
        <v>8515779000</v>
      </c>
      <c r="H58" s="2">
        <v>79206082000</v>
      </c>
      <c r="I58" s="2">
        <v>148714534</v>
      </c>
      <c r="J58" s="2">
        <v>16213506</v>
      </c>
      <c r="K58" s="2">
        <v>132501028</v>
      </c>
      <c r="L58" s="2">
        <v>113625789.59999999</v>
      </c>
      <c r="M58" s="2">
        <v>12807194.4</v>
      </c>
      <c r="N58" s="2">
        <v>100818595.2</v>
      </c>
      <c r="O58" s="15">
        <v>0.1</v>
      </c>
      <c r="P58" s="2">
        <v>1280719.44</v>
      </c>
      <c r="Q58" s="13">
        <v>0.25</v>
      </c>
      <c r="R58" s="15">
        <v>0</v>
      </c>
      <c r="S58" s="2">
        <v>25204648.800000001</v>
      </c>
      <c r="T58" s="2">
        <v>5000000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31485368.239999998</v>
      </c>
      <c r="AD58" s="4">
        <f t="shared" si="0"/>
        <v>31485368.239999998</v>
      </c>
      <c r="AE58" t="s">
        <v>44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 x14ac:dyDescent="0.25">
      <c r="A59" s="20">
        <v>602</v>
      </c>
      <c r="B59" t="s">
        <v>278</v>
      </c>
      <c r="C59" t="s">
        <v>2</v>
      </c>
      <c r="D59" t="s">
        <v>8</v>
      </c>
      <c r="E59" t="s">
        <v>99</v>
      </c>
      <c r="F59" s="2">
        <v>12680788000</v>
      </c>
      <c r="G59" s="2">
        <v>1275700000</v>
      </c>
      <c r="H59" s="2">
        <v>11405088000</v>
      </c>
      <c r="I59" s="2">
        <v>35127478</v>
      </c>
      <c r="J59" s="2">
        <v>4115901</v>
      </c>
      <c r="K59" s="2">
        <v>31011577</v>
      </c>
      <c r="L59" s="2">
        <v>30055162.800000001</v>
      </c>
      <c r="M59" s="2">
        <v>3605621</v>
      </c>
      <c r="N59" s="2">
        <v>26449541.800000001</v>
      </c>
      <c r="O59" s="15">
        <v>0.1</v>
      </c>
      <c r="P59" s="2">
        <v>360562.1</v>
      </c>
      <c r="Q59" s="13">
        <v>0.15</v>
      </c>
      <c r="R59" s="15">
        <v>0</v>
      </c>
      <c r="S59" s="2">
        <v>3967431.27</v>
      </c>
      <c r="T59" s="2">
        <v>3000000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7327993.3700000001</v>
      </c>
      <c r="AD59" s="4">
        <f t="shared" si="0"/>
        <v>7327993.3700000001</v>
      </c>
      <c r="AE59" t="s">
        <v>39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 x14ac:dyDescent="0.25">
      <c r="A60" s="20">
        <v>603</v>
      </c>
      <c r="B60" t="s">
        <v>278</v>
      </c>
      <c r="C60" t="s">
        <v>2</v>
      </c>
      <c r="D60" t="s">
        <v>8</v>
      </c>
      <c r="E60" t="s">
        <v>100</v>
      </c>
      <c r="F60" s="2">
        <v>32088115000</v>
      </c>
      <c r="G60" s="2">
        <v>4992880000</v>
      </c>
      <c r="H60" s="2">
        <v>27095235000</v>
      </c>
      <c r="I60" s="2">
        <v>67573703</v>
      </c>
      <c r="J60" s="2">
        <v>13776519</v>
      </c>
      <c r="K60" s="2">
        <v>53797184</v>
      </c>
      <c r="L60" s="2">
        <v>54738457</v>
      </c>
      <c r="M60" s="2">
        <v>11779367</v>
      </c>
      <c r="N60" s="2">
        <v>42959090</v>
      </c>
      <c r="O60" s="15">
        <v>0.1</v>
      </c>
      <c r="P60" s="2">
        <v>1177936.7</v>
      </c>
      <c r="Q60" s="13">
        <v>0.15</v>
      </c>
      <c r="R60" s="15">
        <v>0</v>
      </c>
      <c r="S60" s="2">
        <v>6443863.5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10621800.199999999</v>
      </c>
      <c r="AD60" s="4">
        <f t="shared" si="0"/>
        <v>10621800.199999999</v>
      </c>
      <c r="AE60" t="s">
        <v>34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 x14ac:dyDescent="0.25">
      <c r="A61" s="20">
        <v>609</v>
      </c>
      <c r="B61" t="s">
        <v>278</v>
      </c>
      <c r="C61" t="s">
        <v>9</v>
      </c>
      <c r="D61" t="s">
        <v>434</v>
      </c>
      <c r="E61" t="s">
        <v>101</v>
      </c>
      <c r="F61" s="2">
        <v>9393789500</v>
      </c>
      <c r="G61" s="2">
        <v>0</v>
      </c>
      <c r="H61" s="2">
        <v>9393789500</v>
      </c>
      <c r="I61" s="2">
        <v>23780238</v>
      </c>
      <c r="J61" s="2">
        <v>0</v>
      </c>
      <c r="K61" s="2">
        <v>23780238</v>
      </c>
      <c r="L61" s="2">
        <v>20022722.199999999</v>
      </c>
      <c r="M61" s="2">
        <v>0</v>
      </c>
      <c r="N61" s="2">
        <v>20022722.199999999</v>
      </c>
      <c r="O61" s="15">
        <v>0.1</v>
      </c>
      <c r="P61" s="2">
        <v>0</v>
      </c>
      <c r="Q61" s="13">
        <v>0.1</v>
      </c>
      <c r="R61" s="15">
        <v>0</v>
      </c>
      <c r="S61" s="2">
        <v>2002272.22</v>
      </c>
      <c r="T61" s="2">
        <v>2000000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4002272.22</v>
      </c>
      <c r="AD61" s="4">
        <f t="shared" si="0"/>
        <v>4002272.22</v>
      </c>
      <c r="AE61" t="s">
        <v>64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 x14ac:dyDescent="0.25">
      <c r="A62" s="20">
        <v>612</v>
      </c>
      <c r="B62" t="s">
        <v>278</v>
      </c>
      <c r="C62" t="s">
        <v>9</v>
      </c>
      <c r="D62" t="s">
        <v>27</v>
      </c>
      <c r="E62" t="s">
        <v>102</v>
      </c>
      <c r="F62" s="2">
        <v>14626269000</v>
      </c>
      <c r="G62" s="2">
        <v>0</v>
      </c>
      <c r="H62" s="2">
        <v>14626269000</v>
      </c>
      <c r="I62" s="2">
        <v>39466618</v>
      </c>
      <c r="J62" s="2">
        <v>0</v>
      </c>
      <c r="K62" s="2">
        <v>39466618</v>
      </c>
      <c r="L62" s="2">
        <v>33616110.399999999</v>
      </c>
      <c r="M62" s="2">
        <v>0</v>
      </c>
      <c r="N62" s="2">
        <v>33616110.399999999</v>
      </c>
      <c r="O62" s="15">
        <v>0.1</v>
      </c>
      <c r="P62" s="2">
        <v>0</v>
      </c>
      <c r="Q62" s="13">
        <v>0.15</v>
      </c>
      <c r="R62" s="15">
        <v>0</v>
      </c>
      <c r="S62" s="2">
        <v>5042416.5599999996</v>
      </c>
      <c r="T62" s="2">
        <v>3000000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8042416.5599999996</v>
      </c>
      <c r="AD62" s="4">
        <f t="shared" si="0"/>
        <v>8042416.5599999996</v>
      </c>
      <c r="AE62" t="s">
        <v>33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x14ac:dyDescent="0.25">
      <c r="A63" s="20">
        <v>618</v>
      </c>
      <c r="B63" t="s">
        <v>277</v>
      </c>
      <c r="C63" t="s">
        <v>2</v>
      </c>
      <c r="D63" t="s">
        <v>8</v>
      </c>
      <c r="E63" t="s">
        <v>103</v>
      </c>
      <c r="F63" s="2">
        <v>59252174000</v>
      </c>
      <c r="G63" s="2">
        <v>0</v>
      </c>
      <c r="H63" s="2">
        <v>59252174000</v>
      </c>
      <c r="I63" s="2">
        <v>91491709</v>
      </c>
      <c r="J63" s="2">
        <v>0</v>
      </c>
      <c r="K63" s="2">
        <v>91491709</v>
      </c>
      <c r="L63" s="2">
        <v>67790839.400000006</v>
      </c>
      <c r="M63" s="2">
        <v>0</v>
      </c>
      <c r="N63" s="2">
        <v>67790839.400000006</v>
      </c>
      <c r="O63" s="15">
        <v>0.1</v>
      </c>
      <c r="P63" s="2">
        <v>0</v>
      </c>
      <c r="Q63" s="13">
        <v>0.3</v>
      </c>
      <c r="R63" s="15">
        <v>0</v>
      </c>
      <c r="S63" s="2">
        <v>20337251.82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20337251.82</v>
      </c>
      <c r="AD63" s="4">
        <f t="shared" si="0"/>
        <v>20337251.82</v>
      </c>
      <c r="AE63" t="s">
        <v>34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 x14ac:dyDescent="0.25">
      <c r="A64" s="20">
        <v>631</v>
      </c>
      <c r="B64" t="s">
        <v>278</v>
      </c>
      <c r="C64" t="s">
        <v>2</v>
      </c>
      <c r="D64" t="s">
        <v>8</v>
      </c>
      <c r="E64" t="s">
        <v>104</v>
      </c>
      <c r="F64" s="2">
        <v>16545895000</v>
      </c>
      <c r="G64" s="2">
        <v>2010671000</v>
      </c>
      <c r="H64" s="2">
        <v>14535224000</v>
      </c>
      <c r="I64" s="2">
        <v>44071835</v>
      </c>
      <c r="J64" s="2">
        <v>5683584</v>
      </c>
      <c r="K64" s="2">
        <v>38388251</v>
      </c>
      <c r="L64" s="2">
        <v>37453477</v>
      </c>
      <c r="M64" s="2">
        <v>4879315.5999999996</v>
      </c>
      <c r="N64" s="2">
        <v>32574161.399999999</v>
      </c>
      <c r="O64" s="15">
        <v>0.1</v>
      </c>
      <c r="P64" s="2">
        <v>487931.56</v>
      </c>
      <c r="Q64" s="13">
        <v>0.15</v>
      </c>
      <c r="R64" s="15">
        <v>0</v>
      </c>
      <c r="S64" s="2">
        <v>4886124.21</v>
      </c>
      <c r="T64" s="2">
        <v>3000000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8374055.7699999996</v>
      </c>
      <c r="AD64" s="4">
        <f t="shared" si="0"/>
        <v>8374055.7699999996</v>
      </c>
      <c r="AE64" t="s">
        <v>43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 x14ac:dyDescent="0.25">
      <c r="A65" s="20">
        <v>634</v>
      </c>
      <c r="B65" t="s">
        <v>278</v>
      </c>
      <c r="C65" t="s">
        <v>9</v>
      </c>
      <c r="D65" t="s">
        <v>434</v>
      </c>
      <c r="E65" t="s">
        <v>105</v>
      </c>
      <c r="F65" s="2">
        <v>6974882000</v>
      </c>
      <c r="G65" s="2">
        <v>0</v>
      </c>
      <c r="H65" s="2">
        <v>6974882000</v>
      </c>
      <c r="I65" s="2">
        <v>19087989</v>
      </c>
      <c r="J65" s="2">
        <v>0</v>
      </c>
      <c r="K65" s="2">
        <v>19087989</v>
      </c>
      <c r="L65" s="2">
        <v>16298036.199999999</v>
      </c>
      <c r="M65" s="2">
        <v>0</v>
      </c>
      <c r="N65" s="2">
        <v>16298036.199999999</v>
      </c>
      <c r="O65" s="15">
        <v>0.1</v>
      </c>
      <c r="P65" s="2">
        <v>0</v>
      </c>
      <c r="Q65" s="13">
        <v>0.1</v>
      </c>
      <c r="R65" s="15">
        <v>0</v>
      </c>
      <c r="S65" s="2">
        <v>1629803.62</v>
      </c>
      <c r="T65" s="2">
        <v>1000000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2629803.62</v>
      </c>
      <c r="AD65" s="4">
        <f t="shared" si="0"/>
        <v>2629803.62</v>
      </c>
      <c r="AE65" t="s">
        <v>36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 x14ac:dyDescent="0.25">
      <c r="A66" s="20">
        <v>642</v>
      </c>
      <c r="B66" t="s">
        <v>277</v>
      </c>
      <c r="C66" t="s">
        <v>9</v>
      </c>
      <c r="D66" t="s">
        <v>434</v>
      </c>
      <c r="E66" t="s">
        <v>107</v>
      </c>
      <c r="F66" s="2">
        <v>3145074000</v>
      </c>
      <c r="G66" s="2">
        <v>0</v>
      </c>
      <c r="H66" s="2">
        <v>3145074000</v>
      </c>
      <c r="I66" s="2">
        <v>8876521</v>
      </c>
      <c r="J66" s="2">
        <v>0</v>
      </c>
      <c r="K66" s="2">
        <v>8876521</v>
      </c>
      <c r="L66" s="2">
        <v>7618491.4000000004</v>
      </c>
      <c r="M66" s="2">
        <v>0</v>
      </c>
      <c r="N66" s="2">
        <v>7618491.4000000004</v>
      </c>
      <c r="O66" s="15">
        <v>0.1</v>
      </c>
      <c r="P66" s="2">
        <v>0</v>
      </c>
      <c r="Q66" s="13">
        <v>0.3</v>
      </c>
      <c r="R66" s="15">
        <v>0</v>
      </c>
      <c r="S66" s="2">
        <v>2285547.42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2285547.42</v>
      </c>
      <c r="AD66" s="4">
        <f t="shared" si="0"/>
        <v>2285547.42</v>
      </c>
      <c r="AE66" t="s">
        <v>64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 x14ac:dyDescent="0.25">
      <c r="A67" s="20">
        <v>645</v>
      </c>
      <c r="B67" t="s">
        <v>278</v>
      </c>
      <c r="C67" t="s">
        <v>9</v>
      </c>
      <c r="D67" t="s">
        <v>435</v>
      </c>
      <c r="E67" t="s">
        <v>108</v>
      </c>
      <c r="F67" s="2">
        <v>12282540000</v>
      </c>
      <c r="G67" s="2">
        <v>0</v>
      </c>
      <c r="H67" s="2">
        <v>12282540000</v>
      </c>
      <c r="I67" s="2">
        <v>26746168</v>
      </c>
      <c r="J67" s="2">
        <v>0</v>
      </c>
      <c r="K67" s="2">
        <v>26746168</v>
      </c>
      <c r="L67" s="2">
        <v>21833152</v>
      </c>
      <c r="M67" s="2">
        <v>0</v>
      </c>
      <c r="N67" s="2">
        <v>21833152</v>
      </c>
      <c r="O67" s="15">
        <v>0.1</v>
      </c>
      <c r="P67" s="2">
        <v>0</v>
      </c>
      <c r="Q67" s="13">
        <v>0.1</v>
      </c>
      <c r="R67" s="15">
        <v>0</v>
      </c>
      <c r="S67" s="2">
        <v>2183315.2000000002</v>
      </c>
      <c r="T67" s="2">
        <v>2000000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4183315.2</v>
      </c>
      <c r="AD67" s="4">
        <f t="shared" ref="AD67:AD130" si="1">AB67+AC67</f>
        <v>4183315.2</v>
      </c>
      <c r="AE67" t="s">
        <v>40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 x14ac:dyDescent="0.25">
      <c r="A68" s="20">
        <v>646</v>
      </c>
      <c r="B68" t="s">
        <v>277</v>
      </c>
      <c r="C68" t="s">
        <v>2</v>
      </c>
      <c r="D68" t="s">
        <v>310</v>
      </c>
      <c r="E68" t="s">
        <v>109</v>
      </c>
      <c r="F68" s="2">
        <v>868415000</v>
      </c>
      <c r="G68" s="2">
        <v>0</v>
      </c>
      <c r="H68" s="2">
        <v>868415000</v>
      </c>
      <c r="I68" s="2">
        <v>2212549</v>
      </c>
      <c r="J68" s="2">
        <v>0</v>
      </c>
      <c r="K68" s="2">
        <v>2212549</v>
      </c>
      <c r="L68" s="2">
        <v>1865183</v>
      </c>
      <c r="M68" s="2">
        <v>0</v>
      </c>
      <c r="N68" s="2">
        <v>1865183</v>
      </c>
      <c r="O68" s="15">
        <v>0.1</v>
      </c>
      <c r="P68" s="2">
        <v>0</v>
      </c>
      <c r="Q68" s="13">
        <v>0.3</v>
      </c>
      <c r="R68" s="15">
        <v>0</v>
      </c>
      <c r="S68" s="2">
        <v>559554.9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559554.9</v>
      </c>
      <c r="AD68" s="4">
        <f t="shared" si="1"/>
        <v>559554.9</v>
      </c>
      <c r="AE68" t="s">
        <v>90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 x14ac:dyDescent="0.25">
      <c r="A69" s="20">
        <v>651</v>
      </c>
      <c r="B69" t="s">
        <v>278</v>
      </c>
      <c r="C69" t="s">
        <v>2</v>
      </c>
      <c r="D69" t="s">
        <v>309</v>
      </c>
      <c r="E69" t="s">
        <v>110</v>
      </c>
      <c r="F69" s="2">
        <v>19688632000</v>
      </c>
      <c r="G69" s="2">
        <v>0</v>
      </c>
      <c r="H69" s="2">
        <v>19688632000</v>
      </c>
      <c r="I69" s="2">
        <v>33027891</v>
      </c>
      <c r="J69" s="2">
        <v>0</v>
      </c>
      <c r="K69" s="2">
        <v>33027891</v>
      </c>
      <c r="L69" s="2">
        <v>25152438.199999999</v>
      </c>
      <c r="M69" s="2">
        <v>0</v>
      </c>
      <c r="N69" s="2">
        <v>25152438.199999999</v>
      </c>
      <c r="O69" s="15">
        <v>0.1</v>
      </c>
      <c r="P69" s="2">
        <v>0</v>
      </c>
      <c r="Q69" s="13">
        <v>0.1</v>
      </c>
      <c r="R69" s="15">
        <v>0</v>
      </c>
      <c r="S69" s="2">
        <v>2515243.8199999998</v>
      </c>
      <c r="T69" s="2">
        <v>2000000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4515243.82</v>
      </c>
      <c r="AD69" s="4">
        <f t="shared" si="1"/>
        <v>4515243.82</v>
      </c>
      <c r="AE69" t="s">
        <v>46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x14ac:dyDescent="0.25">
      <c r="A70" s="20">
        <v>681</v>
      </c>
      <c r="B70" t="s">
        <v>278</v>
      </c>
      <c r="C70" t="s">
        <v>2</v>
      </c>
      <c r="D70" t="s">
        <v>309</v>
      </c>
      <c r="E70" t="s">
        <v>111</v>
      </c>
      <c r="F70" s="2">
        <v>36960540000</v>
      </c>
      <c r="G70" s="2">
        <v>2519563000</v>
      </c>
      <c r="H70" s="2">
        <v>34440977000</v>
      </c>
      <c r="I70" s="2">
        <v>75144376</v>
      </c>
      <c r="J70" s="2">
        <v>7593608</v>
      </c>
      <c r="K70" s="2">
        <v>67550768</v>
      </c>
      <c r="L70" s="2">
        <v>60360160</v>
      </c>
      <c r="M70" s="2">
        <v>6585782.7999999998</v>
      </c>
      <c r="N70" s="2">
        <v>53774377.200000003</v>
      </c>
      <c r="O70" s="15">
        <v>0.1</v>
      </c>
      <c r="P70" s="2">
        <v>658578.28</v>
      </c>
      <c r="Q70" s="13">
        <v>0.2</v>
      </c>
      <c r="R70" s="15">
        <v>0</v>
      </c>
      <c r="S70" s="2">
        <v>10754875.439999999</v>
      </c>
      <c r="T70" s="2">
        <v>4000000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15413453.720000001</v>
      </c>
      <c r="AD70" s="4">
        <f t="shared" si="1"/>
        <v>15413453.720000001</v>
      </c>
      <c r="AE70" t="s">
        <v>46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 x14ac:dyDescent="0.25">
      <c r="A71" s="20">
        <v>682</v>
      </c>
      <c r="B71" t="s">
        <v>278</v>
      </c>
      <c r="C71" t="s">
        <v>2</v>
      </c>
      <c r="D71" t="s">
        <v>309</v>
      </c>
      <c r="E71" t="s">
        <v>112</v>
      </c>
      <c r="F71" s="2">
        <v>12956701000</v>
      </c>
      <c r="G71" s="2">
        <v>8144348000</v>
      </c>
      <c r="H71" s="2">
        <v>4812353000</v>
      </c>
      <c r="I71" s="2">
        <v>42018293</v>
      </c>
      <c r="J71" s="2">
        <v>25903545</v>
      </c>
      <c r="K71" s="2">
        <v>16114748</v>
      </c>
      <c r="L71" s="2">
        <v>36835612.600000001</v>
      </c>
      <c r="M71" s="2">
        <v>22645805.800000001</v>
      </c>
      <c r="N71" s="2">
        <v>14189806.800000001</v>
      </c>
      <c r="O71" s="15">
        <v>0.1</v>
      </c>
      <c r="P71" s="2">
        <v>2264580.58</v>
      </c>
      <c r="Q71" s="13">
        <v>0.15</v>
      </c>
      <c r="R71" s="15">
        <v>0</v>
      </c>
      <c r="S71" s="2">
        <v>2128471.02</v>
      </c>
      <c r="T71" s="2">
        <v>3000000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7393051.5999999996</v>
      </c>
      <c r="AD71" s="4">
        <f t="shared" si="1"/>
        <v>7393051.5999999996</v>
      </c>
      <c r="AE71" t="s">
        <v>98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 x14ac:dyDescent="0.25">
      <c r="A72" s="20">
        <v>684</v>
      </c>
      <c r="B72" t="s">
        <v>277</v>
      </c>
      <c r="C72" t="s">
        <v>9</v>
      </c>
      <c r="D72" t="s">
        <v>27</v>
      </c>
      <c r="E72" t="s">
        <v>113</v>
      </c>
      <c r="F72" s="2">
        <v>15499556900</v>
      </c>
      <c r="G72" s="2">
        <v>0</v>
      </c>
      <c r="H72" s="2">
        <v>15499556900</v>
      </c>
      <c r="I72" s="2">
        <v>30729659</v>
      </c>
      <c r="J72" s="2">
        <v>0</v>
      </c>
      <c r="K72" s="2">
        <v>30729659</v>
      </c>
      <c r="L72" s="2">
        <v>24529836.239999998</v>
      </c>
      <c r="M72" s="2">
        <v>0</v>
      </c>
      <c r="N72" s="2">
        <v>24529836.239999998</v>
      </c>
      <c r="O72" s="15">
        <v>0.1</v>
      </c>
      <c r="P72" s="2">
        <v>0</v>
      </c>
      <c r="Q72" s="13">
        <v>0.3</v>
      </c>
      <c r="R72" s="15">
        <v>0</v>
      </c>
      <c r="S72" s="2">
        <v>7358950.8720000004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7358950.8720000004</v>
      </c>
      <c r="AD72" s="4">
        <f t="shared" si="1"/>
        <v>7358950.8720000004</v>
      </c>
      <c r="AE72" t="s">
        <v>33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 x14ac:dyDescent="0.25">
      <c r="A73" s="20">
        <v>685</v>
      </c>
      <c r="B73" t="s">
        <v>278</v>
      </c>
      <c r="C73" t="s">
        <v>9</v>
      </c>
      <c r="D73" t="s">
        <v>27</v>
      </c>
      <c r="E73" t="s">
        <v>114</v>
      </c>
      <c r="F73" s="2">
        <v>3174455000</v>
      </c>
      <c r="G73" s="2">
        <v>0</v>
      </c>
      <c r="H73" s="2">
        <v>3174455000</v>
      </c>
      <c r="I73" s="2">
        <v>9918676</v>
      </c>
      <c r="J73" s="2">
        <v>0</v>
      </c>
      <c r="K73" s="2">
        <v>9918676</v>
      </c>
      <c r="L73" s="2">
        <v>8648894</v>
      </c>
      <c r="M73" s="2">
        <v>0</v>
      </c>
      <c r="N73" s="2">
        <v>8648894</v>
      </c>
      <c r="O73" s="15">
        <v>0</v>
      </c>
      <c r="P73" s="2">
        <v>0</v>
      </c>
      <c r="Q73" s="13">
        <v>0</v>
      </c>
      <c r="R73" s="15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0</v>
      </c>
      <c r="AD73" s="4">
        <f t="shared" si="1"/>
        <v>0</v>
      </c>
      <c r="AE73" t="s">
        <v>78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 x14ac:dyDescent="0.25">
      <c r="A74" s="20">
        <v>730</v>
      </c>
      <c r="B74" t="s">
        <v>278</v>
      </c>
      <c r="C74" t="s">
        <v>2</v>
      </c>
      <c r="D74" t="s">
        <v>309</v>
      </c>
      <c r="E74" t="s">
        <v>154</v>
      </c>
      <c r="F74" s="2">
        <v>47126509000</v>
      </c>
      <c r="G74" s="2">
        <v>5580865000</v>
      </c>
      <c r="H74" s="2">
        <v>41545644000</v>
      </c>
      <c r="I74" s="2">
        <v>83604528</v>
      </c>
      <c r="J74" s="2">
        <v>14031003</v>
      </c>
      <c r="K74" s="2">
        <v>69573525</v>
      </c>
      <c r="L74" s="2">
        <v>64753924.399999999</v>
      </c>
      <c r="M74" s="2">
        <v>11798657</v>
      </c>
      <c r="N74" s="2">
        <v>52955267.399999999</v>
      </c>
      <c r="O74" s="15">
        <v>0.1</v>
      </c>
      <c r="P74" s="2">
        <v>1179865.7</v>
      </c>
      <c r="Q74" s="13">
        <v>0.2</v>
      </c>
      <c r="R74" s="15">
        <v>0</v>
      </c>
      <c r="S74" s="2">
        <v>10591053.48</v>
      </c>
      <c r="T74" s="2">
        <v>4000000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15770919.18</v>
      </c>
      <c r="AD74" s="4">
        <f t="shared" si="1"/>
        <v>15770919.18</v>
      </c>
      <c r="AE74" t="s">
        <v>46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x14ac:dyDescent="0.25">
      <c r="A75" s="20">
        <v>747</v>
      </c>
      <c r="B75" t="s">
        <v>278</v>
      </c>
      <c r="C75" t="s">
        <v>2</v>
      </c>
      <c r="D75" t="s">
        <v>8</v>
      </c>
      <c r="E75" t="s">
        <v>161</v>
      </c>
      <c r="F75" s="2">
        <v>797030000</v>
      </c>
      <c r="G75" s="2">
        <v>0</v>
      </c>
      <c r="H75" s="2">
        <v>797030000</v>
      </c>
      <c r="I75" s="2">
        <v>2604370</v>
      </c>
      <c r="J75" s="2">
        <v>0</v>
      </c>
      <c r="K75" s="2">
        <v>2604370</v>
      </c>
      <c r="L75" s="2">
        <v>2285558</v>
      </c>
      <c r="M75" s="2">
        <v>0</v>
      </c>
      <c r="N75" s="2">
        <v>2285558</v>
      </c>
      <c r="O75" s="15">
        <v>0</v>
      </c>
      <c r="P75" s="2">
        <v>0</v>
      </c>
      <c r="Q75" s="13">
        <v>0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0</v>
      </c>
      <c r="AD75" s="4">
        <f t="shared" si="1"/>
        <v>0</v>
      </c>
      <c r="AE75" t="s">
        <v>34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 x14ac:dyDescent="0.25">
      <c r="A76" s="20">
        <v>757</v>
      </c>
      <c r="B76" t="s">
        <v>278</v>
      </c>
      <c r="C76" t="s">
        <v>9</v>
      </c>
      <c r="D76" t="s">
        <v>434</v>
      </c>
      <c r="E76" t="s">
        <v>162</v>
      </c>
      <c r="F76" s="2">
        <v>1300046000</v>
      </c>
      <c r="G76" s="2">
        <v>0</v>
      </c>
      <c r="H76" s="2">
        <v>1300046000</v>
      </c>
      <c r="I76" s="2">
        <v>4307355</v>
      </c>
      <c r="J76" s="2">
        <v>0</v>
      </c>
      <c r="K76" s="2">
        <v>4307355</v>
      </c>
      <c r="L76" s="2">
        <v>3787336.6</v>
      </c>
      <c r="M76" s="2">
        <v>0</v>
      </c>
      <c r="N76" s="2">
        <v>3787336.6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D76" s="4">
        <f t="shared" si="1"/>
        <v>0</v>
      </c>
      <c r="AE76" t="s">
        <v>71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x14ac:dyDescent="0.25">
      <c r="A77" s="20">
        <v>760</v>
      </c>
      <c r="B77" t="s">
        <v>278</v>
      </c>
      <c r="C77" t="s">
        <v>9</v>
      </c>
      <c r="D77" t="s">
        <v>435</v>
      </c>
      <c r="E77" t="s">
        <v>163</v>
      </c>
      <c r="F77" s="2">
        <v>15038134000</v>
      </c>
      <c r="G77" s="2">
        <v>0</v>
      </c>
      <c r="H77" s="2">
        <v>15038134000</v>
      </c>
      <c r="I77" s="2">
        <v>38170917</v>
      </c>
      <c r="J77" s="2">
        <v>0</v>
      </c>
      <c r="K77" s="2">
        <v>38170917</v>
      </c>
      <c r="L77" s="2">
        <v>32155663.399999999</v>
      </c>
      <c r="M77" s="2">
        <v>0</v>
      </c>
      <c r="N77" s="2">
        <v>32155663.399999999</v>
      </c>
      <c r="O77" s="15">
        <v>0.1</v>
      </c>
      <c r="P77" s="2">
        <v>0</v>
      </c>
      <c r="Q77" s="13">
        <v>0.15</v>
      </c>
      <c r="R77" s="15">
        <v>0</v>
      </c>
      <c r="S77" s="2">
        <v>4823349.51</v>
      </c>
      <c r="T77" s="2">
        <v>3000000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7823349.5099999998</v>
      </c>
      <c r="AD77" s="4">
        <f t="shared" si="1"/>
        <v>7823349.5099999998</v>
      </c>
      <c r="AE77" t="s">
        <v>40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x14ac:dyDescent="0.25">
      <c r="A78" s="20">
        <v>785</v>
      </c>
      <c r="B78" t="s">
        <v>278</v>
      </c>
      <c r="C78" t="s">
        <v>9</v>
      </c>
      <c r="D78" t="s">
        <v>434</v>
      </c>
      <c r="E78" t="s">
        <v>164</v>
      </c>
      <c r="F78" s="2">
        <v>37962330000</v>
      </c>
      <c r="G78" s="2">
        <v>0</v>
      </c>
      <c r="H78" s="2">
        <v>37962330000</v>
      </c>
      <c r="I78" s="2">
        <v>76713423</v>
      </c>
      <c r="J78" s="2">
        <v>0</v>
      </c>
      <c r="K78" s="2">
        <v>76713423</v>
      </c>
      <c r="L78" s="2">
        <v>61528491</v>
      </c>
      <c r="M78" s="2">
        <v>0</v>
      </c>
      <c r="N78" s="2">
        <v>61528491</v>
      </c>
      <c r="O78" s="15">
        <v>0.1</v>
      </c>
      <c r="P78" s="2">
        <v>0</v>
      </c>
      <c r="Q78" s="13">
        <v>0.2</v>
      </c>
      <c r="R78" s="15">
        <v>0</v>
      </c>
      <c r="S78" s="2">
        <v>12305698.199999999</v>
      </c>
      <c r="T78" s="2">
        <v>4000000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16305698.199999999</v>
      </c>
      <c r="AD78" s="4">
        <f t="shared" si="1"/>
        <v>16305698.199999999</v>
      </c>
      <c r="AE78" t="s">
        <v>36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x14ac:dyDescent="0.25">
      <c r="A79" s="20">
        <v>790</v>
      </c>
      <c r="B79" t="s">
        <v>278</v>
      </c>
      <c r="C79" t="s">
        <v>9</v>
      </c>
      <c r="D79" t="s">
        <v>15</v>
      </c>
      <c r="E79" t="s">
        <v>30</v>
      </c>
      <c r="F79" s="2">
        <v>3843601000</v>
      </c>
      <c r="G79" s="2">
        <v>0</v>
      </c>
      <c r="H79" s="2">
        <v>3843601000</v>
      </c>
      <c r="I79" s="2">
        <v>10169213</v>
      </c>
      <c r="J79" s="2">
        <v>0</v>
      </c>
      <c r="K79" s="2">
        <v>10169213</v>
      </c>
      <c r="L79" s="2">
        <v>8631772.5999999996</v>
      </c>
      <c r="M79" s="2">
        <v>0</v>
      </c>
      <c r="N79" s="2">
        <v>8631772.5999999996</v>
      </c>
      <c r="O79" s="15">
        <v>0</v>
      </c>
      <c r="P79" s="2">
        <v>0</v>
      </c>
      <c r="Q79" s="13">
        <v>0</v>
      </c>
      <c r="R79" s="15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0</v>
      </c>
      <c r="AD79" s="4">
        <f t="shared" si="1"/>
        <v>0</v>
      </c>
      <c r="AE79" t="s">
        <v>17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x14ac:dyDescent="0.25">
      <c r="A80" s="20">
        <v>803</v>
      </c>
      <c r="B80" t="s">
        <v>278</v>
      </c>
      <c r="C80" t="s">
        <v>9</v>
      </c>
      <c r="D80" t="s">
        <v>27</v>
      </c>
      <c r="E80" t="s">
        <v>165</v>
      </c>
      <c r="F80" s="2">
        <v>1707320000</v>
      </c>
      <c r="G80" s="2">
        <v>0</v>
      </c>
      <c r="H80" s="2">
        <v>1707320000</v>
      </c>
      <c r="I80" s="2">
        <v>3270345</v>
      </c>
      <c r="J80" s="2">
        <v>0</v>
      </c>
      <c r="K80" s="2">
        <v>3270345</v>
      </c>
      <c r="L80" s="2">
        <v>2587417</v>
      </c>
      <c r="M80" s="2">
        <v>0</v>
      </c>
      <c r="N80" s="2">
        <v>2587417</v>
      </c>
      <c r="O80" s="15">
        <v>0</v>
      </c>
      <c r="P80" s="2">
        <v>0</v>
      </c>
      <c r="Q80" s="13">
        <v>0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D80" s="4">
        <f t="shared" si="1"/>
        <v>0</v>
      </c>
      <c r="AE80" t="s">
        <v>33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x14ac:dyDescent="0.25">
      <c r="A81" s="20">
        <v>805</v>
      </c>
      <c r="B81" t="s">
        <v>278</v>
      </c>
      <c r="C81" t="s">
        <v>9</v>
      </c>
      <c r="D81" t="s">
        <v>27</v>
      </c>
      <c r="E81" t="s">
        <v>166</v>
      </c>
      <c r="F81" s="2">
        <v>18089622000</v>
      </c>
      <c r="G81" s="2">
        <v>0</v>
      </c>
      <c r="H81" s="2">
        <v>18089622000</v>
      </c>
      <c r="I81" s="2">
        <v>38589097</v>
      </c>
      <c r="J81" s="2">
        <v>0</v>
      </c>
      <c r="K81" s="2">
        <v>38589097</v>
      </c>
      <c r="L81" s="2">
        <v>31353248.199999999</v>
      </c>
      <c r="M81" s="2">
        <v>0</v>
      </c>
      <c r="N81" s="2">
        <v>31353248.199999999</v>
      </c>
      <c r="O81" s="15">
        <v>0.1</v>
      </c>
      <c r="P81" s="2">
        <v>0</v>
      </c>
      <c r="Q81" s="13">
        <v>0.15</v>
      </c>
      <c r="R81" s="15">
        <v>0</v>
      </c>
      <c r="S81" s="2">
        <v>4702987.2300000004</v>
      </c>
      <c r="T81" s="2">
        <v>3000000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7702987.2300000004</v>
      </c>
      <c r="AD81" s="4">
        <f t="shared" si="1"/>
        <v>7702987.2300000004</v>
      </c>
      <c r="AE81" t="s">
        <v>28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x14ac:dyDescent="0.25">
      <c r="A82" s="20">
        <v>809</v>
      </c>
      <c r="B82" t="s">
        <v>278</v>
      </c>
      <c r="C82" t="s">
        <v>2</v>
      </c>
      <c r="D82" t="s">
        <v>8</v>
      </c>
      <c r="E82" t="s">
        <v>167</v>
      </c>
      <c r="F82" s="2">
        <v>33020758000</v>
      </c>
      <c r="G82" s="2">
        <v>5144379000</v>
      </c>
      <c r="H82" s="2">
        <v>27876379000</v>
      </c>
      <c r="I82" s="2">
        <v>52980863</v>
      </c>
      <c r="J82" s="2">
        <v>10426877</v>
      </c>
      <c r="K82" s="2">
        <v>42553986</v>
      </c>
      <c r="L82" s="2">
        <v>39772559.799999997</v>
      </c>
      <c r="M82" s="2">
        <v>8369125.4000000004</v>
      </c>
      <c r="N82" s="2">
        <v>31403434.399999999</v>
      </c>
      <c r="O82" s="15">
        <v>0.1</v>
      </c>
      <c r="P82" s="2">
        <v>836912.54</v>
      </c>
      <c r="Q82" s="13">
        <v>0.15</v>
      </c>
      <c r="R82" s="15">
        <v>0</v>
      </c>
      <c r="S82" s="2">
        <v>4710515.16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8547427.6999999993</v>
      </c>
      <c r="AD82" s="4">
        <f t="shared" si="1"/>
        <v>8547427.6999999993</v>
      </c>
      <c r="AE82" t="s">
        <v>34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x14ac:dyDescent="0.25">
      <c r="A83" s="20">
        <v>810</v>
      </c>
      <c r="B83" t="s">
        <v>278</v>
      </c>
      <c r="C83" t="s">
        <v>2</v>
      </c>
      <c r="D83" t="s">
        <v>4</v>
      </c>
      <c r="E83" t="s">
        <v>168</v>
      </c>
      <c r="F83" s="2">
        <v>33141612000</v>
      </c>
      <c r="G83" s="2">
        <v>12580765000</v>
      </c>
      <c r="H83" s="2">
        <v>20560847000</v>
      </c>
      <c r="I83" s="2">
        <v>61303935</v>
      </c>
      <c r="J83" s="2">
        <v>22378794</v>
      </c>
      <c r="K83" s="2">
        <v>38925141</v>
      </c>
      <c r="L83" s="2">
        <v>48047290.200000003</v>
      </c>
      <c r="M83" s="2">
        <v>17346488</v>
      </c>
      <c r="N83" s="2">
        <v>30700802.199999999</v>
      </c>
      <c r="O83" s="15">
        <v>0.1</v>
      </c>
      <c r="P83" s="2">
        <v>1734648.8</v>
      </c>
      <c r="Q83" s="13">
        <v>0.15</v>
      </c>
      <c r="R83" s="15">
        <v>0</v>
      </c>
      <c r="S83" s="2">
        <v>4605120.33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9339769.1300000008</v>
      </c>
      <c r="AD83" s="4">
        <f t="shared" si="1"/>
        <v>9339769.1300000008</v>
      </c>
      <c r="AE83" t="s">
        <v>298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x14ac:dyDescent="0.25">
      <c r="A84" s="20">
        <v>813</v>
      </c>
      <c r="B84" t="s">
        <v>278</v>
      </c>
      <c r="C84" t="s">
        <v>2</v>
      </c>
      <c r="D84" t="s">
        <v>4</v>
      </c>
      <c r="E84" t="s">
        <v>169</v>
      </c>
      <c r="F84" s="2">
        <v>25073070000</v>
      </c>
      <c r="G84" s="2">
        <v>638566000</v>
      </c>
      <c r="H84" s="2">
        <v>24434504000</v>
      </c>
      <c r="I84" s="2">
        <v>45908966</v>
      </c>
      <c r="J84" s="2">
        <v>2107177</v>
      </c>
      <c r="K84" s="2">
        <v>43801789</v>
      </c>
      <c r="L84" s="2">
        <v>35879738</v>
      </c>
      <c r="M84" s="2">
        <v>1851750.6</v>
      </c>
      <c r="N84" s="2">
        <v>34027987.399999999</v>
      </c>
      <c r="O84" s="15">
        <v>0.1</v>
      </c>
      <c r="P84" s="2">
        <v>185175.06</v>
      </c>
      <c r="Q84" s="13">
        <v>0.15</v>
      </c>
      <c r="R84" s="15">
        <v>0</v>
      </c>
      <c r="S84" s="2">
        <v>5104198.1100000003</v>
      </c>
      <c r="T84" s="2">
        <v>3000000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8289373.1699999999</v>
      </c>
      <c r="AD84" s="4">
        <f t="shared" si="1"/>
        <v>8289373.1699999999</v>
      </c>
      <c r="AE84" t="s">
        <v>6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x14ac:dyDescent="0.25">
      <c r="A85" s="20">
        <v>825</v>
      </c>
      <c r="B85" t="s">
        <v>278</v>
      </c>
      <c r="C85" t="s">
        <v>2</v>
      </c>
      <c r="D85" t="s">
        <v>309</v>
      </c>
      <c r="E85" t="s">
        <v>171</v>
      </c>
      <c r="F85" s="2">
        <v>14831735000</v>
      </c>
      <c r="G85" s="2">
        <v>1143950000</v>
      </c>
      <c r="H85" s="2">
        <v>13687785000</v>
      </c>
      <c r="I85" s="2">
        <v>36445599</v>
      </c>
      <c r="J85" s="2">
        <v>3679176</v>
      </c>
      <c r="K85" s="2">
        <v>32766423</v>
      </c>
      <c r="L85" s="2">
        <v>30512905</v>
      </c>
      <c r="M85" s="2">
        <v>3221596</v>
      </c>
      <c r="N85" s="2">
        <v>27291309</v>
      </c>
      <c r="O85" s="15">
        <v>0.1</v>
      </c>
      <c r="P85" s="2">
        <v>322159.59999999998</v>
      </c>
      <c r="Q85" s="13">
        <v>0.15</v>
      </c>
      <c r="R85" s="15">
        <v>0</v>
      </c>
      <c r="S85" s="2">
        <v>4093696.35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7415855.9500000002</v>
      </c>
      <c r="AD85" s="4">
        <f t="shared" si="1"/>
        <v>7415855.9500000002</v>
      </c>
      <c r="AE85" t="s">
        <v>44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s="33" customFormat="1" x14ac:dyDescent="0.25">
      <c r="A86" s="20">
        <v>849</v>
      </c>
      <c r="B86" t="s">
        <v>278</v>
      </c>
      <c r="C86" t="s">
        <v>2</v>
      </c>
      <c r="D86" t="s">
        <v>309</v>
      </c>
      <c r="E86" t="s">
        <v>172</v>
      </c>
      <c r="F86" s="2">
        <v>20172310000</v>
      </c>
      <c r="G86" s="2">
        <v>5519884000</v>
      </c>
      <c r="H86" s="2">
        <v>14652426000</v>
      </c>
      <c r="I86" s="2">
        <v>48902212</v>
      </c>
      <c r="J86" s="2">
        <v>14072458</v>
      </c>
      <c r="K86" s="2">
        <v>34829754</v>
      </c>
      <c r="L86" s="2">
        <v>40833288</v>
      </c>
      <c r="M86" s="2">
        <v>11864504.4</v>
      </c>
      <c r="N86" s="2">
        <v>28968783.600000001</v>
      </c>
      <c r="O86" s="15">
        <v>0.1</v>
      </c>
      <c r="P86" s="2">
        <v>1186450.44</v>
      </c>
      <c r="Q86" s="13">
        <v>0.15</v>
      </c>
      <c r="R86" s="15">
        <v>0</v>
      </c>
      <c r="S86" s="2">
        <v>4345317.54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8531767.9800000004</v>
      </c>
      <c r="AC86" s="4"/>
      <c r="AD86" s="4">
        <f t="shared" si="1"/>
        <v>8531767.9800000004</v>
      </c>
      <c r="AE86" t="s">
        <v>44</v>
      </c>
      <c r="AF86"/>
      <c r="AG86"/>
    </row>
    <row r="87" spans="1:58" x14ac:dyDescent="0.25">
      <c r="A87" s="20">
        <v>851</v>
      </c>
      <c r="B87" t="s">
        <v>277</v>
      </c>
      <c r="C87" t="s">
        <v>2</v>
      </c>
      <c r="D87" t="s">
        <v>310</v>
      </c>
      <c r="E87" t="s">
        <v>173</v>
      </c>
      <c r="F87" s="2">
        <v>38485864000</v>
      </c>
      <c r="G87" s="2">
        <v>0</v>
      </c>
      <c r="H87" s="2">
        <v>38485864000</v>
      </c>
      <c r="I87" s="2">
        <v>63751923</v>
      </c>
      <c r="J87" s="2">
        <v>0</v>
      </c>
      <c r="K87" s="2">
        <v>63751923</v>
      </c>
      <c r="L87" s="2">
        <v>48357577.399999999</v>
      </c>
      <c r="M87" s="2">
        <v>0</v>
      </c>
      <c r="N87" s="2">
        <v>48357577.399999999</v>
      </c>
      <c r="O87" s="15">
        <v>0.1</v>
      </c>
      <c r="P87" s="2">
        <v>0</v>
      </c>
      <c r="Q87" s="13">
        <v>0.3</v>
      </c>
      <c r="R87" s="15">
        <v>0</v>
      </c>
      <c r="S87" s="2">
        <v>14507273.220000001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14507273.220000001</v>
      </c>
      <c r="AD87" s="4">
        <f t="shared" si="1"/>
        <v>14507273.220000001</v>
      </c>
      <c r="AE87" t="s">
        <v>170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x14ac:dyDescent="0.25">
      <c r="A88" s="20">
        <v>853</v>
      </c>
      <c r="B88" t="s">
        <v>278</v>
      </c>
      <c r="C88" t="s">
        <v>2</v>
      </c>
      <c r="D88" t="s">
        <v>8</v>
      </c>
      <c r="E88" t="s">
        <v>174</v>
      </c>
      <c r="F88" s="2">
        <v>4154976000</v>
      </c>
      <c r="G88" s="2">
        <v>9000000</v>
      </c>
      <c r="H88" s="2">
        <v>4145976000</v>
      </c>
      <c r="I88" s="2">
        <v>11507286</v>
      </c>
      <c r="J88" s="2">
        <v>31500</v>
      </c>
      <c r="K88" s="2">
        <v>11475786</v>
      </c>
      <c r="L88" s="2">
        <v>9845295.5999999996</v>
      </c>
      <c r="M88" s="2">
        <v>27900</v>
      </c>
      <c r="N88" s="2">
        <v>9817395.5999999996</v>
      </c>
      <c r="O88" s="15">
        <v>0</v>
      </c>
      <c r="P88" s="2">
        <v>0</v>
      </c>
      <c r="Q88" s="13">
        <v>0</v>
      </c>
      <c r="R88" s="15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0</v>
      </c>
      <c r="AD88" s="4">
        <f t="shared" si="1"/>
        <v>0</v>
      </c>
      <c r="AE88" t="s">
        <v>47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33" customFormat="1" x14ac:dyDescent="0.25">
      <c r="A89" s="20">
        <v>865</v>
      </c>
      <c r="B89" t="s">
        <v>277</v>
      </c>
      <c r="C89" t="s">
        <v>2</v>
      </c>
      <c r="D89" t="s">
        <v>8</v>
      </c>
      <c r="E89" t="s">
        <v>175</v>
      </c>
      <c r="F89" s="2">
        <v>4076326400</v>
      </c>
      <c r="G89" s="2">
        <v>156950000</v>
      </c>
      <c r="H89" s="2">
        <v>3919376400</v>
      </c>
      <c r="I89" s="2">
        <v>10936822</v>
      </c>
      <c r="J89" s="2">
        <v>549325</v>
      </c>
      <c r="K89" s="2">
        <v>10387497</v>
      </c>
      <c r="L89" s="2">
        <v>9306291.4399999995</v>
      </c>
      <c r="M89" s="2">
        <v>486545</v>
      </c>
      <c r="N89" s="2">
        <v>8819746.4399999995</v>
      </c>
      <c r="O89" s="15">
        <v>0.1</v>
      </c>
      <c r="P89" s="2">
        <v>48654.5</v>
      </c>
      <c r="Q89" s="13">
        <v>0.3</v>
      </c>
      <c r="R89" s="15">
        <v>0</v>
      </c>
      <c r="S89" s="2">
        <v>2645923.932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2694578.432</v>
      </c>
      <c r="AC89" s="4"/>
      <c r="AD89" s="4">
        <f t="shared" si="1"/>
        <v>2694578.432</v>
      </c>
      <c r="AE89" t="s">
        <v>47</v>
      </c>
      <c r="AF89"/>
      <c r="AG89"/>
    </row>
    <row r="90" spans="1:58" x14ac:dyDescent="0.25">
      <c r="A90" s="20">
        <v>878</v>
      </c>
      <c r="B90" t="s">
        <v>278</v>
      </c>
      <c r="C90" t="s">
        <v>2</v>
      </c>
      <c r="D90" t="s">
        <v>8</v>
      </c>
      <c r="E90" t="s">
        <v>176</v>
      </c>
      <c r="F90" s="2">
        <v>8892477000</v>
      </c>
      <c r="G90" s="2">
        <v>1375481000</v>
      </c>
      <c r="H90" s="2">
        <v>7516996000</v>
      </c>
      <c r="I90" s="2">
        <v>23800874</v>
      </c>
      <c r="J90" s="2">
        <v>4117586</v>
      </c>
      <c r="K90" s="2">
        <v>19683288</v>
      </c>
      <c r="L90" s="2">
        <v>20243883.199999999</v>
      </c>
      <c r="M90" s="2">
        <v>3567393.6</v>
      </c>
      <c r="N90" s="2">
        <v>16676489.6</v>
      </c>
      <c r="O90" s="15">
        <v>0.1</v>
      </c>
      <c r="P90" s="2">
        <v>356739.36</v>
      </c>
      <c r="Q90" s="13">
        <v>0.1</v>
      </c>
      <c r="R90" s="15">
        <v>0</v>
      </c>
      <c r="S90" s="2">
        <v>1667648.96</v>
      </c>
      <c r="T90" s="2">
        <v>2000000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4024388.32</v>
      </c>
      <c r="AD90" s="4">
        <f t="shared" si="1"/>
        <v>4024388.32</v>
      </c>
      <c r="AE90" t="s">
        <v>39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x14ac:dyDescent="0.25">
      <c r="A91" s="20">
        <v>883</v>
      </c>
      <c r="B91" t="s">
        <v>278</v>
      </c>
      <c r="C91" t="s">
        <v>9</v>
      </c>
      <c r="D91" t="s">
        <v>15</v>
      </c>
      <c r="E91" t="s">
        <v>177</v>
      </c>
      <c r="F91" s="2">
        <v>10322333000</v>
      </c>
      <c r="G91" s="2">
        <v>0</v>
      </c>
      <c r="H91" s="2">
        <v>10322333000</v>
      </c>
      <c r="I91" s="2">
        <v>19149423</v>
      </c>
      <c r="J91" s="2">
        <v>0</v>
      </c>
      <c r="K91" s="2">
        <v>19149423</v>
      </c>
      <c r="L91" s="2">
        <v>15020489.800000001</v>
      </c>
      <c r="M91" s="2">
        <v>0</v>
      </c>
      <c r="N91" s="2">
        <v>15020489.800000001</v>
      </c>
      <c r="O91" s="15">
        <v>0.1</v>
      </c>
      <c r="P91" s="2">
        <v>0</v>
      </c>
      <c r="Q91" s="13">
        <v>0.1</v>
      </c>
      <c r="R91" s="15">
        <v>0</v>
      </c>
      <c r="S91" s="2">
        <v>1502048.98</v>
      </c>
      <c r="T91" s="2">
        <v>1000000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2502048.98</v>
      </c>
      <c r="AD91" s="4">
        <f t="shared" si="1"/>
        <v>2502048.98</v>
      </c>
      <c r="AE91" t="s">
        <v>17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x14ac:dyDescent="0.25">
      <c r="A92" s="20">
        <v>892</v>
      </c>
      <c r="B92" t="s">
        <v>278</v>
      </c>
      <c r="C92" t="s">
        <v>9</v>
      </c>
      <c r="D92" t="s">
        <v>15</v>
      </c>
      <c r="E92" t="s">
        <v>178</v>
      </c>
      <c r="F92" s="2">
        <v>19598021000</v>
      </c>
      <c r="G92" s="2">
        <v>0</v>
      </c>
      <c r="H92" s="2">
        <v>19598021000</v>
      </c>
      <c r="I92" s="2">
        <v>41885059</v>
      </c>
      <c r="J92" s="2">
        <v>0</v>
      </c>
      <c r="K92" s="2">
        <v>41885059</v>
      </c>
      <c r="L92" s="2">
        <v>34045850.600000001</v>
      </c>
      <c r="M92" s="2">
        <v>0</v>
      </c>
      <c r="N92" s="2">
        <v>34045850.600000001</v>
      </c>
      <c r="O92" s="15">
        <v>0.1</v>
      </c>
      <c r="P92" s="2">
        <v>0</v>
      </c>
      <c r="Q92" s="13">
        <v>0.15</v>
      </c>
      <c r="R92" s="15">
        <v>0</v>
      </c>
      <c r="S92" s="2">
        <v>5106877.59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8106877.5899999999</v>
      </c>
      <c r="AD92" s="4">
        <f t="shared" si="1"/>
        <v>8106877.5899999999</v>
      </c>
      <c r="AE92" t="s">
        <v>32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x14ac:dyDescent="0.25">
      <c r="A93" s="20">
        <v>910</v>
      </c>
      <c r="B93" t="s">
        <v>277</v>
      </c>
      <c r="C93" t="s">
        <v>2</v>
      </c>
      <c r="D93" t="s">
        <v>8</v>
      </c>
      <c r="E93" t="s">
        <v>179</v>
      </c>
      <c r="F93" s="2">
        <v>2332502000</v>
      </c>
      <c r="G93" s="2">
        <v>0</v>
      </c>
      <c r="H93" s="2">
        <v>2332502000</v>
      </c>
      <c r="I93" s="2">
        <v>5950024</v>
      </c>
      <c r="J93" s="2">
        <v>0</v>
      </c>
      <c r="K93" s="2">
        <v>5950024</v>
      </c>
      <c r="L93" s="2">
        <v>5017023.2</v>
      </c>
      <c r="M93" s="2">
        <v>0</v>
      </c>
      <c r="N93" s="2">
        <v>5017023.2</v>
      </c>
      <c r="O93" s="15">
        <v>0.1</v>
      </c>
      <c r="P93" s="2">
        <v>0</v>
      </c>
      <c r="Q93" s="13">
        <v>0.3</v>
      </c>
      <c r="R93" s="15">
        <v>0</v>
      </c>
      <c r="S93" s="2">
        <v>1505106.96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1505106.96</v>
      </c>
      <c r="AD93" s="4">
        <f t="shared" si="1"/>
        <v>1505106.96</v>
      </c>
      <c r="AE93" t="s">
        <v>51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x14ac:dyDescent="0.25">
      <c r="A94" s="20">
        <v>913</v>
      </c>
      <c r="B94" t="s">
        <v>278</v>
      </c>
      <c r="C94" t="s">
        <v>9</v>
      </c>
      <c r="D94" t="s">
        <v>434</v>
      </c>
      <c r="E94" t="s">
        <v>180</v>
      </c>
      <c r="F94" s="2">
        <v>4371614000</v>
      </c>
      <c r="G94" s="2">
        <v>0</v>
      </c>
      <c r="H94" s="2">
        <v>4371614000</v>
      </c>
      <c r="I94" s="2">
        <v>7042122</v>
      </c>
      <c r="J94" s="2">
        <v>0</v>
      </c>
      <c r="K94" s="2">
        <v>7042122</v>
      </c>
      <c r="L94" s="2">
        <v>5293476.4000000004</v>
      </c>
      <c r="M94" s="2">
        <v>0</v>
      </c>
      <c r="N94" s="2">
        <v>5293476.4000000004</v>
      </c>
      <c r="O94" s="15">
        <v>0</v>
      </c>
      <c r="P94" s="2">
        <v>0</v>
      </c>
      <c r="Q94" s="13">
        <v>0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71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x14ac:dyDescent="0.25">
      <c r="A95" s="20">
        <v>916</v>
      </c>
      <c r="B95" t="s">
        <v>278</v>
      </c>
      <c r="C95" t="s">
        <v>9</v>
      </c>
      <c r="D95" t="s">
        <v>27</v>
      </c>
      <c r="E95" t="s">
        <v>181</v>
      </c>
      <c r="F95" s="2">
        <v>13351361800</v>
      </c>
      <c r="G95" s="2">
        <v>0</v>
      </c>
      <c r="H95" s="2">
        <v>13351361800</v>
      </c>
      <c r="I95" s="2">
        <v>33534977</v>
      </c>
      <c r="J95" s="2">
        <v>0</v>
      </c>
      <c r="K95" s="2">
        <v>33534977</v>
      </c>
      <c r="L95" s="2">
        <v>28194432.280000001</v>
      </c>
      <c r="M95" s="2">
        <v>0</v>
      </c>
      <c r="N95" s="2">
        <v>28194432.280000001</v>
      </c>
      <c r="O95" s="15">
        <v>0.1</v>
      </c>
      <c r="P95" s="2">
        <v>0</v>
      </c>
      <c r="Q95" s="13">
        <v>0.1</v>
      </c>
      <c r="R95" s="15">
        <v>0</v>
      </c>
      <c r="S95" s="2">
        <v>2819443.2280000001</v>
      </c>
      <c r="T95" s="2">
        <v>2000000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4819443.2280000001</v>
      </c>
      <c r="AD95" s="4">
        <f t="shared" si="1"/>
        <v>4819443.2280000001</v>
      </c>
      <c r="AE95" t="s">
        <v>78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x14ac:dyDescent="0.25">
      <c r="A96" s="20">
        <v>923</v>
      </c>
      <c r="B96" t="s">
        <v>277</v>
      </c>
      <c r="C96" t="s">
        <v>2</v>
      </c>
      <c r="D96" t="s">
        <v>205</v>
      </c>
      <c r="E96" t="s">
        <v>200</v>
      </c>
      <c r="F96" s="2">
        <v>2389620000</v>
      </c>
      <c r="G96" s="2">
        <v>0</v>
      </c>
      <c r="H96" s="2">
        <v>2389620000</v>
      </c>
      <c r="I96" s="2">
        <v>7540980</v>
      </c>
      <c r="J96" s="2">
        <v>0</v>
      </c>
      <c r="K96" s="2">
        <v>7540980</v>
      </c>
      <c r="L96" s="2">
        <v>6585132</v>
      </c>
      <c r="M96" s="2">
        <v>0</v>
      </c>
      <c r="N96" s="2">
        <v>6585132</v>
      </c>
      <c r="O96" s="15">
        <v>0.1</v>
      </c>
      <c r="P96" s="2">
        <v>0</v>
      </c>
      <c r="Q96" s="13">
        <v>0.3</v>
      </c>
      <c r="R96" s="15">
        <v>0</v>
      </c>
      <c r="S96" s="2">
        <v>1975539.6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1975539.6</v>
      </c>
      <c r="AD96" s="4">
        <f t="shared" si="1"/>
        <v>1975539.6</v>
      </c>
      <c r="AE96" t="s">
        <v>251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x14ac:dyDescent="0.25">
      <c r="A97" s="20">
        <v>924</v>
      </c>
      <c r="B97" t="s">
        <v>278</v>
      </c>
      <c r="C97" t="s">
        <v>9</v>
      </c>
      <c r="D97" t="s">
        <v>15</v>
      </c>
      <c r="E97" t="s">
        <v>182</v>
      </c>
      <c r="F97" s="2">
        <v>8313080000</v>
      </c>
      <c r="G97" s="2">
        <v>0</v>
      </c>
      <c r="H97" s="2">
        <v>8313080000</v>
      </c>
      <c r="I97" s="2">
        <v>18019859</v>
      </c>
      <c r="J97" s="2">
        <v>0</v>
      </c>
      <c r="K97" s="2">
        <v>18019859</v>
      </c>
      <c r="L97" s="2">
        <v>14694627</v>
      </c>
      <c r="M97" s="2">
        <v>0</v>
      </c>
      <c r="N97" s="2">
        <v>14694627</v>
      </c>
      <c r="O97" s="15">
        <v>0</v>
      </c>
      <c r="P97" s="2">
        <v>0</v>
      </c>
      <c r="Q97" s="13">
        <v>0</v>
      </c>
      <c r="R97" s="15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0</v>
      </c>
      <c r="AD97" s="4">
        <f t="shared" si="1"/>
        <v>0</v>
      </c>
      <c r="AE97" t="s">
        <v>17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x14ac:dyDescent="0.25">
      <c r="A98" s="20">
        <v>934</v>
      </c>
      <c r="B98" t="s">
        <v>278</v>
      </c>
      <c r="C98" t="s">
        <v>2</v>
      </c>
      <c r="D98" t="s">
        <v>309</v>
      </c>
      <c r="E98" t="s">
        <v>183</v>
      </c>
      <c r="F98" s="2">
        <v>16380557000</v>
      </c>
      <c r="G98" s="2">
        <v>458650000</v>
      </c>
      <c r="H98" s="2">
        <v>15921907000</v>
      </c>
      <c r="I98" s="2">
        <v>42874603</v>
      </c>
      <c r="J98" s="2">
        <v>1400975</v>
      </c>
      <c r="K98" s="2">
        <v>41473628</v>
      </c>
      <c r="L98" s="2">
        <v>36322380.200000003</v>
      </c>
      <c r="M98" s="2">
        <v>1217515</v>
      </c>
      <c r="N98" s="2">
        <v>35104865.200000003</v>
      </c>
      <c r="O98" s="15">
        <v>0.1</v>
      </c>
      <c r="P98" s="2">
        <v>121751.5</v>
      </c>
      <c r="Q98" s="13">
        <v>0.15</v>
      </c>
      <c r="R98" s="15">
        <v>0</v>
      </c>
      <c r="S98" s="2">
        <v>5265729.78</v>
      </c>
      <c r="T98" s="2">
        <v>3000000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8387481.2800000003</v>
      </c>
      <c r="AD98" s="4">
        <f t="shared" si="1"/>
        <v>8387481.2800000003</v>
      </c>
      <c r="AE98" t="s">
        <v>46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 x14ac:dyDescent="0.25">
      <c r="A99" s="20">
        <v>943</v>
      </c>
      <c r="B99" t="s">
        <v>278</v>
      </c>
      <c r="C99" t="s">
        <v>9</v>
      </c>
      <c r="D99" t="s">
        <v>15</v>
      </c>
      <c r="E99" t="s">
        <v>186</v>
      </c>
      <c r="F99" s="2">
        <v>7640879000</v>
      </c>
      <c r="G99" s="2">
        <v>0</v>
      </c>
      <c r="H99" s="2">
        <v>7640879000</v>
      </c>
      <c r="I99" s="2">
        <v>16634730</v>
      </c>
      <c r="J99" s="2">
        <v>0</v>
      </c>
      <c r="K99" s="2">
        <v>16634730</v>
      </c>
      <c r="L99" s="2">
        <v>13578378.4</v>
      </c>
      <c r="M99" s="2">
        <v>0</v>
      </c>
      <c r="N99" s="2">
        <v>13578378.4</v>
      </c>
      <c r="O99" s="15">
        <v>0</v>
      </c>
      <c r="P99" s="2">
        <v>0</v>
      </c>
      <c r="Q99" s="13">
        <v>0</v>
      </c>
      <c r="R99" s="15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0</v>
      </c>
      <c r="AD99" s="4">
        <f t="shared" si="1"/>
        <v>0</v>
      </c>
      <c r="AE99" t="s">
        <v>32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x14ac:dyDescent="0.25">
      <c r="A100" s="20">
        <v>957</v>
      </c>
      <c r="B100" t="s">
        <v>278</v>
      </c>
      <c r="C100" t="s">
        <v>2</v>
      </c>
      <c r="D100" t="s">
        <v>309</v>
      </c>
      <c r="E100" t="s">
        <v>187</v>
      </c>
      <c r="F100" s="2">
        <v>14321072000</v>
      </c>
      <c r="G100" s="2">
        <v>1257515000</v>
      </c>
      <c r="H100" s="2">
        <v>13063557000</v>
      </c>
      <c r="I100" s="2">
        <v>35355495</v>
      </c>
      <c r="J100" s="2">
        <v>2370663</v>
      </c>
      <c r="K100" s="2">
        <v>32984832</v>
      </c>
      <c r="L100" s="2">
        <v>29627066.199999999</v>
      </c>
      <c r="M100" s="2">
        <v>1867657</v>
      </c>
      <c r="N100" s="2">
        <v>27759409.199999999</v>
      </c>
      <c r="O100" s="15">
        <v>0.1</v>
      </c>
      <c r="P100" s="2">
        <v>186765.7</v>
      </c>
      <c r="Q100" s="13">
        <v>0.1</v>
      </c>
      <c r="R100" s="15">
        <v>0</v>
      </c>
      <c r="S100" s="2">
        <v>2775940.92</v>
      </c>
      <c r="T100" s="2">
        <v>2000000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4962706.62</v>
      </c>
      <c r="AD100" s="4">
        <f t="shared" si="1"/>
        <v>4962706.62</v>
      </c>
      <c r="AE100" t="s">
        <v>98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 x14ac:dyDescent="0.25">
      <c r="A101" s="20">
        <v>962</v>
      </c>
      <c r="B101" t="s">
        <v>278</v>
      </c>
      <c r="C101" t="s">
        <v>2</v>
      </c>
      <c r="D101" t="s">
        <v>310</v>
      </c>
      <c r="E101" t="s">
        <v>189</v>
      </c>
      <c r="F101" s="2">
        <v>1685205000</v>
      </c>
      <c r="G101" s="2">
        <v>0</v>
      </c>
      <c r="H101" s="2">
        <v>1685205000</v>
      </c>
      <c r="I101" s="2">
        <v>4356569</v>
      </c>
      <c r="J101" s="2">
        <v>0</v>
      </c>
      <c r="K101" s="2">
        <v>4356569</v>
      </c>
      <c r="L101" s="2">
        <v>3682487</v>
      </c>
      <c r="M101" s="2">
        <v>0</v>
      </c>
      <c r="N101" s="2">
        <v>3682487</v>
      </c>
      <c r="O101" s="15">
        <v>0</v>
      </c>
      <c r="P101" s="2">
        <v>0</v>
      </c>
      <c r="Q101" s="13">
        <v>0</v>
      </c>
      <c r="R101" s="15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0</v>
      </c>
      <c r="AD101" s="4">
        <f t="shared" si="1"/>
        <v>0</v>
      </c>
      <c r="AE101" t="s">
        <v>90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 x14ac:dyDescent="0.25">
      <c r="A102" s="20">
        <v>967</v>
      </c>
      <c r="B102" t="s">
        <v>277</v>
      </c>
      <c r="C102" t="s">
        <v>2</v>
      </c>
      <c r="D102" t="s">
        <v>309</v>
      </c>
      <c r="E102" t="s">
        <v>190</v>
      </c>
      <c r="F102" s="2">
        <v>38179830000</v>
      </c>
      <c r="G102" s="2">
        <v>0</v>
      </c>
      <c r="H102" s="2">
        <v>38179830000</v>
      </c>
      <c r="I102" s="2">
        <v>73378765</v>
      </c>
      <c r="J102" s="2">
        <v>0</v>
      </c>
      <c r="K102" s="2">
        <v>73378765</v>
      </c>
      <c r="L102" s="2">
        <v>58106833</v>
      </c>
      <c r="M102" s="2">
        <v>0</v>
      </c>
      <c r="N102" s="2">
        <v>58106833</v>
      </c>
      <c r="O102" s="15">
        <v>0.1</v>
      </c>
      <c r="P102" s="2">
        <v>0</v>
      </c>
      <c r="Q102" s="13">
        <v>0.3</v>
      </c>
      <c r="R102" s="15">
        <v>0</v>
      </c>
      <c r="S102" s="2">
        <v>17432049.899999999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17432049.899999999</v>
      </c>
      <c r="AD102" s="4">
        <f t="shared" si="1"/>
        <v>17432049.899999999</v>
      </c>
      <c r="AE102" t="s">
        <v>46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x14ac:dyDescent="0.25">
      <c r="A103" s="20">
        <v>985</v>
      </c>
      <c r="B103" t="s">
        <v>278</v>
      </c>
      <c r="C103" t="s">
        <v>9</v>
      </c>
      <c r="D103" t="s">
        <v>15</v>
      </c>
      <c r="E103" t="s">
        <v>193</v>
      </c>
      <c r="F103" s="2">
        <v>1745363000</v>
      </c>
      <c r="G103" s="2">
        <v>0</v>
      </c>
      <c r="H103" s="2">
        <v>1745363000</v>
      </c>
      <c r="I103" s="2">
        <v>5336315</v>
      </c>
      <c r="J103" s="2">
        <v>0</v>
      </c>
      <c r="K103" s="2">
        <v>5336315</v>
      </c>
      <c r="L103" s="2">
        <v>4638169.8</v>
      </c>
      <c r="M103" s="2">
        <v>0</v>
      </c>
      <c r="N103" s="2">
        <v>4638169.8</v>
      </c>
      <c r="O103" s="15">
        <v>0</v>
      </c>
      <c r="P103" s="2">
        <v>0</v>
      </c>
      <c r="Q103" s="13">
        <v>0</v>
      </c>
      <c r="R103" s="15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0</v>
      </c>
      <c r="AD103" s="4">
        <f t="shared" si="1"/>
        <v>0</v>
      </c>
      <c r="AE103" t="s">
        <v>19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x14ac:dyDescent="0.25">
      <c r="A104" s="20">
        <v>999</v>
      </c>
      <c r="B104" t="s">
        <v>278</v>
      </c>
      <c r="C104" t="s">
        <v>2</v>
      </c>
      <c r="D104" t="s">
        <v>8</v>
      </c>
      <c r="E104" t="s">
        <v>195</v>
      </c>
      <c r="F104" s="2">
        <v>24772549000</v>
      </c>
      <c r="G104" s="2">
        <v>1941326000</v>
      </c>
      <c r="H104" s="2">
        <v>22831223000</v>
      </c>
      <c r="I104" s="2">
        <v>50857623</v>
      </c>
      <c r="J104" s="2">
        <v>6742011</v>
      </c>
      <c r="K104" s="2">
        <v>44115612</v>
      </c>
      <c r="L104" s="2">
        <v>40948603.399999999</v>
      </c>
      <c r="M104" s="2">
        <v>5965480.5999999996</v>
      </c>
      <c r="N104" s="2">
        <v>34983122.799999997</v>
      </c>
      <c r="O104" s="15">
        <v>0.1</v>
      </c>
      <c r="P104" s="2">
        <v>596548.06000000006</v>
      </c>
      <c r="Q104" s="13">
        <v>0.15</v>
      </c>
      <c r="R104" s="15">
        <v>0</v>
      </c>
      <c r="S104" s="2">
        <v>5247468.42</v>
      </c>
      <c r="T104" s="2">
        <v>3000000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8844016.4800000004</v>
      </c>
      <c r="AD104" s="4">
        <f t="shared" si="1"/>
        <v>8844016.4800000004</v>
      </c>
      <c r="AE104" t="s">
        <v>51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x14ac:dyDescent="0.25">
      <c r="A105" s="20">
        <v>1000</v>
      </c>
      <c r="B105" t="s">
        <v>278</v>
      </c>
      <c r="C105" t="s">
        <v>2</v>
      </c>
      <c r="D105" t="s">
        <v>205</v>
      </c>
      <c r="E105" t="s">
        <v>196</v>
      </c>
      <c r="F105" s="2">
        <v>13824152000</v>
      </c>
      <c r="G105" s="2">
        <v>263225000</v>
      </c>
      <c r="H105" s="2">
        <v>13560927000</v>
      </c>
      <c r="I105" s="2">
        <v>37542634</v>
      </c>
      <c r="J105" s="2">
        <v>921288</v>
      </c>
      <c r="K105" s="2">
        <v>36621346</v>
      </c>
      <c r="L105" s="2">
        <v>32012973.199999999</v>
      </c>
      <c r="M105" s="2">
        <v>815998</v>
      </c>
      <c r="N105" s="2">
        <v>31196975.199999999</v>
      </c>
      <c r="O105" s="15">
        <v>0.1</v>
      </c>
      <c r="P105" s="2">
        <v>81599.8</v>
      </c>
      <c r="Q105" s="13">
        <v>0.15</v>
      </c>
      <c r="R105" s="15">
        <v>0</v>
      </c>
      <c r="S105" s="2">
        <v>4679546.28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7761146.0800000001</v>
      </c>
      <c r="AD105" s="4">
        <f t="shared" si="1"/>
        <v>7761146.0800000001</v>
      </c>
      <c r="AE105" t="s">
        <v>188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 x14ac:dyDescent="0.25">
      <c r="A106" s="20">
        <v>1002</v>
      </c>
      <c r="B106" t="s">
        <v>278</v>
      </c>
      <c r="C106" t="s">
        <v>2</v>
      </c>
      <c r="D106" t="s">
        <v>310</v>
      </c>
      <c r="E106" t="s">
        <v>197</v>
      </c>
      <c r="F106" s="2">
        <v>7269335000</v>
      </c>
      <c r="G106" s="2">
        <v>22000000</v>
      </c>
      <c r="H106" s="2">
        <v>7247335000</v>
      </c>
      <c r="I106" s="2">
        <v>21779227</v>
      </c>
      <c r="J106" s="2">
        <v>77000</v>
      </c>
      <c r="K106" s="2">
        <v>21702227</v>
      </c>
      <c r="L106" s="2">
        <v>18871493</v>
      </c>
      <c r="M106" s="2">
        <v>68200</v>
      </c>
      <c r="N106" s="2">
        <v>18803293</v>
      </c>
      <c r="O106" s="15">
        <v>0.1</v>
      </c>
      <c r="P106" s="2">
        <v>6820</v>
      </c>
      <c r="Q106" s="13">
        <v>0.1</v>
      </c>
      <c r="R106" s="15">
        <v>0</v>
      </c>
      <c r="S106" s="2">
        <v>1880329.3</v>
      </c>
      <c r="T106" s="2">
        <v>1000000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2887149.3</v>
      </c>
      <c r="AD106" s="4">
        <f t="shared" si="1"/>
        <v>2887149.3</v>
      </c>
      <c r="AE106" t="s">
        <v>170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58" x14ac:dyDescent="0.25">
      <c r="A107" s="20">
        <v>1004</v>
      </c>
      <c r="B107" t="s">
        <v>278</v>
      </c>
      <c r="C107" t="s">
        <v>9</v>
      </c>
      <c r="D107" t="s">
        <v>27</v>
      </c>
      <c r="E107" t="s">
        <v>198</v>
      </c>
      <c r="F107" s="2">
        <v>2497682000</v>
      </c>
      <c r="G107" s="2">
        <v>0</v>
      </c>
      <c r="H107" s="2">
        <v>2497682000</v>
      </c>
      <c r="I107" s="2">
        <v>6855837</v>
      </c>
      <c r="J107" s="2">
        <v>0</v>
      </c>
      <c r="K107" s="2">
        <v>6855837</v>
      </c>
      <c r="L107" s="2">
        <v>5856764.2000000002</v>
      </c>
      <c r="M107" s="2">
        <v>0</v>
      </c>
      <c r="N107" s="2">
        <v>5856764.2000000002</v>
      </c>
      <c r="O107" s="15">
        <v>0</v>
      </c>
      <c r="P107" s="2">
        <v>0</v>
      </c>
      <c r="Q107" s="13">
        <v>0</v>
      </c>
      <c r="R107" s="15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0</v>
      </c>
      <c r="AD107" s="4">
        <f t="shared" si="1"/>
        <v>0</v>
      </c>
      <c r="AE107" t="s">
        <v>33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 x14ac:dyDescent="0.25">
      <c r="A108" s="20">
        <v>1012</v>
      </c>
      <c r="B108" t="s">
        <v>278</v>
      </c>
      <c r="C108" t="s">
        <v>2</v>
      </c>
      <c r="D108" t="s">
        <v>8</v>
      </c>
      <c r="E108" t="s">
        <v>201</v>
      </c>
      <c r="F108" s="2">
        <v>29860890000</v>
      </c>
      <c r="G108" s="2">
        <v>736740000</v>
      </c>
      <c r="H108" s="2">
        <v>29124150000</v>
      </c>
      <c r="I108" s="2">
        <v>51924247</v>
      </c>
      <c r="J108" s="2">
        <v>2525445</v>
      </c>
      <c r="K108" s="2">
        <v>49398802</v>
      </c>
      <c r="L108" s="2">
        <v>39979891</v>
      </c>
      <c r="M108" s="2">
        <v>2230749</v>
      </c>
      <c r="N108" s="2">
        <v>37749142</v>
      </c>
      <c r="O108" s="15">
        <v>0.1</v>
      </c>
      <c r="P108" s="2">
        <v>223074.9</v>
      </c>
      <c r="Q108" s="13">
        <v>0.15</v>
      </c>
      <c r="R108" s="15">
        <v>0</v>
      </c>
      <c r="S108" s="2">
        <v>5662371.2999999998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8885446.1999999993</v>
      </c>
      <c r="AD108" s="4">
        <f t="shared" si="1"/>
        <v>8885446.1999999993</v>
      </c>
      <c r="AE108" t="s">
        <v>47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 x14ac:dyDescent="0.25">
      <c r="A109" s="20">
        <v>1014</v>
      </c>
      <c r="B109" t="s">
        <v>278</v>
      </c>
      <c r="C109" t="s">
        <v>2</v>
      </c>
      <c r="D109" t="s">
        <v>309</v>
      </c>
      <c r="E109" t="s">
        <v>202</v>
      </c>
      <c r="F109" s="2">
        <v>3500950000</v>
      </c>
      <c r="G109" s="2">
        <v>0</v>
      </c>
      <c r="H109" s="2">
        <v>3500950000</v>
      </c>
      <c r="I109" s="2">
        <v>10182462</v>
      </c>
      <c r="J109" s="2">
        <v>0</v>
      </c>
      <c r="K109" s="2">
        <v>10182462</v>
      </c>
      <c r="L109" s="2">
        <v>8782082</v>
      </c>
      <c r="M109" s="2">
        <v>0</v>
      </c>
      <c r="N109" s="2">
        <v>8782082</v>
      </c>
      <c r="O109" s="15">
        <v>0</v>
      </c>
      <c r="P109" s="2">
        <v>0</v>
      </c>
      <c r="Q109" s="13">
        <v>0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0</v>
      </c>
      <c r="AD109" s="4">
        <f t="shared" si="1"/>
        <v>0</v>
      </c>
      <c r="AE109" t="s">
        <v>46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 x14ac:dyDescent="0.25">
      <c r="A110" s="20">
        <v>1018</v>
      </c>
      <c r="B110" t="s">
        <v>277</v>
      </c>
      <c r="C110" t="s">
        <v>2</v>
      </c>
      <c r="D110" t="s">
        <v>205</v>
      </c>
      <c r="E110" t="s">
        <v>203</v>
      </c>
      <c r="F110" s="2">
        <v>47024000</v>
      </c>
      <c r="G110" s="2">
        <v>0</v>
      </c>
      <c r="H110" s="2">
        <v>47024000</v>
      </c>
      <c r="I110" s="2">
        <v>164584</v>
      </c>
      <c r="J110" s="2">
        <v>0</v>
      </c>
      <c r="K110" s="2">
        <v>164584</v>
      </c>
      <c r="L110" s="2">
        <v>145774.39999999999</v>
      </c>
      <c r="M110" s="2">
        <v>0</v>
      </c>
      <c r="N110" s="2">
        <v>145774.39999999999</v>
      </c>
      <c r="O110" s="15">
        <v>0.1</v>
      </c>
      <c r="P110" s="2">
        <v>0</v>
      </c>
      <c r="Q110" s="13">
        <v>0.3</v>
      </c>
      <c r="R110" s="15">
        <v>0</v>
      </c>
      <c r="S110" s="2">
        <v>43732.32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43732.32</v>
      </c>
      <c r="AD110" s="4">
        <f t="shared" si="1"/>
        <v>43732.32</v>
      </c>
      <c r="AE110" t="s">
        <v>188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 x14ac:dyDescent="0.25">
      <c r="A111" s="20">
        <v>1022</v>
      </c>
      <c r="B111" t="s">
        <v>278</v>
      </c>
      <c r="C111" t="s">
        <v>9</v>
      </c>
      <c r="D111" t="s">
        <v>434</v>
      </c>
      <c r="E111" t="s">
        <v>204</v>
      </c>
      <c r="F111" s="2">
        <v>6011805000</v>
      </c>
      <c r="G111" s="2">
        <v>0</v>
      </c>
      <c r="H111" s="2">
        <v>6011805000</v>
      </c>
      <c r="I111" s="2">
        <v>14118505</v>
      </c>
      <c r="J111" s="2">
        <v>0</v>
      </c>
      <c r="K111" s="2">
        <v>14118505</v>
      </c>
      <c r="L111" s="2">
        <v>11713783</v>
      </c>
      <c r="M111" s="2">
        <v>0</v>
      </c>
      <c r="N111" s="2">
        <v>11713783</v>
      </c>
      <c r="O111" s="15">
        <v>0</v>
      </c>
      <c r="P111" s="2">
        <v>0</v>
      </c>
      <c r="Q111" s="13">
        <v>0</v>
      </c>
      <c r="R111" s="15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0</v>
      </c>
      <c r="AD111" s="4">
        <f t="shared" si="1"/>
        <v>0</v>
      </c>
      <c r="AE111" t="s">
        <v>194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x14ac:dyDescent="0.25">
      <c r="A112" s="20">
        <v>1034</v>
      </c>
      <c r="B112" t="s">
        <v>278</v>
      </c>
      <c r="C112" t="s">
        <v>9</v>
      </c>
      <c r="D112" t="s">
        <v>434</v>
      </c>
      <c r="E112" t="s">
        <v>207</v>
      </c>
      <c r="F112" s="2">
        <v>22890387000</v>
      </c>
      <c r="G112" s="2">
        <v>0</v>
      </c>
      <c r="H112" s="2">
        <v>22890387000</v>
      </c>
      <c r="I112" s="2">
        <v>53239828</v>
      </c>
      <c r="J112" s="2">
        <v>0</v>
      </c>
      <c r="K112" s="2">
        <v>53239828</v>
      </c>
      <c r="L112" s="2">
        <v>44083673.200000003</v>
      </c>
      <c r="M112" s="2">
        <v>0</v>
      </c>
      <c r="N112" s="2">
        <v>44083673.200000003</v>
      </c>
      <c r="O112" s="15">
        <v>0.1</v>
      </c>
      <c r="P112" s="2">
        <v>0</v>
      </c>
      <c r="Q112" s="13">
        <v>0.15</v>
      </c>
      <c r="R112" s="15">
        <v>0</v>
      </c>
      <c r="S112" s="2">
        <v>6612550.9800000004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9612550.9800000004</v>
      </c>
      <c r="AD112" s="4">
        <f t="shared" si="1"/>
        <v>9612550.9800000004</v>
      </c>
      <c r="AE112" t="s">
        <v>11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</row>
    <row r="113" spans="1:58" x14ac:dyDescent="0.25">
      <c r="A113" s="20">
        <v>1040</v>
      </c>
      <c r="B113" t="s">
        <v>278</v>
      </c>
      <c r="C113" t="s">
        <v>2</v>
      </c>
      <c r="D113" t="s">
        <v>205</v>
      </c>
      <c r="E113" t="s">
        <v>209</v>
      </c>
      <c r="F113" s="2">
        <v>103500000</v>
      </c>
      <c r="G113" s="2">
        <v>0</v>
      </c>
      <c r="H113" s="2">
        <v>103500000</v>
      </c>
      <c r="I113" s="2">
        <v>310500</v>
      </c>
      <c r="J113" s="2">
        <v>0</v>
      </c>
      <c r="K113" s="2">
        <v>310500</v>
      </c>
      <c r="L113" s="2">
        <v>269100</v>
      </c>
      <c r="M113" s="2">
        <v>0</v>
      </c>
      <c r="N113" s="2">
        <v>269100</v>
      </c>
      <c r="O113" s="15">
        <v>0</v>
      </c>
      <c r="P113" s="2">
        <v>0</v>
      </c>
      <c r="Q113" s="13">
        <v>0</v>
      </c>
      <c r="R113" s="15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0</v>
      </c>
      <c r="AD113" s="4">
        <f t="shared" si="1"/>
        <v>0</v>
      </c>
      <c r="AE113" t="s">
        <v>188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</row>
    <row r="114" spans="1:58" x14ac:dyDescent="0.25">
      <c r="A114" s="20">
        <v>1042</v>
      </c>
      <c r="B114" t="s">
        <v>278</v>
      </c>
      <c r="C114" t="s">
        <v>2</v>
      </c>
      <c r="D114" t="s">
        <v>205</v>
      </c>
      <c r="E114" t="s">
        <v>210</v>
      </c>
      <c r="F114" s="2">
        <v>29208281000</v>
      </c>
      <c r="G114" s="2">
        <v>432920000</v>
      </c>
      <c r="H114" s="2">
        <v>28775361000</v>
      </c>
      <c r="I114" s="2">
        <v>61269970</v>
      </c>
      <c r="J114" s="2">
        <v>1448070</v>
      </c>
      <c r="K114" s="2">
        <v>59821900</v>
      </c>
      <c r="L114" s="2">
        <v>49586657.600000001</v>
      </c>
      <c r="M114" s="2">
        <v>1274902</v>
      </c>
      <c r="N114" s="2">
        <v>48311755.600000001</v>
      </c>
      <c r="O114" s="15">
        <v>0.1</v>
      </c>
      <c r="P114" s="2">
        <v>127490.2</v>
      </c>
      <c r="Q114" s="13">
        <v>0.15</v>
      </c>
      <c r="R114" s="15">
        <v>0</v>
      </c>
      <c r="S114" s="2">
        <v>7246763.3399999999</v>
      </c>
      <c r="T114" s="2">
        <v>3000000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10374253.539999999</v>
      </c>
      <c r="AD114" s="4">
        <f t="shared" si="1"/>
        <v>10374253.539999999</v>
      </c>
      <c r="AE114" t="s">
        <v>251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 x14ac:dyDescent="0.25">
      <c r="A115" s="20">
        <v>1044</v>
      </c>
      <c r="B115" t="s">
        <v>278</v>
      </c>
      <c r="C115" t="s">
        <v>2</v>
      </c>
      <c r="D115" t="s">
        <v>205</v>
      </c>
      <c r="E115" t="s">
        <v>211</v>
      </c>
      <c r="F115" s="2">
        <v>31014303000</v>
      </c>
      <c r="G115" s="2">
        <v>0</v>
      </c>
      <c r="H115" s="2">
        <v>31014303000</v>
      </c>
      <c r="I115" s="2">
        <v>51991041</v>
      </c>
      <c r="J115" s="2">
        <v>0</v>
      </c>
      <c r="K115" s="2">
        <v>51991041</v>
      </c>
      <c r="L115" s="2">
        <v>39585319.799999997</v>
      </c>
      <c r="M115" s="2">
        <v>0</v>
      </c>
      <c r="N115" s="2">
        <v>39585319.799999997</v>
      </c>
      <c r="O115" s="15">
        <v>0.1</v>
      </c>
      <c r="P115" s="2">
        <v>0</v>
      </c>
      <c r="Q115" s="13">
        <v>0.15</v>
      </c>
      <c r="R115" s="15">
        <v>0</v>
      </c>
      <c r="S115" s="2">
        <v>5937797.9699999997</v>
      </c>
      <c r="T115" s="2">
        <v>3000000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8937797.9700000007</v>
      </c>
      <c r="AD115" s="4">
        <f t="shared" si="1"/>
        <v>8937797.9700000007</v>
      </c>
      <c r="AE115" t="s">
        <v>188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 x14ac:dyDescent="0.25">
      <c r="A116" s="20">
        <v>1045</v>
      </c>
      <c r="B116" t="s">
        <v>278</v>
      </c>
      <c r="C116" t="s">
        <v>2</v>
      </c>
      <c r="D116" t="s">
        <v>205</v>
      </c>
      <c r="E116" t="s">
        <v>212</v>
      </c>
      <c r="F116" s="2">
        <v>7115084000</v>
      </c>
      <c r="G116" s="2">
        <v>0</v>
      </c>
      <c r="H116" s="2">
        <v>7115084000</v>
      </c>
      <c r="I116" s="2">
        <v>18928957</v>
      </c>
      <c r="J116" s="2">
        <v>0</v>
      </c>
      <c r="K116" s="2">
        <v>18928957</v>
      </c>
      <c r="L116" s="2">
        <v>16082923.4</v>
      </c>
      <c r="M116" s="2">
        <v>0</v>
      </c>
      <c r="N116" s="2">
        <v>16082923.4</v>
      </c>
      <c r="O116" s="15">
        <v>0.1</v>
      </c>
      <c r="P116" s="2">
        <v>0</v>
      </c>
      <c r="Q116" s="13">
        <v>0.1</v>
      </c>
      <c r="R116" s="15">
        <v>0</v>
      </c>
      <c r="S116" s="2">
        <v>1608292.34</v>
      </c>
      <c r="T116" s="2">
        <v>1000000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2608292.34</v>
      </c>
      <c r="AD116" s="4">
        <f t="shared" si="1"/>
        <v>2608292.34</v>
      </c>
      <c r="AE116" t="s">
        <v>251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 x14ac:dyDescent="0.25">
      <c r="A117" s="20">
        <v>1046</v>
      </c>
      <c r="B117" t="s">
        <v>278</v>
      </c>
      <c r="C117" t="s">
        <v>2</v>
      </c>
      <c r="D117" t="s">
        <v>205</v>
      </c>
      <c r="E117" t="s">
        <v>213</v>
      </c>
      <c r="F117" s="2">
        <v>12490112000</v>
      </c>
      <c r="G117" s="2">
        <v>0</v>
      </c>
      <c r="H117" s="2">
        <v>12490112000</v>
      </c>
      <c r="I117" s="2">
        <v>37185325</v>
      </c>
      <c r="J117" s="2">
        <v>0</v>
      </c>
      <c r="K117" s="2">
        <v>37185325</v>
      </c>
      <c r="L117" s="2">
        <v>32189280.199999999</v>
      </c>
      <c r="M117" s="2">
        <v>0</v>
      </c>
      <c r="N117" s="2">
        <v>32189280.199999999</v>
      </c>
      <c r="O117" s="15">
        <v>0.1</v>
      </c>
      <c r="P117" s="2">
        <v>0</v>
      </c>
      <c r="Q117" s="13">
        <v>0.15</v>
      </c>
      <c r="R117" s="15">
        <v>0</v>
      </c>
      <c r="S117" s="2">
        <v>4828392.03</v>
      </c>
      <c r="T117" s="2">
        <v>3000000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7828392.0300000003</v>
      </c>
      <c r="AD117" s="4">
        <f t="shared" si="1"/>
        <v>7828392.0300000003</v>
      </c>
      <c r="AE117" t="s">
        <v>188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 x14ac:dyDescent="0.25">
      <c r="A118" s="20">
        <v>1047</v>
      </c>
      <c r="B118" t="s">
        <v>278</v>
      </c>
      <c r="C118" t="s">
        <v>2</v>
      </c>
      <c r="D118" t="s">
        <v>205</v>
      </c>
      <c r="E118" t="s">
        <v>214</v>
      </c>
      <c r="F118" s="2">
        <v>18688269000</v>
      </c>
      <c r="G118" s="2">
        <v>0</v>
      </c>
      <c r="H118" s="2">
        <v>18688269000</v>
      </c>
      <c r="I118" s="2">
        <v>45350331</v>
      </c>
      <c r="J118" s="2">
        <v>0</v>
      </c>
      <c r="K118" s="2">
        <v>45350331</v>
      </c>
      <c r="L118" s="2">
        <v>37875023.399999999</v>
      </c>
      <c r="M118" s="2">
        <v>0</v>
      </c>
      <c r="N118" s="2">
        <v>37875023.399999999</v>
      </c>
      <c r="O118" s="15">
        <v>0.1</v>
      </c>
      <c r="P118" s="2">
        <v>0</v>
      </c>
      <c r="Q118" s="13">
        <v>0.15</v>
      </c>
      <c r="R118" s="15">
        <v>0</v>
      </c>
      <c r="S118" s="2">
        <v>5681253.5099999998</v>
      </c>
      <c r="T118" s="2">
        <v>3000000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8681253.5099999998</v>
      </c>
      <c r="AD118" s="4">
        <f t="shared" si="1"/>
        <v>8681253.5099999998</v>
      </c>
      <c r="AE118" t="s">
        <v>251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x14ac:dyDescent="0.25">
      <c r="A119" s="20">
        <v>1048</v>
      </c>
      <c r="B119" t="s">
        <v>278</v>
      </c>
      <c r="C119" t="s">
        <v>2</v>
      </c>
      <c r="D119" t="s">
        <v>205</v>
      </c>
      <c r="E119" t="s">
        <v>215</v>
      </c>
      <c r="F119" s="2">
        <v>8749379000</v>
      </c>
      <c r="G119" s="2">
        <v>0</v>
      </c>
      <c r="H119" s="2">
        <v>8749379000</v>
      </c>
      <c r="I119" s="2">
        <v>21659318</v>
      </c>
      <c r="J119" s="2">
        <v>0</v>
      </c>
      <c r="K119" s="2">
        <v>21659318</v>
      </c>
      <c r="L119" s="2">
        <v>18159566.399999999</v>
      </c>
      <c r="M119" s="2">
        <v>0</v>
      </c>
      <c r="N119" s="2">
        <v>18159566.399999999</v>
      </c>
      <c r="O119" s="15">
        <v>0.1</v>
      </c>
      <c r="P119" s="2">
        <v>0</v>
      </c>
      <c r="Q119" s="13">
        <v>0.1</v>
      </c>
      <c r="R119" s="15">
        <v>0</v>
      </c>
      <c r="S119" s="2">
        <v>1815956.64</v>
      </c>
      <c r="T119" s="2">
        <v>1000000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2815956.64</v>
      </c>
      <c r="AD119" s="4">
        <f t="shared" si="1"/>
        <v>2815956.64</v>
      </c>
      <c r="AE119" t="s">
        <v>251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</row>
    <row r="120" spans="1:58" x14ac:dyDescent="0.25">
      <c r="A120" s="20">
        <v>1057</v>
      </c>
      <c r="B120" t="s">
        <v>277</v>
      </c>
      <c r="C120" t="s">
        <v>9</v>
      </c>
      <c r="D120" t="s">
        <v>27</v>
      </c>
      <c r="E120" t="s">
        <v>216</v>
      </c>
      <c r="F120" s="2">
        <v>5850739000</v>
      </c>
      <c r="G120" s="2">
        <v>0</v>
      </c>
      <c r="H120" s="2">
        <v>5850739000</v>
      </c>
      <c r="I120" s="2">
        <v>17281370</v>
      </c>
      <c r="J120" s="2">
        <v>0</v>
      </c>
      <c r="K120" s="2">
        <v>17281370</v>
      </c>
      <c r="L120" s="2">
        <v>14941074.4</v>
      </c>
      <c r="M120" s="2">
        <v>0</v>
      </c>
      <c r="N120" s="2">
        <v>14941074.4</v>
      </c>
      <c r="O120" s="15">
        <v>0.1</v>
      </c>
      <c r="P120" s="2">
        <v>0</v>
      </c>
      <c r="Q120" s="13">
        <v>0.3</v>
      </c>
      <c r="R120" s="15">
        <v>0</v>
      </c>
      <c r="S120" s="2">
        <v>4482322.32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4482322.32</v>
      </c>
      <c r="AD120" s="4">
        <f t="shared" si="1"/>
        <v>4482322.32</v>
      </c>
      <c r="AE120" t="s">
        <v>33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</row>
    <row r="121" spans="1:58" x14ac:dyDescent="0.25">
      <c r="A121" s="20">
        <v>1063</v>
      </c>
      <c r="B121" t="s">
        <v>278</v>
      </c>
      <c r="C121" t="s">
        <v>9</v>
      </c>
      <c r="D121" t="s">
        <v>434</v>
      </c>
      <c r="E121" t="s">
        <v>217</v>
      </c>
      <c r="F121" s="2">
        <v>13165980000</v>
      </c>
      <c r="G121" s="2">
        <v>0</v>
      </c>
      <c r="H121" s="2">
        <v>13165980000</v>
      </c>
      <c r="I121" s="2">
        <v>33989451</v>
      </c>
      <c r="J121" s="2">
        <v>0</v>
      </c>
      <c r="K121" s="2">
        <v>33989451</v>
      </c>
      <c r="L121" s="2">
        <v>28723059</v>
      </c>
      <c r="M121" s="2">
        <v>0</v>
      </c>
      <c r="N121" s="2">
        <v>28723059</v>
      </c>
      <c r="O121" s="15">
        <v>0.1</v>
      </c>
      <c r="P121" s="2">
        <v>0</v>
      </c>
      <c r="Q121" s="13">
        <v>0.1</v>
      </c>
      <c r="R121" s="15">
        <v>0</v>
      </c>
      <c r="S121" s="2">
        <v>2872305.9</v>
      </c>
      <c r="T121" s="2">
        <v>2000000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4872305.9000000004</v>
      </c>
      <c r="AD121" s="4">
        <f t="shared" si="1"/>
        <v>4872305.9000000004</v>
      </c>
      <c r="AE121" t="s">
        <v>71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 x14ac:dyDescent="0.25">
      <c r="A122" s="20">
        <v>1064</v>
      </c>
      <c r="B122" t="s">
        <v>278</v>
      </c>
      <c r="C122" t="s">
        <v>2</v>
      </c>
      <c r="D122" t="s">
        <v>310</v>
      </c>
      <c r="E122" t="s">
        <v>218</v>
      </c>
      <c r="F122" s="2">
        <v>28147197000</v>
      </c>
      <c r="G122" s="2">
        <v>1377425000</v>
      </c>
      <c r="H122" s="2">
        <v>26769772000</v>
      </c>
      <c r="I122" s="2">
        <v>52942320</v>
      </c>
      <c r="J122" s="2">
        <v>4373542</v>
      </c>
      <c r="K122" s="2">
        <v>48568778</v>
      </c>
      <c r="L122" s="2">
        <v>41683441.200000003</v>
      </c>
      <c r="M122" s="2">
        <v>3822572</v>
      </c>
      <c r="N122" s="2">
        <v>37860869.200000003</v>
      </c>
      <c r="O122" s="15">
        <v>0.1</v>
      </c>
      <c r="P122" s="2">
        <v>382257.2</v>
      </c>
      <c r="Q122" s="13">
        <v>0.15</v>
      </c>
      <c r="R122" s="15">
        <v>0</v>
      </c>
      <c r="S122" s="2">
        <v>5679130.3799999999</v>
      </c>
      <c r="T122" s="2">
        <v>3000000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9061387.5800000001</v>
      </c>
      <c r="AD122" s="4">
        <f t="shared" si="1"/>
        <v>9061387.5800000001</v>
      </c>
      <c r="AE122" t="s">
        <v>90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 x14ac:dyDescent="0.25">
      <c r="A123" s="20">
        <v>1101</v>
      </c>
      <c r="B123" t="s">
        <v>278</v>
      </c>
      <c r="C123" t="s">
        <v>9</v>
      </c>
      <c r="D123" t="s">
        <v>434</v>
      </c>
      <c r="E123" t="s">
        <v>219</v>
      </c>
      <c r="F123" s="2">
        <v>16838114000</v>
      </c>
      <c r="G123" s="2">
        <v>0</v>
      </c>
      <c r="H123" s="2">
        <v>16838114000</v>
      </c>
      <c r="I123" s="2">
        <v>37226507</v>
      </c>
      <c r="J123" s="2">
        <v>0</v>
      </c>
      <c r="K123" s="2">
        <v>37226507</v>
      </c>
      <c r="L123" s="2">
        <v>30491261.399999999</v>
      </c>
      <c r="M123" s="2">
        <v>0</v>
      </c>
      <c r="N123" s="2">
        <v>30491261.399999999</v>
      </c>
      <c r="O123" s="15">
        <v>0.1</v>
      </c>
      <c r="P123" s="2">
        <v>0</v>
      </c>
      <c r="Q123" s="13">
        <v>0.15</v>
      </c>
      <c r="R123" s="15">
        <v>0</v>
      </c>
      <c r="S123" s="2">
        <v>4573689.21</v>
      </c>
      <c r="T123" s="2">
        <v>3000000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7573689.21</v>
      </c>
      <c r="AD123" s="4">
        <f t="shared" si="1"/>
        <v>7573689.21</v>
      </c>
      <c r="AE123" t="s">
        <v>63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 x14ac:dyDescent="0.25">
      <c r="A124" s="20">
        <v>1115</v>
      </c>
      <c r="B124" t="s">
        <v>278</v>
      </c>
      <c r="C124" t="s">
        <v>9</v>
      </c>
      <c r="D124" t="s">
        <v>434</v>
      </c>
      <c r="E124" t="s">
        <v>220</v>
      </c>
      <c r="F124" s="2">
        <v>26844970000</v>
      </c>
      <c r="G124" s="2">
        <v>0</v>
      </c>
      <c r="H124" s="2">
        <v>26844970000</v>
      </c>
      <c r="I124" s="2">
        <v>40267489</v>
      </c>
      <c r="J124" s="2">
        <v>0</v>
      </c>
      <c r="K124" s="2">
        <v>40267489</v>
      </c>
      <c r="L124" s="2">
        <v>29529501</v>
      </c>
      <c r="M124" s="2">
        <v>0</v>
      </c>
      <c r="N124" s="2">
        <v>29529501</v>
      </c>
      <c r="O124" s="15">
        <v>0.1</v>
      </c>
      <c r="P124" s="2">
        <v>0</v>
      </c>
      <c r="Q124" s="13">
        <v>0.1</v>
      </c>
      <c r="R124" s="15">
        <v>0</v>
      </c>
      <c r="S124" s="2">
        <v>2952950.1</v>
      </c>
      <c r="T124" s="2">
        <v>2000000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4952950.0999999996</v>
      </c>
      <c r="AD124" s="4">
        <f t="shared" si="1"/>
        <v>4952950.0999999996</v>
      </c>
      <c r="AE124" t="s">
        <v>71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 x14ac:dyDescent="0.25">
      <c r="A125" s="20">
        <v>1118</v>
      </c>
      <c r="B125" t="s">
        <v>278</v>
      </c>
      <c r="C125" t="s">
        <v>9</v>
      </c>
      <c r="D125" t="s">
        <v>15</v>
      </c>
      <c r="E125" t="s">
        <v>221</v>
      </c>
      <c r="F125" s="2">
        <v>15499419800</v>
      </c>
      <c r="G125" s="2">
        <v>0</v>
      </c>
      <c r="H125" s="2">
        <v>15499419800</v>
      </c>
      <c r="I125" s="2">
        <v>34809999</v>
      </c>
      <c r="J125" s="2">
        <v>0</v>
      </c>
      <c r="K125" s="2">
        <v>34809999</v>
      </c>
      <c r="L125" s="2">
        <v>28610231.079999998</v>
      </c>
      <c r="M125" s="2">
        <v>0</v>
      </c>
      <c r="N125" s="2">
        <v>28610231.079999998</v>
      </c>
      <c r="O125" s="15">
        <v>0.1</v>
      </c>
      <c r="P125" s="2">
        <v>0</v>
      </c>
      <c r="Q125" s="13">
        <v>0.1</v>
      </c>
      <c r="R125" s="15">
        <v>0</v>
      </c>
      <c r="S125" s="2">
        <v>2861023.108</v>
      </c>
      <c r="T125" s="2">
        <v>2000000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4861023.108</v>
      </c>
      <c r="AD125" s="4">
        <f t="shared" si="1"/>
        <v>4861023.108</v>
      </c>
      <c r="AE125" t="s">
        <v>19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x14ac:dyDescent="0.25">
      <c r="A126" s="20">
        <v>1123</v>
      </c>
      <c r="B126" t="s">
        <v>278</v>
      </c>
      <c r="C126" t="s">
        <v>2</v>
      </c>
      <c r="D126" t="s">
        <v>4</v>
      </c>
      <c r="E126" t="s">
        <v>223</v>
      </c>
      <c r="F126" s="2">
        <v>7092741000</v>
      </c>
      <c r="G126" s="2">
        <v>2138870000</v>
      </c>
      <c r="H126" s="2">
        <v>4953871000</v>
      </c>
      <c r="I126" s="2">
        <v>20427566</v>
      </c>
      <c r="J126" s="2">
        <v>6738399</v>
      </c>
      <c r="K126" s="2">
        <v>13689167</v>
      </c>
      <c r="L126" s="2">
        <v>17590469.600000001</v>
      </c>
      <c r="M126" s="2">
        <v>5882851</v>
      </c>
      <c r="N126" s="2">
        <v>11707618.6</v>
      </c>
      <c r="O126" s="15">
        <v>0.1</v>
      </c>
      <c r="P126" s="2">
        <v>588285.1</v>
      </c>
      <c r="Q126" s="13">
        <v>0.1</v>
      </c>
      <c r="R126" s="15">
        <v>0</v>
      </c>
      <c r="S126" s="2">
        <v>1170761.8600000001</v>
      </c>
      <c r="T126" s="2">
        <v>1000000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2759046.96</v>
      </c>
      <c r="AD126" s="4">
        <f t="shared" si="1"/>
        <v>2759046.96</v>
      </c>
      <c r="AE126" t="s">
        <v>42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</row>
    <row r="127" spans="1:58" x14ac:dyDescent="0.25">
      <c r="A127" s="20">
        <v>1130</v>
      </c>
      <c r="B127" t="s">
        <v>278</v>
      </c>
      <c r="C127" t="s">
        <v>2</v>
      </c>
      <c r="D127" t="s">
        <v>310</v>
      </c>
      <c r="E127" t="s">
        <v>240</v>
      </c>
      <c r="F127" s="2">
        <v>2977513000</v>
      </c>
      <c r="G127" s="2">
        <v>0</v>
      </c>
      <c r="H127" s="2">
        <v>2977513000</v>
      </c>
      <c r="I127" s="2">
        <v>5200299</v>
      </c>
      <c r="J127" s="2">
        <v>0</v>
      </c>
      <c r="K127" s="2">
        <v>5200299</v>
      </c>
      <c r="L127" s="2">
        <v>4009293.8</v>
      </c>
      <c r="M127" s="2">
        <v>0</v>
      </c>
      <c r="N127" s="2">
        <v>4009293.8</v>
      </c>
      <c r="O127" s="15">
        <v>0</v>
      </c>
      <c r="P127" s="2">
        <v>0</v>
      </c>
      <c r="Q127" s="13">
        <v>0</v>
      </c>
      <c r="R127" s="15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0</v>
      </c>
      <c r="AD127" s="4">
        <f t="shared" si="1"/>
        <v>0</v>
      </c>
      <c r="AE127" t="s">
        <v>90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</row>
    <row r="128" spans="1:58" x14ac:dyDescent="0.25">
      <c r="A128" s="20">
        <v>1152</v>
      </c>
      <c r="B128" t="s">
        <v>278</v>
      </c>
      <c r="C128" t="s">
        <v>2</v>
      </c>
      <c r="D128" t="s">
        <v>205</v>
      </c>
      <c r="E128" t="s">
        <v>244</v>
      </c>
      <c r="F128" s="2">
        <v>5799445400</v>
      </c>
      <c r="G128" s="2">
        <v>0</v>
      </c>
      <c r="H128" s="2">
        <v>5799445400</v>
      </c>
      <c r="I128" s="2">
        <v>17713860</v>
      </c>
      <c r="J128" s="2">
        <v>0</v>
      </c>
      <c r="K128" s="2">
        <v>17713860</v>
      </c>
      <c r="L128" s="2">
        <v>15394081.84</v>
      </c>
      <c r="M128" s="2">
        <v>0</v>
      </c>
      <c r="N128" s="2">
        <v>15394081.84</v>
      </c>
      <c r="O128" s="15">
        <v>0.1</v>
      </c>
      <c r="P128" s="2">
        <v>0</v>
      </c>
      <c r="Q128" s="13">
        <v>0.1</v>
      </c>
      <c r="R128" s="15">
        <v>0</v>
      </c>
      <c r="S128" s="2">
        <v>1539408.1839999999</v>
      </c>
      <c r="T128" s="2">
        <v>1000000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2539408.1839999999</v>
      </c>
      <c r="AD128" s="4">
        <f t="shared" si="1"/>
        <v>2539408.1839999999</v>
      </c>
      <c r="AE128" t="s">
        <v>188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 x14ac:dyDescent="0.25">
      <c r="A129" s="20">
        <v>1157</v>
      </c>
      <c r="B129" t="s">
        <v>277</v>
      </c>
      <c r="C129" t="s">
        <v>9</v>
      </c>
      <c r="D129" t="s">
        <v>434</v>
      </c>
      <c r="E129" t="s">
        <v>166</v>
      </c>
      <c r="F129" s="2">
        <v>2075680000</v>
      </c>
      <c r="G129" s="2">
        <v>0</v>
      </c>
      <c r="H129" s="2">
        <v>2075680000</v>
      </c>
      <c r="I129" s="2">
        <v>3113523</v>
      </c>
      <c r="J129" s="2">
        <v>0</v>
      </c>
      <c r="K129" s="2">
        <v>3113523</v>
      </c>
      <c r="L129" s="2">
        <v>2283251</v>
      </c>
      <c r="M129" s="2">
        <v>0</v>
      </c>
      <c r="N129" s="2">
        <v>2283251</v>
      </c>
      <c r="O129" s="15">
        <v>0.1</v>
      </c>
      <c r="P129" s="2">
        <v>0</v>
      </c>
      <c r="Q129" s="13">
        <v>0.3</v>
      </c>
      <c r="R129" s="15">
        <v>0</v>
      </c>
      <c r="S129" s="2">
        <v>684975.3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684975.3</v>
      </c>
      <c r="AD129" s="4">
        <f t="shared" si="1"/>
        <v>684975.3</v>
      </c>
      <c r="AE129" t="s">
        <v>63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 x14ac:dyDescent="0.25">
      <c r="A130" s="20">
        <v>1159</v>
      </c>
      <c r="B130" t="s">
        <v>277</v>
      </c>
      <c r="C130" t="s">
        <v>2</v>
      </c>
      <c r="D130" t="s">
        <v>8</v>
      </c>
      <c r="E130" t="s">
        <v>245</v>
      </c>
      <c r="F130" s="2">
        <v>2429214800</v>
      </c>
      <c r="G130" s="2">
        <v>0</v>
      </c>
      <c r="H130" s="2">
        <v>2429214800</v>
      </c>
      <c r="I130" s="2">
        <v>7797596</v>
      </c>
      <c r="J130" s="2">
        <v>0</v>
      </c>
      <c r="K130" s="2">
        <v>7797596</v>
      </c>
      <c r="L130" s="2">
        <v>6825910.0800000001</v>
      </c>
      <c r="M130" s="2">
        <v>0</v>
      </c>
      <c r="N130" s="2">
        <v>6825910.0800000001</v>
      </c>
      <c r="O130" s="15">
        <v>0.1</v>
      </c>
      <c r="P130" s="2">
        <v>0</v>
      </c>
      <c r="Q130" s="13">
        <v>0.3</v>
      </c>
      <c r="R130" s="15">
        <v>0</v>
      </c>
      <c r="S130" s="2">
        <v>2047773.024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2047773.024</v>
      </c>
      <c r="AD130" s="4">
        <f t="shared" si="1"/>
        <v>2047773.024</v>
      </c>
      <c r="AE130" t="s">
        <v>43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 x14ac:dyDescent="0.25">
      <c r="A131" s="20">
        <v>1160</v>
      </c>
      <c r="B131" t="s">
        <v>278</v>
      </c>
      <c r="C131" t="s">
        <v>2</v>
      </c>
      <c r="D131" t="s">
        <v>309</v>
      </c>
      <c r="E131" t="s">
        <v>246</v>
      </c>
      <c r="F131" s="2">
        <v>7574979000</v>
      </c>
      <c r="G131" s="2">
        <v>0</v>
      </c>
      <c r="H131" s="2">
        <v>7574979000</v>
      </c>
      <c r="I131" s="2">
        <v>18484433</v>
      </c>
      <c r="J131" s="2">
        <v>0</v>
      </c>
      <c r="K131" s="2">
        <v>18484433</v>
      </c>
      <c r="L131" s="2">
        <v>15454441.4</v>
      </c>
      <c r="M131" s="2">
        <v>0</v>
      </c>
      <c r="N131" s="2">
        <v>15454441.4</v>
      </c>
      <c r="O131" s="15">
        <v>0.1</v>
      </c>
      <c r="P131" s="2">
        <v>0</v>
      </c>
      <c r="Q131" s="13">
        <v>0.1</v>
      </c>
      <c r="R131" s="15">
        <v>0</v>
      </c>
      <c r="S131" s="2">
        <v>1545444.14</v>
      </c>
      <c r="T131" s="2">
        <v>1000000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2545444.14</v>
      </c>
      <c r="AD131" s="4">
        <f t="shared" ref="AD131:AD194" si="2">AB131+AC131</f>
        <v>2545444.14</v>
      </c>
      <c r="AE131" t="s">
        <v>46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 x14ac:dyDescent="0.25">
      <c r="A132" s="20">
        <v>1163</v>
      </c>
      <c r="B132" t="s">
        <v>278</v>
      </c>
      <c r="C132" t="s">
        <v>2</v>
      </c>
      <c r="D132" t="s">
        <v>4</v>
      </c>
      <c r="E132" t="s">
        <v>247</v>
      </c>
      <c r="F132" s="2">
        <v>3422254000</v>
      </c>
      <c r="G132" s="2">
        <v>339330000</v>
      </c>
      <c r="H132" s="2">
        <v>3082924000</v>
      </c>
      <c r="I132" s="2">
        <v>8414718</v>
      </c>
      <c r="J132" s="2">
        <v>861725</v>
      </c>
      <c r="K132" s="2">
        <v>7552993</v>
      </c>
      <c r="L132" s="2">
        <v>7045816.4000000004</v>
      </c>
      <c r="M132" s="2">
        <v>725993</v>
      </c>
      <c r="N132" s="2">
        <v>6319823.4000000004</v>
      </c>
      <c r="O132" s="15">
        <v>0</v>
      </c>
      <c r="P132" s="2">
        <v>0</v>
      </c>
      <c r="Q132" s="13">
        <v>0</v>
      </c>
      <c r="R132" s="15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0</v>
      </c>
      <c r="AD132" s="4">
        <f t="shared" si="2"/>
        <v>0</v>
      </c>
      <c r="AE132" t="s">
        <v>49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x14ac:dyDescent="0.25">
      <c r="A133" s="20">
        <v>1166</v>
      </c>
      <c r="B133" t="s">
        <v>278</v>
      </c>
      <c r="C133" t="s">
        <v>2</v>
      </c>
      <c r="D133" t="s">
        <v>205</v>
      </c>
      <c r="E133" t="s">
        <v>248</v>
      </c>
      <c r="F133" s="2">
        <v>6995340300</v>
      </c>
      <c r="G133" s="2">
        <v>609000000</v>
      </c>
      <c r="H133" s="2">
        <v>6386340300</v>
      </c>
      <c r="I133" s="2">
        <v>19489675</v>
      </c>
      <c r="J133" s="2">
        <v>1623000</v>
      </c>
      <c r="K133" s="2">
        <v>17866675</v>
      </c>
      <c r="L133" s="2">
        <v>16691538.880000001</v>
      </c>
      <c r="M133" s="2">
        <v>1379400</v>
      </c>
      <c r="N133" s="2">
        <v>15312138.880000001</v>
      </c>
      <c r="O133" s="15">
        <v>0.1</v>
      </c>
      <c r="P133" s="2">
        <v>137940</v>
      </c>
      <c r="Q133" s="13">
        <v>0.1</v>
      </c>
      <c r="R133" s="15">
        <v>0</v>
      </c>
      <c r="S133" s="2">
        <v>1531213.888</v>
      </c>
      <c r="T133" s="2">
        <v>1000000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2669153.8879999998</v>
      </c>
      <c r="AD133" s="4">
        <f t="shared" si="2"/>
        <v>2669153.8879999998</v>
      </c>
      <c r="AE133" t="s">
        <v>188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1:58" x14ac:dyDescent="0.25">
      <c r="A134" s="20">
        <v>1170</v>
      </c>
      <c r="B134" t="s">
        <v>277</v>
      </c>
      <c r="C134" t="s">
        <v>2</v>
      </c>
      <c r="D134" t="s">
        <v>310</v>
      </c>
      <c r="E134" t="s">
        <v>249</v>
      </c>
      <c r="F134" s="2">
        <v>811769000</v>
      </c>
      <c r="G134" s="2">
        <v>481624000</v>
      </c>
      <c r="H134" s="2">
        <v>330145000</v>
      </c>
      <c r="I134" s="2">
        <v>2746047</v>
      </c>
      <c r="J134" s="2">
        <v>1590537</v>
      </c>
      <c r="K134" s="2">
        <v>1155510</v>
      </c>
      <c r="L134" s="2">
        <v>2421339.4</v>
      </c>
      <c r="M134" s="2">
        <v>1397887.4</v>
      </c>
      <c r="N134" s="2">
        <v>1023452</v>
      </c>
      <c r="O134" s="15">
        <v>0.1</v>
      </c>
      <c r="P134" s="2">
        <v>139788.74</v>
      </c>
      <c r="Q134" s="13">
        <v>0.3</v>
      </c>
      <c r="R134" s="15">
        <v>0</v>
      </c>
      <c r="S134" s="2">
        <v>307035.59999999998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446824.34</v>
      </c>
      <c r="AD134" s="4">
        <f t="shared" si="2"/>
        <v>446824.34</v>
      </c>
      <c r="AE134" t="s">
        <v>90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1:58" x14ac:dyDescent="0.25">
      <c r="A135" s="20">
        <v>1176</v>
      </c>
      <c r="B135" t="s">
        <v>278</v>
      </c>
      <c r="C135" t="s">
        <v>2</v>
      </c>
      <c r="D135" t="s">
        <v>309</v>
      </c>
      <c r="E135" t="s">
        <v>250</v>
      </c>
      <c r="F135" s="2">
        <v>8945588000</v>
      </c>
      <c r="G135" s="2">
        <v>0</v>
      </c>
      <c r="H135" s="2">
        <v>8945588000</v>
      </c>
      <c r="I135" s="2">
        <v>24041909</v>
      </c>
      <c r="J135" s="2">
        <v>0</v>
      </c>
      <c r="K135" s="2">
        <v>24041909</v>
      </c>
      <c r="L135" s="2">
        <v>20463673.800000001</v>
      </c>
      <c r="M135" s="2">
        <v>0</v>
      </c>
      <c r="N135" s="2">
        <v>20463673.800000001</v>
      </c>
      <c r="O135" s="15">
        <v>0.1</v>
      </c>
      <c r="P135" s="2">
        <v>0</v>
      </c>
      <c r="Q135" s="13">
        <v>0.1</v>
      </c>
      <c r="R135" s="15">
        <v>0</v>
      </c>
      <c r="S135" s="2">
        <v>2046367.38</v>
      </c>
      <c r="T135" s="2">
        <v>2000000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4046367.38</v>
      </c>
      <c r="AD135" s="4">
        <f t="shared" si="2"/>
        <v>4046367.38</v>
      </c>
      <c r="AE135" t="s">
        <v>46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 x14ac:dyDescent="0.25">
      <c r="A136" s="20">
        <v>1180</v>
      </c>
      <c r="B136" t="s">
        <v>278</v>
      </c>
      <c r="C136" t="s">
        <v>9</v>
      </c>
      <c r="D136" t="s">
        <v>434</v>
      </c>
      <c r="E136" t="s">
        <v>254</v>
      </c>
      <c r="F136" s="2">
        <v>6216940000</v>
      </c>
      <c r="G136" s="2">
        <v>0</v>
      </c>
      <c r="H136" s="2">
        <v>6216940000</v>
      </c>
      <c r="I136" s="2">
        <v>17748870</v>
      </c>
      <c r="J136" s="2">
        <v>0</v>
      </c>
      <c r="K136" s="2">
        <v>17748870</v>
      </c>
      <c r="L136" s="2">
        <v>15262094</v>
      </c>
      <c r="M136" s="2">
        <v>0</v>
      </c>
      <c r="N136" s="2">
        <v>15262094</v>
      </c>
      <c r="O136" s="15">
        <v>0.1</v>
      </c>
      <c r="P136" s="2">
        <v>0</v>
      </c>
      <c r="Q136" s="13">
        <v>0.1</v>
      </c>
      <c r="R136" s="15">
        <v>0</v>
      </c>
      <c r="S136" s="2">
        <v>1526209.4</v>
      </c>
      <c r="T136" s="2">
        <v>1000000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2526209.4</v>
      </c>
      <c r="AD136" s="4">
        <f t="shared" si="2"/>
        <v>2526209.4</v>
      </c>
      <c r="AE136" t="s">
        <v>194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 x14ac:dyDescent="0.25">
      <c r="A137" s="20">
        <v>1183</v>
      </c>
      <c r="B137" t="s">
        <v>277</v>
      </c>
      <c r="C137" t="s">
        <v>9</v>
      </c>
      <c r="D137" t="s">
        <v>15</v>
      </c>
      <c r="E137" t="s">
        <v>252</v>
      </c>
      <c r="F137" s="2">
        <v>82135489000</v>
      </c>
      <c r="G137" s="2">
        <v>0</v>
      </c>
      <c r="H137" s="2">
        <v>82135489000</v>
      </c>
      <c r="I137" s="2">
        <v>123203291</v>
      </c>
      <c r="J137" s="2">
        <v>0</v>
      </c>
      <c r="K137" s="2">
        <v>123203291</v>
      </c>
      <c r="L137" s="2">
        <v>90349095.400000006</v>
      </c>
      <c r="M137" s="2">
        <v>0</v>
      </c>
      <c r="N137" s="2">
        <v>90349095.400000006</v>
      </c>
      <c r="O137" s="15">
        <v>0.1</v>
      </c>
      <c r="P137" s="2">
        <v>0</v>
      </c>
      <c r="Q137" s="13">
        <v>0.3</v>
      </c>
      <c r="R137" s="15">
        <v>0</v>
      </c>
      <c r="S137" s="2">
        <v>27104728.620000001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27104728.620000001</v>
      </c>
      <c r="AD137" s="4">
        <f t="shared" si="2"/>
        <v>27104728.620000001</v>
      </c>
      <c r="AE137" t="s">
        <v>17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 x14ac:dyDescent="0.25">
      <c r="A138" s="20">
        <v>1184</v>
      </c>
      <c r="B138" t="s">
        <v>278</v>
      </c>
      <c r="C138" t="s">
        <v>9</v>
      </c>
      <c r="D138" t="s">
        <v>27</v>
      </c>
      <c r="E138" t="s">
        <v>253</v>
      </c>
      <c r="F138" s="2">
        <v>216585000</v>
      </c>
      <c r="G138" s="2">
        <v>0</v>
      </c>
      <c r="H138" s="2">
        <v>216585000</v>
      </c>
      <c r="I138" s="2">
        <v>650801</v>
      </c>
      <c r="J138" s="2">
        <v>0</v>
      </c>
      <c r="K138" s="2">
        <v>650801</v>
      </c>
      <c r="L138" s="2">
        <v>564167</v>
      </c>
      <c r="M138" s="2">
        <v>0</v>
      </c>
      <c r="N138" s="2">
        <v>564167</v>
      </c>
      <c r="O138" s="15">
        <v>0</v>
      </c>
      <c r="P138" s="2">
        <v>0</v>
      </c>
      <c r="Q138" s="13">
        <v>0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D138" s="4">
        <f t="shared" si="2"/>
        <v>0</v>
      </c>
      <c r="AE138" t="s">
        <v>28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x14ac:dyDescent="0.25">
      <c r="A139" s="20">
        <v>1189</v>
      </c>
      <c r="B139" t="s">
        <v>277</v>
      </c>
      <c r="C139" t="s">
        <v>2</v>
      </c>
      <c r="D139" t="s">
        <v>205</v>
      </c>
      <c r="E139" t="s">
        <v>255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15">
        <v>0.1</v>
      </c>
      <c r="P139" s="2">
        <v>0</v>
      </c>
      <c r="Q139" s="13">
        <v>0.3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D139" s="4">
        <f t="shared" si="2"/>
        <v>0</v>
      </c>
      <c r="AE139" t="s">
        <v>188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x14ac:dyDescent="0.25">
      <c r="A140" s="20">
        <v>1192</v>
      </c>
      <c r="B140" t="s">
        <v>277</v>
      </c>
      <c r="C140" t="s">
        <v>2</v>
      </c>
      <c r="D140" t="s">
        <v>205</v>
      </c>
      <c r="E140" t="s">
        <v>256</v>
      </c>
      <c r="F140" s="2">
        <v>42321795700</v>
      </c>
      <c r="G140" s="2">
        <v>0</v>
      </c>
      <c r="H140" s="2">
        <v>42321795700</v>
      </c>
      <c r="I140" s="2">
        <v>83298252</v>
      </c>
      <c r="J140" s="2">
        <v>0</v>
      </c>
      <c r="K140" s="2">
        <v>83298252</v>
      </c>
      <c r="L140" s="2">
        <v>66369533.719999999</v>
      </c>
      <c r="M140" s="2">
        <v>0</v>
      </c>
      <c r="N140" s="2">
        <v>66369533.719999999</v>
      </c>
      <c r="O140" s="15">
        <v>0.1</v>
      </c>
      <c r="P140" s="2">
        <v>0</v>
      </c>
      <c r="Q140" s="13">
        <v>0.3</v>
      </c>
      <c r="R140" s="15">
        <v>0</v>
      </c>
      <c r="S140" s="2">
        <v>19910860.116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19910860.116</v>
      </c>
      <c r="AD140" s="4">
        <f t="shared" si="2"/>
        <v>19910860.116</v>
      </c>
      <c r="AE140" t="s">
        <v>251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1:58" x14ac:dyDescent="0.25">
      <c r="A141" s="20">
        <v>1194</v>
      </c>
      <c r="B141" t="s">
        <v>277</v>
      </c>
      <c r="C141" t="s">
        <v>2</v>
      </c>
      <c r="D141" t="s">
        <v>310</v>
      </c>
      <c r="E141" t="s">
        <v>257</v>
      </c>
      <c r="F141" s="2">
        <v>5803511000</v>
      </c>
      <c r="G141" s="2">
        <v>396600000</v>
      </c>
      <c r="H141" s="2">
        <v>5406911000</v>
      </c>
      <c r="I141" s="2">
        <v>18137433</v>
      </c>
      <c r="J141" s="2">
        <v>1388101</v>
      </c>
      <c r="K141" s="2">
        <v>16749332</v>
      </c>
      <c r="L141" s="2">
        <v>15816028.6</v>
      </c>
      <c r="M141" s="2">
        <v>1229461</v>
      </c>
      <c r="N141" s="2">
        <v>14586567.6</v>
      </c>
      <c r="O141" s="15">
        <v>0.1</v>
      </c>
      <c r="P141" s="2">
        <v>122946.1</v>
      </c>
      <c r="Q141" s="13">
        <v>0.3</v>
      </c>
      <c r="R141" s="15">
        <v>0</v>
      </c>
      <c r="S141" s="2">
        <v>4375970.28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4498916.38</v>
      </c>
      <c r="AD141" s="4">
        <f t="shared" si="2"/>
        <v>4498916.38</v>
      </c>
      <c r="AE141" t="s">
        <v>170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1:58" x14ac:dyDescent="0.25">
      <c r="A142" s="20">
        <v>1196</v>
      </c>
      <c r="B142" t="s">
        <v>277</v>
      </c>
      <c r="C142" t="s">
        <v>2</v>
      </c>
      <c r="D142" t="s">
        <v>8</v>
      </c>
      <c r="E142" t="s">
        <v>258</v>
      </c>
      <c r="F142" s="2">
        <v>7536748500</v>
      </c>
      <c r="G142" s="2">
        <v>1017219000</v>
      </c>
      <c r="H142" s="2">
        <v>6519529500</v>
      </c>
      <c r="I142" s="2">
        <v>19697780</v>
      </c>
      <c r="J142" s="2">
        <v>2977928</v>
      </c>
      <c r="K142" s="2">
        <v>16719852</v>
      </c>
      <c r="L142" s="2">
        <v>16683080.6</v>
      </c>
      <c r="M142" s="2">
        <v>2571040.4</v>
      </c>
      <c r="N142" s="2">
        <v>14112040.199999999</v>
      </c>
      <c r="O142" s="15">
        <v>0.1</v>
      </c>
      <c r="P142" s="2">
        <v>257104.04</v>
      </c>
      <c r="Q142" s="13">
        <v>0.3</v>
      </c>
      <c r="R142" s="15">
        <v>0</v>
      </c>
      <c r="S142" s="2">
        <v>4233612.0599999996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4490716.0999999996</v>
      </c>
      <c r="AD142" s="4">
        <f t="shared" si="2"/>
        <v>4490716.0999999996</v>
      </c>
      <c r="AE142" t="s">
        <v>34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 x14ac:dyDescent="0.25">
      <c r="A143" s="20">
        <v>1197</v>
      </c>
      <c r="B143" t="s">
        <v>278</v>
      </c>
      <c r="C143" t="s">
        <v>2</v>
      </c>
      <c r="D143" t="s">
        <v>205</v>
      </c>
      <c r="E143" t="s">
        <v>259</v>
      </c>
      <c r="F143" s="2">
        <v>7580674000</v>
      </c>
      <c r="G143" s="2">
        <v>0</v>
      </c>
      <c r="H143" s="2">
        <v>7580674000</v>
      </c>
      <c r="I143" s="2">
        <v>22491279</v>
      </c>
      <c r="J143" s="2">
        <v>0</v>
      </c>
      <c r="K143" s="2">
        <v>22491279</v>
      </c>
      <c r="L143" s="2">
        <v>19459009.399999999</v>
      </c>
      <c r="M143" s="2">
        <v>0</v>
      </c>
      <c r="N143" s="2">
        <v>19459009.399999999</v>
      </c>
      <c r="O143" s="15">
        <v>0.1</v>
      </c>
      <c r="P143" s="2">
        <v>0</v>
      </c>
      <c r="Q143" s="13">
        <v>0.1</v>
      </c>
      <c r="R143" s="15">
        <v>0</v>
      </c>
      <c r="S143" s="2">
        <v>1945900.94</v>
      </c>
      <c r="T143" s="2">
        <v>1000000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2945900.94</v>
      </c>
      <c r="AD143" s="4">
        <f t="shared" si="2"/>
        <v>2945900.94</v>
      </c>
      <c r="AE143" t="s">
        <v>188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 x14ac:dyDescent="0.25">
      <c r="A144" s="20">
        <v>1201</v>
      </c>
      <c r="B144" t="s">
        <v>278</v>
      </c>
      <c r="C144" t="s">
        <v>2</v>
      </c>
      <c r="D144" t="s">
        <v>8</v>
      </c>
      <c r="E144" t="s">
        <v>260</v>
      </c>
      <c r="F144" s="2">
        <v>2681615000</v>
      </c>
      <c r="G144" s="2">
        <v>0</v>
      </c>
      <c r="H144" s="2">
        <v>2681615000</v>
      </c>
      <c r="I144" s="2">
        <v>8034696</v>
      </c>
      <c r="J144" s="2">
        <v>0</v>
      </c>
      <c r="K144" s="2">
        <v>8034696</v>
      </c>
      <c r="L144" s="2">
        <v>6962050</v>
      </c>
      <c r="M144" s="2">
        <v>0</v>
      </c>
      <c r="N144" s="2">
        <v>6962050</v>
      </c>
      <c r="O144" s="15">
        <v>0</v>
      </c>
      <c r="P144" s="2">
        <v>0</v>
      </c>
      <c r="Q144" s="13">
        <v>0</v>
      </c>
      <c r="R144" s="15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0</v>
      </c>
      <c r="AD144" s="4">
        <f t="shared" si="2"/>
        <v>0</v>
      </c>
      <c r="AE144" t="s">
        <v>39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 x14ac:dyDescent="0.25">
      <c r="A145" s="20">
        <v>1202</v>
      </c>
      <c r="B145" t="s">
        <v>278</v>
      </c>
      <c r="C145" t="s">
        <v>2</v>
      </c>
      <c r="D145" t="s">
        <v>8</v>
      </c>
      <c r="E145" t="s">
        <v>261</v>
      </c>
      <c r="F145" s="2">
        <v>9798579000</v>
      </c>
      <c r="G145" s="2">
        <v>265270000</v>
      </c>
      <c r="H145" s="2">
        <v>9533309000</v>
      </c>
      <c r="I145" s="2">
        <v>20119095</v>
      </c>
      <c r="J145" s="2">
        <v>928445</v>
      </c>
      <c r="K145" s="2">
        <v>19190650</v>
      </c>
      <c r="L145" s="2">
        <v>16199663.4</v>
      </c>
      <c r="M145" s="2">
        <v>822337</v>
      </c>
      <c r="N145" s="2">
        <v>15377326.4</v>
      </c>
      <c r="O145" s="15">
        <v>0.1</v>
      </c>
      <c r="P145" s="2">
        <v>82233.7</v>
      </c>
      <c r="Q145" s="13">
        <v>0.1</v>
      </c>
      <c r="R145" s="15">
        <v>0</v>
      </c>
      <c r="S145" s="2">
        <v>1537732.64</v>
      </c>
      <c r="T145" s="2">
        <v>1000000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2619966.34</v>
      </c>
      <c r="AD145" s="4">
        <f t="shared" si="2"/>
        <v>2619966.34</v>
      </c>
      <c r="AE145" t="s">
        <v>106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 x14ac:dyDescent="0.25">
      <c r="A146" s="20">
        <v>1203</v>
      </c>
      <c r="B146" t="s">
        <v>278</v>
      </c>
      <c r="C146" t="s">
        <v>2</v>
      </c>
      <c r="D146" t="s">
        <v>4</v>
      </c>
      <c r="E146" t="s">
        <v>262</v>
      </c>
      <c r="F146" s="2">
        <v>18702108000</v>
      </c>
      <c r="G146" s="2">
        <v>0</v>
      </c>
      <c r="H146" s="2">
        <v>18702108000</v>
      </c>
      <c r="I146" s="2">
        <v>32265198</v>
      </c>
      <c r="J146" s="2">
        <v>0</v>
      </c>
      <c r="K146" s="2">
        <v>32265198</v>
      </c>
      <c r="L146" s="2">
        <v>24784354.800000001</v>
      </c>
      <c r="M146" s="2">
        <v>0</v>
      </c>
      <c r="N146" s="2">
        <v>24784354.800000001</v>
      </c>
      <c r="O146" s="15">
        <v>0.1</v>
      </c>
      <c r="P146" s="2">
        <v>0</v>
      </c>
      <c r="Q146" s="13">
        <v>0.1</v>
      </c>
      <c r="R146" s="15">
        <v>0</v>
      </c>
      <c r="S146" s="2">
        <v>2478435.48</v>
      </c>
      <c r="T146" s="2">
        <v>2000000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4478435.4800000004</v>
      </c>
      <c r="AD146" s="4">
        <f t="shared" si="2"/>
        <v>4478435.4800000004</v>
      </c>
      <c r="AE146" t="s">
        <v>6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x14ac:dyDescent="0.25">
      <c r="A147" s="20">
        <v>1206</v>
      </c>
      <c r="B147" t="s">
        <v>278</v>
      </c>
      <c r="C147" t="s">
        <v>2</v>
      </c>
      <c r="D147" t="s">
        <v>4</v>
      </c>
      <c r="E147" t="s">
        <v>263</v>
      </c>
      <c r="F147" s="2">
        <v>17038940000</v>
      </c>
      <c r="G147" s="2">
        <v>3171918000</v>
      </c>
      <c r="H147" s="2">
        <v>13867022000</v>
      </c>
      <c r="I147" s="2">
        <v>43397355</v>
      </c>
      <c r="J147" s="2">
        <v>9283108</v>
      </c>
      <c r="K147" s="2">
        <v>34114247</v>
      </c>
      <c r="L147" s="2">
        <v>36581779</v>
      </c>
      <c r="M147" s="2">
        <v>8014340.7999999998</v>
      </c>
      <c r="N147" s="2">
        <v>28567438.199999999</v>
      </c>
      <c r="O147" s="15">
        <v>0.1</v>
      </c>
      <c r="P147" s="2">
        <v>801434.08</v>
      </c>
      <c r="Q147" s="13">
        <v>0.15</v>
      </c>
      <c r="R147" s="15">
        <v>0</v>
      </c>
      <c r="S147" s="2">
        <v>4285115.7300000004</v>
      </c>
      <c r="T147" s="2">
        <v>3000000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8086549.8099999996</v>
      </c>
      <c r="AD147" s="4">
        <f t="shared" si="2"/>
        <v>8086549.8099999996</v>
      </c>
      <c r="AE147" t="s">
        <v>49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1:58" x14ac:dyDescent="0.25">
      <c r="A148" s="20">
        <v>1207</v>
      </c>
      <c r="B148" t="s">
        <v>277</v>
      </c>
      <c r="C148" t="s">
        <v>9</v>
      </c>
      <c r="D148" t="s">
        <v>15</v>
      </c>
      <c r="E148" t="s">
        <v>264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15">
        <v>0.1</v>
      </c>
      <c r="P148" s="2">
        <v>0</v>
      </c>
      <c r="Q148" s="13">
        <v>0.3</v>
      </c>
      <c r="R148" s="15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0</v>
      </c>
      <c r="AD148" s="4">
        <f t="shared" si="2"/>
        <v>0</v>
      </c>
      <c r="AE148" t="s">
        <v>152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</row>
    <row r="149" spans="1:58" x14ac:dyDescent="0.25">
      <c r="A149" s="20">
        <v>1211</v>
      </c>
      <c r="B149" t="s">
        <v>278</v>
      </c>
      <c r="C149" t="s">
        <v>2</v>
      </c>
      <c r="D149" t="s">
        <v>310</v>
      </c>
      <c r="E149" t="s">
        <v>267</v>
      </c>
      <c r="F149" s="2">
        <v>1791665000</v>
      </c>
      <c r="G149" s="2">
        <v>42800000</v>
      </c>
      <c r="H149" s="2">
        <v>1748865000</v>
      </c>
      <c r="I149" s="2">
        <v>5966117</v>
      </c>
      <c r="J149" s="2">
        <v>149800</v>
      </c>
      <c r="K149" s="2">
        <v>5816317</v>
      </c>
      <c r="L149" s="2">
        <v>5249451</v>
      </c>
      <c r="M149" s="2">
        <v>132680</v>
      </c>
      <c r="N149" s="2">
        <v>5116771</v>
      </c>
      <c r="O149" s="15">
        <v>0</v>
      </c>
      <c r="P149" s="2">
        <v>0</v>
      </c>
      <c r="Q149" s="13">
        <v>0</v>
      </c>
      <c r="R149" s="15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0</v>
      </c>
      <c r="AD149" s="4">
        <f t="shared" si="2"/>
        <v>0</v>
      </c>
      <c r="AE149" t="s">
        <v>170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 x14ac:dyDescent="0.25">
      <c r="A150" s="20">
        <v>1214</v>
      </c>
      <c r="B150" t="s">
        <v>278</v>
      </c>
      <c r="C150" t="s">
        <v>9</v>
      </c>
      <c r="D150" t="s">
        <v>434</v>
      </c>
      <c r="E150" t="s">
        <v>265</v>
      </c>
      <c r="F150" s="2">
        <v>3121842000</v>
      </c>
      <c r="G150" s="2">
        <v>0</v>
      </c>
      <c r="H150" s="2">
        <v>3121842000</v>
      </c>
      <c r="I150" s="2">
        <v>8611408</v>
      </c>
      <c r="J150" s="2">
        <v>0</v>
      </c>
      <c r="K150" s="2">
        <v>8611408</v>
      </c>
      <c r="L150" s="2">
        <v>7362671.2000000002</v>
      </c>
      <c r="M150" s="2">
        <v>0</v>
      </c>
      <c r="N150" s="2">
        <v>7362671.2000000002</v>
      </c>
      <c r="O150" s="15">
        <v>0</v>
      </c>
      <c r="P150" s="2">
        <v>0</v>
      </c>
      <c r="Q150" s="13">
        <v>0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D150" s="4">
        <f t="shared" si="2"/>
        <v>0</v>
      </c>
      <c r="AE150" t="s">
        <v>71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 x14ac:dyDescent="0.25">
      <c r="A151" s="20">
        <v>1215</v>
      </c>
      <c r="B151" t="s">
        <v>278</v>
      </c>
      <c r="C151" t="s">
        <v>2</v>
      </c>
      <c r="D151" t="s">
        <v>310</v>
      </c>
      <c r="E151" t="s">
        <v>266</v>
      </c>
      <c r="F151" s="2">
        <v>16634162200</v>
      </c>
      <c r="G151" s="2">
        <v>7398509000</v>
      </c>
      <c r="H151" s="2">
        <v>9235653200</v>
      </c>
      <c r="I151" s="2">
        <v>39463893</v>
      </c>
      <c r="J151" s="2">
        <v>17750342</v>
      </c>
      <c r="K151" s="2">
        <v>21713551</v>
      </c>
      <c r="L151" s="2">
        <v>32810228.120000001</v>
      </c>
      <c r="M151" s="2">
        <v>14790938.4</v>
      </c>
      <c r="N151" s="2">
        <v>18019289.719999999</v>
      </c>
      <c r="O151" s="15">
        <v>0.1</v>
      </c>
      <c r="P151" s="2">
        <v>1479093.84</v>
      </c>
      <c r="Q151" s="13">
        <v>0.15</v>
      </c>
      <c r="R151" s="15">
        <v>0</v>
      </c>
      <c r="S151" s="2">
        <v>2702893.4580000001</v>
      </c>
      <c r="T151" s="2">
        <v>3000000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7181987.2980000004</v>
      </c>
      <c r="AD151" s="4">
        <f t="shared" si="2"/>
        <v>7181987.2980000004</v>
      </c>
      <c r="AE151" t="s">
        <v>90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 x14ac:dyDescent="0.25">
      <c r="A152" s="20">
        <v>1219</v>
      </c>
      <c r="B152" t="s">
        <v>277</v>
      </c>
      <c r="C152" t="s">
        <v>2</v>
      </c>
      <c r="D152" t="s">
        <v>309</v>
      </c>
      <c r="E152" t="s">
        <v>268</v>
      </c>
      <c r="F152" s="2">
        <v>421472000</v>
      </c>
      <c r="G152" s="2">
        <v>0</v>
      </c>
      <c r="H152" s="2">
        <v>421472000</v>
      </c>
      <c r="I152" s="2">
        <v>1368652</v>
      </c>
      <c r="J152" s="2">
        <v>0</v>
      </c>
      <c r="K152" s="2">
        <v>1368652</v>
      </c>
      <c r="L152" s="2">
        <v>1200063.2</v>
      </c>
      <c r="M152" s="2">
        <v>0</v>
      </c>
      <c r="N152" s="2">
        <v>1200063.2</v>
      </c>
      <c r="O152" s="15">
        <v>0.1</v>
      </c>
      <c r="P152" s="2">
        <v>0</v>
      </c>
      <c r="Q152" s="13">
        <v>0.3</v>
      </c>
      <c r="R152" s="15">
        <v>0</v>
      </c>
      <c r="S152" s="2">
        <v>360018.96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360018.96</v>
      </c>
      <c r="AD152" s="4">
        <f t="shared" si="2"/>
        <v>360018.96</v>
      </c>
      <c r="AE152" t="s">
        <v>98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 x14ac:dyDescent="0.25">
      <c r="A153" s="20">
        <v>1220</v>
      </c>
      <c r="B153" t="s">
        <v>278</v>
      </c>
      <c r="C153" t="s">
        <v>2</v>
      </c>
      <c r="D153" t="s">
        <v>309</v>
      </c>
      <c r="E153" t="s">
        <v>180</v>
      </c>
      <c r="F153" s="2">
        <v>2906931000</v>
      </c>
      <c r="G153" s="2">
        <v>0</v>
      </c>
      <c r="H153" s="2">
        <v>2906931000</v>
      </c>
      <c r="I153" s="2">
        <v>7874112</v>
      </c>
      <c r="J153" s="2">
        <v>0</v>
      </c>
      <c r="K153" s="2">
        <v>7874112</v>
      </c>
      <c r="L153" s="2">
        <v>6711339.5999999996</v>
      </c>
      <c r="M153" s="2">
        <v>0</v>
      </c>
      <c r="N153" s="2">
        <v>6711339.5999999996</v>
      </c>
      <c r="O153" s="15">
        <v>0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D153" s="4">
        <f t="shared" si="2"/>
        <v>0</v>
      </c>
      <c r="AE153" t="s">
        <v>46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x14ac:dyDescent="0.25">
      <c r="A154" s="20">
        <v>1224</v>
      </c>
      <c r="B154" t="s">
        <v>278</v>
      </c>
      <c r="C154" t="s">
        <v>9</v>
      </c>
      <c r="D154" t="s">
        <v>27</v>
      </c>
      <c r="E154" t="s">
        <v>269</v>
      </c>
      <c r="F154" s="2">
        <v>6512499000</v>
      </c>
      <c r="G154" s="2">
        <v>0</v>
      </c>
      <c r="H154" s="2">
        <v>6512499000</v>
      </c>
      <c r="I154" s="2">
        <v>18599919</v>
      </c>
      <c r="J154" s="2">
        <v>0</v>
      </c>
      <c r="K154" s="2">
        <v>18599919</v>
      </c>
      <c r="L154" s="2">
        <v>15994919.4</v>
      </c>
      <c r="M154" s="2">
        <v>0</v>
      </c>
      <c r="N154" s="2">
        <v>15994919.4</v>
      </c>
      <c r="O154" s="15">
        <v>0.1</v>
      </c>
      <c r="P154" s="2">
        <v>0</v>
      </c>
      <c r="Q154" s="13">
        <v>0.1</v>
      </c>
      <c r="R154" s="15">
        <v>0</v>
      </c>
      <c r="S154" s="2">
        <v>1599491.94</v>
      </c>
      <c r="T154" s="2">
        <v>1000000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2599491.94</v>
      </c>
      <c r="AD154" s="4">
        <f t="shared" si="2"/>
        <v>2599491.94</v>
      </c>
      <c r="AE154" t="s">
        <v>33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</row>
    <row r="155" spans="1:58" x14ac:dyDescent="0.25">
      <c r="A155" s="20">
        <v>1225</v>
      </c>
      <c r="B155" t="s">
        <v>278</v>
      </c>
      <c r="C155" t="s">
        <v>9</v>
      </c>
      <c r="D155" t="s">
        <v>434</v>
      </c>
      <c r="E155" t="s">
        <v>270</v>
      </c>
      <c r="F155" s="2">
        <v>42502539000</v>
      </c>
      <c r="G155" s="2">
        <v>0</v>
      </c>
      <c r="H155" s="2">
        <v>42502539000</v>
      </c>
      <c r="I155" s="2">
        <v>73387331</v>
      </c>
      <c r="J155" s="2">
        <v>0</v>
      </c>
      <c r="K155" s="2">
        <v>73387331</v>
      </c>
      <c r="L155" s="2">
        <v>56386315.399999999</v>
      </c>
      <c r="M155" s="2">
        <v>0</v>
      </c>
      <c r="N155" s="2">
        <v>56386315.399999999</v>
      </c>
      <c r="O155" s="15">
        <v>0.1</v>
      </c>
      <c r="P155" s="2">
        <v>0</v>
      </c>
      <c r="Q155" s="13">
        <v>0.15</v>
      </c>
      <c r="R155" s="15">
        <v>0</v>
      </c>
      <c r="S155" s="2">
        <v>8457947.3100000005</v>
      </c>
      <c r="T155" s="2">
        <v>3000000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11457947.310000001</v>
      </c>
      <c r="AD155" s="4">
        <f t="shared" si="2"/>
        <v>11457947.310000001</v>
      </c>
      <c r="AE155" t="s">
        <v>63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</row>
    <row r="156" spans="1:58" x14ac:dyDescent="0.25">
      <c r="A156" s="20">
        <v>1226</v>
      </c>
      <c r="B156" t="s">
        <v>278</v>
      </c>
      <c r="C156" t="s">
        <v>9</v>
      </c>
      <c r="D156" t="s">
        <v>434</v>
      </c>
      <c r="E156" t="s">
        <v>271</v>
      </c>
      <c r="F156" s="2">
        <v>3488640000</v>
      </c>
      <c r="G156" s="2">
        <v>0</v>
      </c>
      <c r="H156" s="2">
        <v>3488640000</v>
      </c>
      <c r="I156" s="2">
        <v>11335967</v>
      </c>
      <c r="J156" s="2">
        <v>0</v>
      </c>
      <c r="K156" s="2">
        <v>11335967</v>
      </c>
      <c r="L156" s="2">
        <v>9940511</v>
      </c>
      <c r="M156" s="2">
        <v>0</v>
      </c>
      <c r="N156" s="2">
        <v>9940511</v>
      </c>
      <c r="O156" s="15">
        <v>0</v>
      </c>
      <c r="P156" s="2">
        <v>0</v>
      </c>
      <c r="Q156" s="13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0</v>
      </c>
      <c r="AD156" s="4">
        <f t="shared" si="2"/>
        <v>0</v>
      </c>
      <c r="AE156" t="s">
        <v>194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 x14ac:dyDescent="0.25">
      <c r="A157" s="20">
        <v>1227</v>
      </c>
      <c r="B157" t="s">
        <v>278</v>
      </c>
      <c r="C157" t="s">
        <v>2</v>
      </c>
      <c r="D157" t="s">
        <v>8</v>
      </c>
      <c r="E157" t="s">
        <v>272</v>
      </c>
      <c r="F157" s="2">
        <v>8658402000</v>
      </c>
      <c r="G157" s="2">
        <v>0</v>
      </c>
      <c r="H157" s="2">
        <v>8658402000</v>
      </c>
      <c r="I157" s="2">
        <v>26885038</v>
      </c>
      <c r="J157" s="2">
        <v>0</v>
      </c>
      <c r="K157" s="2">
        <v>26885038</v>
      </c>
      <c r="L157" s="2">
        <v>23421677.199999999</v>
      </c>
      <c r="M157" s="2">
        <v>0</v>
      </c>
      <c r="N157" s="2">
        <v>23421677.199999999</v>
      </c>
      <c r="O157" s="15">
        <v>0.1</v>
      </c>
      <c r="P157" s="2">
        <v>0</v>
      </c>
      <c r="Q157" s="13">
        <v>0.1</v>
      </c>
      <c r="R157" s="15">
        <v>0</v>
      </c>
      <c r="S157" s="2">
        <v>2342167.7200000002</v>
      </c>
      <c r="T157" s="2">
        <v>2000000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4342167.72</v>
      </c>
      <c r="AD157" s="4">
        <f t="shared" si="2"/>
        <v>4342167.72</v>
      </c>
      <c r="AE157" t="s">
        <v>43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 x14ac:dyDescent="0.25">
      <c r="A158" s="20">
        <v>1230</v>
      </c>
      <c r="B158" t="s">
        <v>278</v>
      </c>
      <c r="C158" t="s">
        <v>2</v>
      </c>
      <c r="D158" t="s">
        <v>8</v>
      </c>
      <c r="E158" t="s">
        <v>48</v>
      </c>
      <c r="F158" s="2">
        <v>2555813000</v>
      </c>
      <c r="G158" s="2">
        <v>367600000</v>
      </c>
      <c r="H158" s="2">
        <v>2188213000</v>
      </c>
      <c r="I158" s="2">
        <v>7935648</v>
      </c>
      <c r="J158" s="2">
        <v>1176500</v>
      </c>
      <c r="K158" s="2">
        <v>6759148</v>
      </c>
      <c r="L158" s="2">
        <v>6913322.7999999998</v>
      </c>
      <c r="M158" s="2">
        <v>1029460</v>
      </c>
      <c r="N158" s="2">
        <v>5883862.7999999998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51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 x14ac:dyDescent="0.25">
      <c r="A159" s="20">
        <v>1231</v>
      </c>
      <c r="B159" t="s">
        <v>278</v>
      </c>
      <c r="C159" t="s">
        <v>2</v>
      </c>
      <c r="D159" t="s">
        <v>8</v>
      </c>
      <c r="E159" t="s">
        <v>273</v>
      </c>
      <c r="F159" s="2">
        <v>11151251000</v>
      </c>
      <c r="G159" s="2">
        <v>2372419000</v>
      </c>
      <c r="H159" s="2">
        <v>8778832000</v>
      </c>
      <c r="I159" s="2">
        <v>25660598</v>
      </c>
      <c r="J159" s="2">
        <v>6917892</v>
      </c>
      <c r="K159" s="2">
        <v>18742706</v>
      </c>
      <c r="L159" s="2">
        <v>21200097.600000001</v>
      </c>
      <c r="M159" s="2">
        <v>5968924.4000000004</v>
      </c>
      <c r="N159" s="2">
        <v>15231173.199999999</v>
      </c>
      <c r="O159" s="15">
        <v>0.1</v>
      </c>
      <c r="P159" s="2">
        <v>596892.43999999994</v>
      </c>
      <c r="Q159" s="13">
        <v>0.1</v>
      </c>
      <c r="R159" s="15">
        <v>0</v>
      </c>
      <c r="S159" s="2">
        <v>1523117.32</v>
      </c>
      <c r="T159" s="2">
        <v>2000000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4120009.76</v>
      </c>
      <c r="AD159" s="4">
        <f t="shared" si="2"/>
        <v>4120009.76</v>
      </c>
      <c r="AE159" t="s">
        <v>106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 x14ac:dyDescent="0.25">
      <c r="A160" s="20">
        <v>1232</v>
      </c>
      <c r="B160" t="s">
        <v>278</v>
      </c>
      <c r="C160" t="s">
        <v>2</v>
      </c>
      <c r="D160" t="s">
        <v>4</v>
      </c>
      <c r="E160" t="s">
        <v>274</v>
      </c>
      <c r="F160" s="2">
        <v>1995604000</v>
      </c>
      <c r="G160" s="2">
        <v>116745000</v>
      </c>
      <c r="H160" s="2">
        <v>1878859000</v>
      </c>
      <c r="I160" s="2">
        <v>5627009</v>
      </c>
      <c r="J160" s="2">
        <v>408611</v>
      </c>
      <c r="K160" s="2">
        <v>5218398</v>
      </c>
      <c r="L160" s="2">
        <v>4828767.4000000004</v>
      </c>
      <c r="M160" s="2">
        <v>361913</v>
      </c>
      <c r="N160" s="2">
        <v>4466854.4000000004</v>
      </c>
      <c r="O160" s="15">
        <v>0</v>
      </c>
      <c r="P160" s="2">
        <v>0</v>
      </c>
      <c r="Q160" s="13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0</v>
      </c>
      <c r="AD160" s="4">
        <f t="shared" si="2"/>
        <v>0</v>
      </c>
      <c r="AE160" t="s">
        <v>222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x14ac:dyDescent="0.25">
      <c r="A161" s="20">
        <v>1235</v>
      </c>
      <c r="B161" t="s">
        <v>278</v>
      </c>
      <c r="C161" t="s">
        <v>2</v>
      </c>
      <c r="D161" t="s">
        <v>310</v>
      </c>
      <c r="E161" t="s">
        <v>275</v>
      </c>
      <c r="F161" s="2">
        <v>5999408000</v>
      </c>
      <c r="G161" s="2">
        <v>796350000</v>
      </c>
      <c r="H161" s="2">
        <v>5203058000</v>
      </c>
      <c r="I161" s="2">
        <v>13013149</v>
      </c>
      <c r="J161" s="2">
        <v>2474480</v>
      </c>
      <c r="K161" s="2">
        <v>10538669</v>
      </c>
      <c r="L161" s="2">
        <v>10613385.800000001</v>
      </c>
      <c r="M161" s="2">
        <v>2155940</v>
      </c>
      <c r="N161" s="2">
        <v>8457445.8000000007</v>
      </c>
      <c r="O161" s="15">
        <v>0</v>
      </c>
      <c r="P161" s="2">
        <v>0</v>
      </c>
      <c r="Q161" s="13">
        <v>0</v>
      </c>
      <c r="R161" s="15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0</v>
      </c>
      <c r="AD161" s="4">
        <f t="shared" si="2"/>
        <v>0</v>
      </c>
      <c r="AE161" t="s">
        <v>170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</row>
    <row r="162" spans="1:58" x14ac:dyDescent="0.25">
      <c r="A162" s="20">
        <v>1240</v>
      </c>
      <c r="B162" t="s">
        <v>277</v>
      </c>
      <c r="C162" t="s">
        <v>2</v>
      </c>
      <c r="D162" t="s">
        <v>8</v>
      </c>
      <c r="E162" t="s">
        <v>276</v>
      </c>
      <c r="F162" s="2">
        <v>696170000</v>
      </c>
      <c r="G162" s="2">
        <v>0</v>
      </c>
      <c r="H162" s="2">
        <v>696170000</v>
      </c>
      <c r="I162" s="2">
        <v>1903960</v>
      </c>
      <c r="J162" s="2">
        <v>0</v>
      </c>
      <c r="K162" s="2">
        <v>1903960</v>
      </c>
      <c r="L162" s="2">
        <v>1625492</v>
      </c>
      <c r="M162" s="2">
        <v>0</v>
      </c>
      <c r="N162" s="2">
        <v>1625492</v>
      </c>
      <c r="O162" s="15">
        <v>0.1</v>
      </c>
      <c r="P162" s="2">
        <v>0</v>
      </c>
      <c r="Q162" s="13">
        <v>0.3</v>
      </c>
      <c r="R162" s="15">
        <v>0</v>
      </c>
      <c r="S162" s="2">
        <v>487647.6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487647.6</v>
      </c>
      <c r="AD162" s="4">
        <f t="shared" si="2"/>
        <v>487647.6</v>
      </c>
      <c r="AE162" t="s">
        <v>39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</row>
    <row r="163" spans="1:58" x14ac:dyDescent="0.25">
      <c r="A163" s="20">
        <v>1245</v>
      </c>
      <c r="B163" t="s">
        <v>277</v>
      </c>
      <c r="C163" t="s">
        <v>2</v>
      </c>
      <c r="D163" t="s">
        <v>310</v>
      </c>
      <c r="E163" t="s">
        <v>279</v>
      </c>
      <c r="F163" s="2">
        <v>31778383000</v>
      </c>
      <c r="G163" s="2">
        <v>0</v>
      </c>
      <c r="H163" s="2">
        <v>31778383000</v>
      </c>
      <c r="I163" s="2">
        <v>53425113</v>
      </c>
      <c r="J163" s="2">
        <v>0</v>
      </c>
      <c r="K163" s="2">
        <v>53425113</v>
      </c>
      <c r="L163" s="2">
        <v>40713759.799999997</v>
      </c>
      <c r="M163" s="2">
        <v>0</v>
      </c>
      <c r="N163" s="2">
        <v>40713759.799999997</v>
      </c>
      <c r="O163" s="15">
        <v>0.1</v>
      </c>
      <c r="P163" s="2">
        <v>0</v>
      </c>
      <c r="Q163" s="13">
        <v>0.3</v>
      </c>
      <c r="R163" s="15">
        <v>0</v>
      </c>
      <c r="S163" s="2">
        <v>12214127.939999999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12214127.939999999</v>
      </c>
      <c r="AD163" s="4">
        <f t="shared" si="2"/>
        <v>12214127.939999999</v>
      </c>
      <c r="AE163" t="s">
        <v>170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 x14ac:dyDescent="0.25">
      <c r="A164" s="20">
        <v>1250</v>
      </c>
      <c r="B164" t="s">
        <v>277</v>
      </c>
      <c r="C164" t="s">
        <v>2</v>
      </c>
      <c r="D164" t="s">
        <v>309</v>
      </c>
      <c r="E164" t="s">
        <v>282</v>
      </c>
      <c r="F164" s="2">
        <v>42155903000</v>
      </c>
      <c r="G164" s="2">
        <v>0</v>
      </c>
      <c r="H164" s="2">
        <v>42155903000</v>
      </c>
      <c r="I164" s="2">
        <v>68497656</v>
      </c>
      <c r="J164" s="2">
        <v>0</v>
      </c>
      <c r="K164" s="2">
        <v>68497656</v>
      </c>
      <c r="L164" s="2">
        <v>51635294.799999997</v>
      </c>
      <c r="M164" s="2">
        <v>0</v>
      </c>
      <c r="N164" s="2">
        <v>51635294.799999997</v>
      </c>
      <c r="O164" s="15">
        <v>0.1</v>
      </c>
      <c r="P164" s="2">
        <v>0</v>
      </c>
      <c r="Q164" s="13">
        <v>0.3</v>
      </c>
      <c r="R164" s="15">
        <v>0</v>
      </c>
      <c r="S164" s="2">
        <v>15490588.439999999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15490588.439999999</v>
      </c>
      <c r="AD164" s="4">
        <f t="shared" si="2"/>
        <v>15490588.439999999</v>
      </c>
      <c r="AE164" t="s">
        <v>98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 x14ac:dyDescent="0.25">
      <c r="A165" s="20">
        <v>1253</v>
      </c>
      <c r="B165" t="s">
        <v>277</v>
      </c>
      <c r="C165" t="s">
        <v>2</v>
      </c>
      <c r="D165" t="s">
        <v>205</v>
      </c>
      <c r="E165" t="s">
        <v>280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15">
        <v>0.1</v>
      </c>
      <c r="P165" s="2">
        <v>0</v>
      </c>
      <c r="Q165" s="13">
        <v>0.3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0</v>
      </c>
      <c r="AD165" s="4">
        <f t="shared" si="2"/>
        <v>0</v>
      </c>
      <c r="AE165" t="s">
        <v>188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 x14ac:dyDescent="0.25">
      <c r="A166" s="20">
        <v>1254</v>
      </c>
      <c r="B166" t="s">
        <v>278</v>
      </c>
      <c r="C166" t="s">
        <v>2</v>
      </c>
      <c r="D166" t="s">
        <v>8</v>
      </c>
      <c r="E166" t="s">
        <v>283</v>
      </c>
      <c r="F166" s="2">
        <v>7020252000</v>
      </c>
      <c r="G166" s="2">
        <v>4018000</v>
      </c>
      <c r="H166" s="2">
        <v>7016234000</v>
      </c>
      <c r="I166" s="2">
        <v>21404310</v>
      </c>
      <c r="J166" s="2">
        <v>14065</v>
      </c>
      <c r="K166" s="2">
        <v>21390245</v>
      </c>
      <c r="L166" s="2">
        <v>18596209.199999999</v>
      </c>
      <c r="M166" s="2">
        <v>12457.8</v>
      </c>
      <c r="N166" s="2">
        <v>18583751.399999999</v>
      </c>
      <c r="O166" s="15">
        <v>0.1</v>
      </c>
      <c r="P166" s="2">
        <v>1245.78</v>
      </c>
      <c r="Q166" s="13">
        <v>0.1</v>
      </c>
      <c r="R166" s="15">
        <v>0</v>
      </c>
      <c r="S166" s="2">
        <v>1858375.14</v>
      </c>
      <c r="T166" s="2">
        <v>1000000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2859620.92</v>
      </c>
      <c r="AD166" s="4">
        <f t="shared" si="2"/>
        <v>2859620.92</v>
      </c>
      <c r="AE166" t="s">
        <v>51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 x14ac:dyDescent="0.25">
      <c r="A167" s="20">
        <v>1255</v>
      </c>
      <c r="B167" t="s">
        <v>278</v>
      </c>
      <c r="C167" t="s">
        <v>2</v>
      </c>
      <c r="D167" t="s">
        <v>8</v>
      </c>
      <c r="E167" t="s">
        <v>284</v>
      </c>
      <c r="F167" s="2">
        <v>2618703000</v>
      </c>
      <c r="G167" s="2">
        <v>25430000</v>
      </c>
      <c r="H167" s="2">
        <v>2593273000</v>
      </c>
      <c r="I167" s="2">
        <v>8219803</v>
      </c>
      <c r="J167" s="2">
        <v>89005</v>
      </c>
      <c r="K167" s="2">
        <v>8130798</v>
      </c>
      <c r="L167" s="2">
        <v>7172321.7999999998</v>
      </c>
      <c r="M167" s="2">
        <v>78833</v>
      </c>
      <c r="N167" s="2">
        <v>7093488.7999999998</v>
      </c>
      <c r="O167" s="15">
        <v>0</v>
      </c>
      <c r="P167" s="2">
        <v>0</v>
      </c>
      <c r="Q167" s="13">
        <v>0</v>
      </c>
      <c r="R167" s="15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0</v>
      </c>
      <c r="AD167" s="4">
        <f t="shared" si="2"/>
        <v>0</v>
      </c>
      <c r="AE167" t="s">
        <v>106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x14ac:dyDescent="0.25">
      <c r="A168" s="20">
        <v>1258</v>
      </c>
      <c r="B168" t="s">
        <v>278</v>
      </c>
      <c r="C168" t="s">
        <v>2</v>
      </c>
      <c r="D168" t="s">
        <v>8</v>
      </c>
      <c r="E168" t="s">
        <v>285</v>
      </c>
      <c r="F168" s="2">
        <v>213456479000</v>
      </c>
      <c r="G168" s="2">
        <v>138290000</v>
      </c>
      <c r="H168" s="2">
        <v>213318189000</v>
      </c>
      <c r="I168" s="2">
        <v>337651478</v>
      </c>
      <c r="J168" s="2">
        <v>484015</v>
      </c>
      <c r="K168" s="2">
        <v>337167463</v>
      </c>
      <c r="L168" s="2">
        <v>252268886.40000001</v>
      </c>
      <c r="M168" s="2">
        <v>428699</v>
      </c>
      <c r="N168" s="2">
        <v>251840187.40000001</v>
      </c>
      <c r="O168" s="15">
        <v>0.1</v>
      </c>
      <c r="P168" s="2">
        <v>42869.9</v>
      </c>
      <c r="Q168" s="13">
        <v>0.25</v>
      </c>
      <c r="R168" s="15">
        <v>0.45</v>
      </c>
      <c r="S168" s="2">
        <v>83328084.329999998</v>
      </c>
      <c r="T168" s="2">
        <v>7000000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90370954.230000004</v>
      </c>
      <c r="AD168" s="4">
        <f t="shared" si="2"/>
        <v>90370954.230000004</v>
      </c>
      <c r="AE168" t="s">
        <v>47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</row>
    <row r="169" spans="1:58" x14ac:dyDescent="0.25">
      <c r="A169" s="20">
        <v>1259</v>
      </c>
      <c r="B169" t="s">
        <v>277</v>
      </c>
      <c r="C169" t="s">
        <v>2</v>
      </c>
      <c r="D169" t="s">
        <v>310</v>
      </c>
      <c r="E169" t="s">
        <v>299</v>
      </c>
      <c r="F169" s="2">
        <v>1317441000</v>
      </c>
      <c r="G169" s="2">
        <v>514012000</v>
      </c>
      <c r="H169" s="2">
        <v>803429000</v>
      </c>
      <c r="I169" s="2">
        <v>4228077</v>
      </c>
      <c r="J169" s="2">
        <v>1639286</v>
      </c>
      <c r="K169" s="2">
        <v>2588791</v>
      </c>
      <c r="L169" s="2">
        <v>3701100.6</v>
      </c>
      <c r="M169" s="2">
        <v>1433681.2</v>
      </c>
      <c r="N169" s="2">
        <v>2267419.4</v>
      </c>
      <c r="O169" s="15">
        <v>0.1</v>
      </c>
      <c r="P169" s="2">
        <v>143368.12</v>
      </c>
      <c r="Q169" s="13">
        <v>0.3</v>
      </c>
      <c r="R169" s="15">
        <v>0</v>
      </c>
      <c r="S169" s="2">
        <v>680225.82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823593.94</v>
      </c>
      <c r="AD169" s="4">
        <f t="shared" si="2"/>
        <v>823593.94</v>
      </c>
      <c r="AE169" t="s">
        <v>170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</row>
    <row r="170" spans="1:58" x14ac:dyDescent="0.25">
      <c r="A170" s="20">
        <v>1260</v>
      </c>
      <c r="B170" t="s">
        <v>277</v>
      </c>
      <c r="C170" t="s">
        <v>2</v>
      </c>
      <c r="D170" t="s">
        <v>205</v>
      </c>
      <c r="E170" t="s">
        <v>286</v>
      </c>
      <c r="F170" s="2">
        <v>31665611000</v>
      </c>
      <c r="G170" s="2">
        <v>0</v>
      </c>
      <c r="H170" s="2">
        <v>31665611000</v>
      </c>
      <c r="I170" s="2">
        <v>53168899</v>
      </c>
      <c r="J170" s="2">
        <v>0</v>
      </c>
      <c r="K170" s="2">
        <v>53168899</v>
      </c>
      <c r="L170" s="2">
        <v>40502654.600000001</v>
      </c>
      <c r="M170" s="2">
        <v>0</v>
      </c>
      <c r="N170" s="2">
        <v>40502654.600000001</v>
      </c>
      <c r="O170" s="15">
        <v>0.1</v>
      </c>
      <c r="P170" s="2">
        <v>0</v>
      </c>
      <c r="Q170" s="13">
        <v>0.3</v>
      </c>
      <c r="R170" s="15">
        <v>0</v>
      </c>
      <c r="S170" s="2">
        <v>12150796.380000001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12150796.380000001</v>
      </c>
      <c r="AD170" s="4">
        <f t="shared" si="2"/>
        <v>12150796.380000001</v>
      </c>
      <c r="AE170" t="s">
        <v>251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 x14ac:dyDescent="0.25">
      <c r="A171" s="20">
        <v>1262</v>
      </c>
      <c r="B171" t="s">
        <v>278</v>
      </c>
      <c r="C171" t="s">
        <v>2</v>
      </c>
      <c r="D171" t="s">
        <v>309</v>
      </c>
      <c r="E171" t="s">
        <v>287</v>
      </c>
      <c r="F171" s="2">
        <v>9326408000</v>
      </c>
      <c r="G171" s="2">
        <v>0</v>
      </c>
      <c r="H171" s="2">
        <v>9326408000</v>
      </c>
      <c r="I171" s="2">
        <v>18832580</v>
      </c>
      <c r="J171" s="2">
        <v>0</v>
      </c>
      <c r="K171" s="2">
        <v>18832580</v>
      </c>
      <c r="L171" s="2">
        <v>15102016.800000001</v>
      </c>
      <c r="M171" s="2">
        <v>0</v>
      </c>
      <c r="N171" s="2">
        <v>15102016.800000001</v>
      </c>
      <c r="O171" s="15">
        <v>0.1</v>
      </c>
      <c r="P171" s="2">
        <v>0</v>
      </c>
      <c r="Q171" s="13">
        <v>0.1</v>
      </c>
      <c r="R171" s="15">
        <v>0</v>
      </c>
      <c r="S171" s="2">
        <v>1510201.68</v>
      </c>
      <c r="T171" s="2">
        <v>1000000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2510201.6800000002</v>
      </c>
      <c r="AD171" s="4">
        <f t="shared" si="2"/>
        <v>2510201.6800000002</v>
      </c>
      <c r="AE171" t="s">
        <v>46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 x14ac:dyDescent="0.25">
      <c r="A172" s="20">
        <v>1264</v>
      </c>
      <c r="B172" t="s">
        <v>277</v>
      </c>
      <c r="C172" t="s">
        <v>2</v>
      </c>
      <c r="D172" t="s">
        <v>4</v>
      </c>
      <c r="E172" t="s">
        <v>288</v>
      </c>
      <c r="F172" s="2">
        <v>7258030000</v>
      </c>
      <c r="G172" s="2">
        <v>0</v>
      </c>
      <c r="H172" s="2">
        <v>7258030000</v>
      </c>
      <c r="I172" s="2">
        <v>19869146</v>
      </c>
      <c r="J172" s="2">
        <v>0</v>
      </c>
      <c r="K172" s="2">
        <v>19869146</v>
      </c>
      <c r="L172" s="2">
        <v>16965934</v>
      </c>
      <c r="M172" s="2">
        <v>0</v>
      </c>
      <c r="N172" s="2">
        <v>16965934</v>
      </c>
      <c r="O172" s="15">
        <v>0.1</v>
      </c>
      <c r="P172" s="2">
        <v>0</v>
      </c>
      <c r="Q172" s="13">
        <v>0.3</v>
      </c>
      <c r="R172" s="15">
        <v>0</v>
      </c>
      <c r="S172" s="2">
        <v>5089780.2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5089780.2</v>
      </c>
      <c r="AD172" s="4">
        <f t="shared" si="2"/>
        <v>5089780.2</v>
      </c>
      <c r="AE172" t="s">
        <v>49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 x14ac:dyDescent="0.25">
      <c r="A173" s="20">
        <v>1265</v>
      </c>
      <c r="B173" t="s">
        <v>278</v>
      </c>
      <c r="C173" t="s">
        <v>9</v>
      </c>
      <c r="D173" t="s">
        <v>27</v>
      </c>
      <c r="E173" t="s">
        <v>289</v>
      </c>
      <c r="F173" s="2">
        <v>5071251400</v>
      </c>
      <c r="G173" s="2">
        <v>0</v>
      </c>
      <c r="H173" s="2">
        <v>5071251400</v>
      </c>
      <c r="I173" s="2">
        <v>16643795</v>
      </c>
      <c r="J173" s="2">
        <v>0</v>
      </c>
      <c r="K173" s="2">
        <v>16643795</v>
      </c>
      <c r="L173" s="2">
        <v>14615294.439999999</v>
      </c>
      <c r="M173" s="2">
        <v>0</v>
      </c>
      <c r="N173" s="2">
        <v>14615294.439999999</v>
      </c>
      <c r="O173" s="15">
        <v>0</v>
      </c>
      <c r="P173" s="2">
        <v>0</v>
      </c>
      <c r="Q173" s="13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0</v>
      </c>
      <c r="AD173" s="4">
        <f t="shared" si="2"/>
        <v>0</v>
      </c>
      <c r="AE173" t="s">
        <v>28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 x14ac:dyDescent="0.25">
      <c r="A174" s="20">
        <v>1273</v>
      </c>
      <c r="B174" t="s">
        <v>278</v>
      </c>
      <c r="C174" t="s">
        <v>9</v>
      </c>
      <c r="D174" t="s">
        <v>27</v>
      </c>
      <c r="E174" t="s">
        <v>291</v>
      </c>
      <c r="F174" s="2">
        <v>10841786500</v>
      </c>
      <c r="G174" s="2">
        <v>0</v>
      </c>
      <c r="H174" s="2">
        <v>10841786500</v>
      </c>
      <c r="I174" s="2">
        <v>23205353</v>
      </c>
      <c r="J174" s="2">
        <v>0</v>
      </c>
      <c r="K174" s="2">
        <v>23205353</v>
      </c>
      <c r="L174" s="2">
        <v>18868638.399999999</v>
      </c>
      <c r="M174" s="2">
        <v>0</v>
      </c>
      <c r="N174" s="2">
        <v>18868638.399999999</v>
      </c>
      <c r="O174" s="15">
        <v>0.1</v>
      </c>
      <c r="P174" s="2">
        <v>0</v>
      </c>
      <c r="Q174" s="13">
        <v>0.1</v>
      </c>
      <c r="R174" s="15">
        <v>0</v>
      </c>
      <c r="S174" s="2">
        <v>1886863.84</v>
      </c>
      <c r="T174" s="2">
        <v>1000000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2886863.84</v>
      </c>
      <c r="AD174" s="4">
        <f t="shared" si="2"/>
        <v>2886863.84</v>
      </c>
      <c r="AE174" t="s">
        <v>28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x14ac:dyDescent="0.25">
      <c r="A175" s="20">
        <v>1281</v>
      </c>
      <c r="B175" t="s">
        <v>278</v>
      </c>
      <c r="C175" t="s">
        <v>2</v>
      </c>
      <c r="D175" t="s">
        <v>4</v>
      </c>
      <c r="E175" t="s">
        <v>293</v>
      </c>
      <c r="F175" s="2">
        <v>3755354000</v>
      </c>
      <c r="G175" s="2">
        <v>507751000</v>
      </c>
      <c r="H175" s="2">
        <v>3247603000</v>
      </c>
      <c r="I175" s="2">
        <v>11035126</v>
      </c>
      <c r="J175" s="2">
        <v>1777134</v>
      </c>
      <c r="K175" s="2">
        <v>9257992</v>
      </c>
      <c r="L175" s="2">
        <v>9532984.4000000004</v>
      </c>
      <c r="M175" s="2">
        <v>1574033.6</v>
      </c>
      <c r="N175" s="2">
        <v>7958950.7999999998</v>
      </c>
      <c r="O175" s="15">
        <v>0</v>
      </c>
      <c r="P175" s="2">
        <v>0</v>
      </c>
      <c r="Q175" s="13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0</v>
      </c>
      <c r="AD175" s="4">
        <f t="shared" si="2"/>
        <v>0</v>
      </c>
      <c r="AE175" t="s">
        <v>222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</row>
    <row r="176" spans="1:58" x14ac:dyDescent="0.25">
      <c r="A176" s="20">
        <v>1282</v>
      </c>
      <c r="B176" t="s">
        <v>277</v>
      </c>
      <c r="C176" t="s">
        <v>2</v>
      </c>
      <c r="D176" t="s">
        <v>4</v>
      </c>
      <c r="E176" t="s">
        <v>294</v>
      </c>
      <c r="F176" s="2">
        <v>3650895000</v>
      </c>
      <c r="G176" s="2">
        <v>2426900000</v>
      </c>
      <c r="H176" s="2">
        <v>1223995000</v>
      </c>
      <c r="I176" s="2">
        <v>9919635</v>
      </c>
      <c r="J176" s="2">
        <v>5776150</v>
      </c>
      <c r="K176" s="2">
        <v>4143485</v>
      </c>
      <c r="L176" s="2">
        <v>8459277</v>
      </c>
      <c r="M176" s="2">
        <v>4805390</v>
      </c>
      <c r="N176" s="2">
        <v>3653887</v>
      </c>
      <c r="O176" s="15">
        <v>0.1</v>
      </c>
      <c r="P176" s="2">
        <v>480539</v>
      </c>
      <c r="Q176" s="13">
        <v>0.3</v>
      </c>
      <c r="R176" s="15">
        <v>0</v>
      </c>
      <c r="S176" s="2">
        <v>1096166.1000000001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1576705.1</v>
      </c>
      <c r="AD176" s="4">
        <f t="shared" si="2"/>
        <v>1576705.1</v>
      </c>
      <c r="AE176" t="s">
        <v>222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</row>
    <row r="177" spans="1:58" x14ac:dyDescent="0.25">
      <c r="A177" s="20">
        <v>1285</v>
      </c>
      <c r="B177" t="s">
        <v>277</v>
      </c>
      <c r="C177" t="s">
        <v>2</v>
      </c>
      <c r="D177" t="s">
        <v>309</v>
      </c>
      <c r="E177" t="s">
        <v>295</v>
      </c>
      <c r="F177" s="2">
        <v>197868000</v>
      </c>
      <c r="G177" s="2">
        <v>0</v>
      </c>
      <c r="H177" s="2">
        <v>197868000</v>
      </c>
      <c r="I177" s="2">
        <v>641791</v>
      </c>
      <c r="J177" s="2">
        <v>0</v>
      </c>
      <c r="K177" s="2">
        <v>641791</v>
      </c>
      <c r="L177" s="2">
        <v>562643.80000000005</v>
      </c>
      <c r="M177" s="2">
        <v>0</v>
      </c>
      <c r="N177" s="2">
        <v>562643.80000000005</v>
      </c>
      <c r="O177" s="15">
        <v>0.1</v>
      </c>
      <c r="P177" s="2">
        <v>0</v>
      </c>
      <c r="Q177" s="13">
        <v>0.3</v>
      </c>
      <c r="R177" s="15">
        <v>0</v>
      </c>
      <c r="S177" s="2">
        <v>168793.14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168793.14</v>
      </c>
      <c r="AD177" s="4">
        <f t="shared" si="2"/>
        <v>168793.14</v>
      </c>
      <c r="AE177" t="s">
        <v>44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 x14ac:dyDescent="0.25">
      <c r="A178" s="20">
        <v>1288</v>
      </c>
      <c r="B178" t="s">
        <v>277</v>
      </c>
      <c r="C178" t="s">
        <v>9</v>
      </c>
      <c r="D178" t="s">
        <v>15</v>
      </c>
      <c r="E178" t="s">
        <v>296</v>
      </c>
      <c r="F178" s="2">
        <v>346549000</v>
      </c>
      <c r="G178" s="2">
        <v>0</v>
      </c>
      <c r="H178" s="2">
        <v>346549000</v>
      </c>
      <c r="I178" s="2">
        <v>1212927</v>
      </c>
      <c r="J178" s="2">
        <v>0</v>
      </c>
      <c r="K178" s="2">
        <v>1212927</v>
      </c>
      <c r="L178" s="2">
        <v>1074307.3999999999</v>
      </c>
      <c r="M178" s="2">
        <v>0</v>
      </c>
      <c r="N178" s="2">
        <v>1074307.3999999999</v>
      </c>
      <c r="O178" s="15">
        <v>0.1</v>
      </c>
      <c r="P178" s="2">
        <v>0</v>
      </c>
      <c r="Q178" s="13">
        <v>0.3</v>
      </c>
      <c r="R178" s="15">
        <v>0</v>
      </c>
      <c r="S178" s="2">
        <v>322292.21999999997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322292.21999999997</v>
      </c>
      <c r="AD178" s="4">
        <f t="shared" si="2"/>
        <v>322292.21999999997</v>
      </c>
      <c r="AE178" t="s">
        <v>32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 x14ac:dyDescent="0.25">
      <c r="A179" s="20">
        <v>1289</v>
      </c>
      <c r="B179" t="s">
        <v>278</v>
      </c>
      <c r="C179" t="s">
        <v>2</v>
      </c>
      <c r="D179" t="s">
        <v>309</v>
      </c>
      <c r="E179" t="s">
        <v>297</v>
      </c>
      <c r="F179" s="2">
        <v>18415657000</v>
      </c>
      <c r="G179" s="2">
        <v>0</v>
      </c>
      <c r="H179" s="2">
        <v>18415657000</v>
      </c>
      <c r="I179" s="2">
        <v>48572071</v>
      </c>
      <c r="J179" s="2">
        <v>0</v>
      </c>
      <c r="K179" s="2">
        <v>48572071</v>
      </c>
      <c r="L179" s="2">
        <v>41205808.200000003</v>
      </c>
      <c r="M179" s="2">
        <v>0</v>
      </c>
      <c r="N179" s="2">
        <v>41205808.200000003</v>
      </c>
      <c r="O179" s="15">
        <v>0.1</v>
      </c>
      <c r="P179" s="2">
        <v>0</v>
      </c>
      <c r="Q179" s="13">
        <v>0.15</v>
      </c>
      <c r="R179" s="15">
        <v>0</v>
      </c>
      <c r="S179" s="2">
        <v>6180871.2300000004</v>
      </c>
      <c r="T179" s="2">
        <v>3000000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9180871.2300000004</v>
      </c>
      <c r="AD179" s="4">
        <f t="shared" si="2"/>
        <v>9180871.2300000004</v>
      </c>
      <c r="AE179" t="s">
        <v>98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 x14ac:dyDescent="0.25">
      <c r="A180" s="20">
        <v>1292</v>
      </c>
      <c r="B180" t="s">
        <v>278</v>
      </c>
      <c r="C180" t="s">
        <v>2</v>
      </c>
      <c r="D180" t="s">
        <v>309</v>
      </c>
      <c r="E180" t="s">
        <v>300</v>
      </c>
      <c r="F180" s="2">
        <v>14836671000</v>
      </c>
      <c r="G180" s="2">
        <v>0</v>
      </c>
      <c r="H180" s="2">
        <v>14836671000</v>
      </c>
      <c r="I180" s="2">
        <v>36260456</v>
      </c>
      <c r="J180" s="2">
        <v>0</v>
      </c>
      <c r="K180" s="2">
        <v>36260456</v>
      </c>
      <c r="L180" s="2">
        <v>30325787.600000001</v>
      </c>
      <c r="M180" s="2">
        <v>0</v>
      </c>
      <c r="N180" s="2">
        <v>30325787.600000001</v>
      </c>
      <c r="O180" s="15">
        <v>0.1</v>
      </c>
      <c r="P180" s="2">
        <v>0</v>
      </c>
      <c r="Q180" s="13">
        <v>0.15</v>
      </c>
      <c r="R180" s="15">
        <v>0</v>
      </c>
      <c r="S180" s="2">
        <v>4548868.1399999997</v>
      </c>
      <c r="T180" s="2">
        <v>3000000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7548868.1399999997</v>
      </c>
      <c r="AD180" s="4">
        <f t="shared" si="2"/>
        <v>7548868.1399999997</v>
      </c>
      <c r="AE180" t="s">
        <v>46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1:58" x14ac:dyDescent="0.25">
      <c r="A181" s="20">
        <v>1293</v>
      </c>
      <c r="B181" t="s">
        <v>278</v>
      </c>
      <c r="C181" t="s">
        <v>2</v>
      </c>
      <c r="D181" t="s">
        <v>8</v>
      </c>
      <c r="E181" t="s">
        <v>301</v>
      </c>
      <c r="F181" s="2">
        <v>3905362000</v>
      </c>
      <c r="G181" s="2">
        <v>319992000</v>
      </c>
      <c r="H181" s="2">
        <v>3585370000</v>
      </c>
      <c r="I181" s="2">
        <v>9638560</v>
      </c>
      <c r="J181" s="2">
        <v>1069837</v>
      </c>
      <c r="K181" s="2">
        <v>8568723</v>
      </c>
      <c r="L181" s="2">
        <v>8076415.2000000002</v>
      </c>
      <c r="M181" s="2">
        <v>941840.2</v>
      </c>
      <c r="N181" s="2">
        <v>7134575</v>
      </c>
      <c r="O181" s="15">
        <v>0</v>
      </c>
      <c r="P181" s="2">
        <v>0</v>
      </c>
      <c r="Q181" s="13">
        <v>0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0</v>
      </c>
      <c r="AD181" s="4">
        <f t="shared" si="2"/>
        <v>0</v>
      </c>
      <c r="AE181" t="s">
        <v>43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1:58" x14ac:dyDescent="0.25">
      <c r="A182" s="20">
        <v>1294</v>
      </c>
      <c r="B182" t="s">
        <v>277</v>
      </c>
      <c r="C182" t="s">
        <v>9</v>
      </c>
      <c r="D182" t="s">
        <v>435</v>
      </c>
      <c r="E182" t="s">
        <v>302</v>
      </c>
      <c r="F182" s="2">
        <v>576978000</v>
      </c>
      <c r="G182" s="2">
        <v>0</v>
      </c>
      <c r="H182" s="2">
        <v>576978000</v>
      </c>
      <c r="I182" s="2">
        <v>1676875</v>
      </c>
      <c r="J182" s="2">
        <v>0</v>
      </c>
      <c r="K182" s="2">
        <v>1676875</v>
      </c>
      <c r="L182" s="2">
        <v>1446083.8</v>
      </c>
      <c r="M182" s="2">
        <v>0</v>
      </c>
      <c r="N182" s="2">
        <v>1446083.8</v>
      </c>
      <c r="O182" s="15">
        <v>0.1</v>
      </c>
      <c r="P182" s="2">
        <v>0</v>
      </c>
      <c r="Q182" s="13">
        <v>0.3</v>
      </c>
      <c r="R182" s="15">
        <v>0</v>
      </c>
      <c r="S182" s="2">
        <v>433825.14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433825.14</v>
      </c>
      <c r="AD182" s="4">
        <f t="shared" si="2"/>
        <v>433825.14</v>
      </c>
      <c r="AE182" t="s">
        <v>40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1:58" x14ac:dyDescent="0.25">
      <c r="A183" s="20">
        <v>1295</v>
      </c>
      <c r="B183" t="s">
        <v>278</v>
      </c>
      <c r="C183" t="s">
        <v>9</v>
      </c>
      <c r="D183" t="s">
        <v>434</v>
      </c>
      <c r="E183" t="s">
        <v>303</v>
      </c>
      <c r="F183" s="2">
        <v>32366586000</v>
      </c>
      <c r="G183" s="2">
        <v>0</v>
      </c>
      <c r="H183" s="2">
        <v>32366586000</v>
      </c>
      <c r="I183" s="2">
        <v>68379032</v>
      </c>
      <c r="J183" s="2">
        <v>0</v>
      </c>
      <c r="K183" s="2">
        <v>68379032</v>
      </c>
      <c r="L183" s="2">
        <v>55432397.600000001</v>
      </c>
      <c r="M183" s="2">
        <v>0</v>
      </c>
      <c r="N183" s="2">
        <v>55432397.600000001</v>
      </c>
      <c r="O183" s="15">
        <v>0.1</v>
      </c>
      <c r="P183" s="2">
        <v>0</v>
      </c>
      <c r="Q183" s="13">
        <v>0.15</v>
      </c>
      <c r="R183" s="15">
        <v>0</v>
      </c>
      <c r="S183" s="2">
        <v>8314859.6399999997</v>
      </c>
      <c r="T183" s="2">
        <v>3000000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11314859.640000001</v>
      </c>
      <c r="AD183" s="4">
        <f t="shared" si="2"/>
        <v>11314859.640000001</v>
      </c>
      <c r="AE183" t="s">
        <v>36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1:58" x14ac:dyDescent="0.25">
      <c r="A184" s="20">
        <v>1298</v>
      </c>
      <c r="B184" t="s">
        <v>277</v>
      </c>
      <c r="C184" t="s">
        <v>2</v>
      </c>
      <c r="D184" t="s">
        <v>4</v>
      </c>
      <c r="E184" t="s">
        <v>304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5">
        <v>0.1</v>
      </c>
      <c r="P184" s="2">
        <v>0</v>
      </c>
      <c r="Q184" s="13">
        <v>0.3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222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 x14ac:dyDescent="0.25">
      <c r="A185" s="20">
        <v>1300</v>
      </c>
      <c r="B185" t="s">
        <v>278</v>
      </c>
      <c r="C185" t="s">
        <v>2</v>
      </c>
      <c r="D185" t="s">
        <v>309</v>
      </c>
      <c r="E185" t="s">
        <v>305</v>
      </c>
      <c r="F185" s="2">
        <v>1621735000</v>
      </c>
      <c r="G185" s="2">
        <v>173300000</v>
      </c>
      <c r="H185" s="2">
        <v>1448435000</v>
      </c>
      <c r="I185" s="2">
        <v>4495144</v>
      </c>
      <c r="J185" s="2">
        <v>606552</v>
      </c>
      <c r="K185" s="2">
        <v>3888592</v>
      </c>
      <c r="L185" s="2">
        <v>3846450</v>
      </c>
      <c r="M185" s="2">
        <v>537232</v>
      </c>
      <c r="N185" s="2">
        <v>3309218</v>
      </c>
      <c r="O185" s="15">
        <v>0</v>
      </c>
      <c r="P185" s="2">
        <v>0</v>
      </c>
      <c r="Q185" s="13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44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 x14ac:dyDescent="0.25">
      <c r="A186" s="20">
        <v>1301</v>
      </c>
      <c r="B186" t="s">
        <v>277</v>
      </c>
      <c r="C186" t="s">
        <v>2</v>
      </c>
      <c r="D186" t="s">
        <v>8</v>
      </c>
      <c r="E186" t="s">
        <v>306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15">
        <v>0.1</v>
      </c>
      <c r="P186" s="2">
        <v>0</v>
      </c>
      <c r="Q186" s="13">
        <v>0.3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106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 x14ac:dyDescent="0.25">
      <c r="A187" s="20">
        <v>1302</v>
      </c>
      <c r="B187" t="s">
        <v>277</v>
      </c>
      <c r="C187" t="s">
        <v>2</v>
      </c>
      <c r="D187" t="s">
        <v>310</v>
      </c>
      <c r="E187" t="s">
        <v>307</v>
      </c>
      <c r="F187" s="2">
        <v>864000</v>
      </c>
      <c r="G187" s="2">
        <v>0</v>
      </c>
      <c r="H187" s="2">
        <v>864000</v>
      </c>
      <c r="I187" s="2">
        <v>3024</v>
      </c>
      <c r="J187" s="2">
        <v>0</v>
      </c>
      <c r="K187" s="2">
        <v>3024</v>
      </c>
      <c r="L187" s="2">
        <v>2678.4</v>
      </c>
      <c r="M187" s="2">
        <v>0</v>
      </c>
      <c r="N187" s="2">
        <v>2678.4</v>
      </c>
      <c r="O187" s="15">
        <v>0.1</v>
      </c>
      <c r="P187" s="2">
        <v>0</v>
      </c>
      <c r="Q187" s="13">
        <v>0.3</v>
      </c>
      <c r="R187" s="15">
        <v>0</v>
      </c>
      <c r="S187" s="2">
        <v>803.52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803.52</v>
      </c>
      <c r="AD187" s="4">
        <f t="shared" si="2"/>
        <v>803.52</v>
      </c>
      <c r="AE187" t="s">
        <v>90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1:58" x14ac:dyDescent="0.25">
      <c r="A188" s="20">
        <v>1303</v>
      </c>
      <c r="B188" t="s">
        <v>277</v>
      </c>
      <c r="C188" t="s">
        <v>2</v>
      </c>
      <c r="D188" t="s">
        <v>8</v>
      </c>
      <c r="E188" t="s">
        <v>308</v>
      </c>
      <c r="F188" s="2">
        <v>10948210000</v>
      </c>
      <c r="G188" s="2">
        <v>67430000</v>
      </c>
      <c r="H188" s="2">
        <v>10880780000</v>
      </c>
      <c r="I188" s="2">
        <v>22682680</v>
      </c>
      <c r="J188" s="2">
        <v>236005</v>
      </c>
      <c r="K188" s="2">
        <v>22446675</v>
      </c>
      <c r="L188" s="2">
        <v>18303396</v>
      </c>
      <c r="M188" s="2">
        <v>209033</v>
      </c>
      <c r="N188" s="2">
        <v>18094363</v>
      </c>
      <c r="O188" s="15">
        <v>0.1</v>
      </c>
      <c r="P188" s="2">
        <v>20903.3</v>
      </c>
      <c r="Q188" s="13">
        <v>0.3</v>
      </c>
      <c r="R188" s="15">
        <v>0</v>
      </c>
      <c r="S188" s="2">
        <v>5428308.9000000004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5449212.2000000002</v>
      </c>
      <c r="AD188" s="4">
        <f t="shared" si="2"/>
        <v>5449212.2000000002</v>
      </c>
      <c r="AE188" t="s">
        <v>47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1:58" x14ac:dyDescent="0.25">
      <c r="A189" s="20">
        <v>1305</v>
      </c>
      <c r="B189" t="s">
        <v>278</v>
      </c>
      <c r="C189" t="s">
        <v>2</v>
      </c>
      <c r="D189" t="s">
        <v>310</v>
      </c>
      <c r="E189" t="s">
        <v>311</v>
      </c>
      <c r="F189" s="2">
        <v>1533217000</v>
      </c>
      <c r="G189" s="2">
        <v>0</v>
      </c>
      <c r="H189" s="2">
        <v>1533217000</v>
      </c>
      <c r="I189" s="2">
        <v>4251048</v>
      </c>
      <c r="J189" s="2">
        <v>0</v>
      </c>
      <c r="K189" s="2">
        <v>4251048</v>
      </c>
      <c r="L189" s="2">
        <v>3637761.2</v>
      </c>
      <c r="M189" s="2">
        <v>0</v>
      </c>
      <c r="N189" s="2">
        <v>3637761.2</v>
      </c>
      <c r="O189" s="15">
        <v>0</v>
      </c>
      <c r="P189" s="2">
        <v>0</v>
      </c>
      <c r="Q189" s="13">
        <v>0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170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1:58" x14ac:dyDescent="0.25">
      <c r="A190" s="20">
        <v>1306</v>
      </c>
      <c r="B190" t="s">
        <v>277</v>
      </c>
      <c r="C190" t="s">
        <v>2</v>
      </c>
      <c r="D190" t="s">
        <v>310</v>
      </c>
      <c r="E190" t="s">
        <v>312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15">
        <v>0.1</v>
      </c>
      <c r="P190" s="2">
        <v>0</v>
      </c>
      <c r="Q190" s="13">
        <v>0.3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0</v>
      </c>
      <c r="AD190" s="4">
        <f t="shared" si="2"/>
        <v>0</v>
      </c>
      <c r="AE190" t="s">
        <v>90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1:58" x14ac:dyDescent="0.25">
      <c r="A191" s="20">
        <v>1307</v>
      </c>
      <c r="B191" t="s">
        <v>278</v>
      </c>
      <c r="C191" t="s">
        <v>2</v>
      </c>
      <c r="D191" t="s">
        <v>309</v>
      </c>
      <c r="E191" t="s">
        <v>313</v>
      </c>
      <c r="F191" s="2">
        <v>25843115000</v>
      </c>
      <c r="G191" s="2">
        <v>0</v>
      </c>
      <c r="H191" s="2">
        <v>25843115000</v>
      </c>
      <c r="I191" s="2">
        <v>48887787</v>
      </c>
      <c r="J191" s="2">
        <v>0</v>
      </c>
      <c r="K191" s="2">
        <v>48887787</v>
      </c>
      <c r="L191" s="2">
        <v>38550541</v>
      </c>
      <c r="M191" s="2">
        <v>0</v>
      </c>
      <c r="N191" s="2">
        <v>38550541</v>
      </c>
      <c r="O191" s="15">
        <v>0.1</v>
      </c>
      <c r="P191" s="2">
        <v>0</v>
      </c>
      <c r="Q191" s="13">
        <v>0.15</v>
      </c>
      <c r="R191" s="15">
        <v>0</v>
      </c>
      <c r="S191" s="2">
        <v>5782581.1500000004</v>
      </c>
      <c r="T191" s="2">
        <v>3000000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8782581.1500000004</v>
      </c>
      <c r="AD191" s="4">
        <f t="shared" si="2"/>
        <v>8782581.1500000004</v>
      </c>
      <c r="AE191" t="s">
        <v>46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 x14ac:dyDescent="0.25">
      <c r="A192" s="20">
        <v>1311</v>
      </c>
      <c r="B192" t="s">
        <v>278</v>
      </c>
      <c r="C192" t="s">
        <v>2</v>
      </c>
      <c r="D192" t="s">
        <v>309</v>
      </c>
      <c r="E192" t="s">
        <v>314</v>
      </c>
      <c r="F192" s="2">
        <v>10950810000</v>
      </c>
      <c r="G192" s="2">
        <v>0</v>
      </c>
      <c r="H192" s="2">
        <v>10950810000</v>
      </c>
      <c r="I192" s="2">
        <v>26045060</v>
      </c>
      <c r="J192" s="2">
        <v>0</v>
      </c>
      <c r="K192" s="2">
        <v>26045060</v>
      </c>
      <c r="L192" s="2">
        <v>21664736</v>
      </c>
      <c r="M192" s="2">
        <v>0</v>
      </c>
      <c r="N192" s="2">
        <v>21664736</v>
      </c>
      <c r="O192" s="15">
        <v>0.1</v>
      </c>
      <c r="P192" s="2">
        <v>0</v>
      </c>
      <c r="Q192" s="13">
        <v>0.1</v>
      </c>
      <c r="R192" s="15">
        <v>0</v>
      </c>
      <c r="S192" s="2">
        <v>2166473.6</v>
      </c>
      <c r="T192" s="2">
        <v>2000000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4166473.6</v>
      </c>
      <c r="AD192" s="4">
        <f t="shared" si="2"/>
        <v>4166473.6</v>
      </c>
      <c r="AE192" t="s">
        <v>98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 x14ac:dyDescent="0.25">
      <c r="A193" s="20">
        <v>1312</v>
      </c>
      <c r="B193" t="s">
        <v>277</v>
      </c>
      <c r="C193" t="s">
        <v>2</v>
      </c>
      <c r="D193" t="s">
        <v>310</v>
      </c>
      <c r="E193" t="s">
        <v>315</v>
      </c>
      <c r="F193" s="2">
        <v>606000</v>
      </c>
      <c r="G193" s="2">
        <v>0</v>
      </c>
      <c r="H193" s="2">
        <v>606000</v>
      </c>
      <c r="I193" s="2">
        <v>2121</v>
      </c>
      <c r="J193" s="2">
        <v>0</v>
      </c>
      <c r="K193" s="2">
        <v>2121</v>
      </c>
      <c r="L193" s="2">
        <v>1878.6</v>
      </c>
      <c r="M193" s="2">
        <v>0</v>
      </c>
      <c r="N193" s="2">
        <v>1878.6</v>
      </c>
      <c r="O193" s="15">
        <v>0.1</v>
      </c>
      <c r="P193" s="2">
        <v>0</v>
      </c>
      <c r="Q193" s="13">
        <v>0.3</v>
      </c>
      <c r="R193" s="15">
        <v>0</v>
      </c>
      <c r="S193" s="2">
        <v>563.58000000000004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563.58000000000004</v>
      </c>
      <c r="AD193" s="4">
        <f t="shared" si="2"/>
        <v>563.58000000000004</v>
      </c>
      <c r="AE193" t="s">
        <v>170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 x14ac:dyDescent="0.25">
      <c r="A194" s="20">
        <v>1315</v>
      </c>
      <c r="B194" t="s">
        <v>277</v>
      </c>
      <c r="C194" t="s">
        <v>9</v>
      </c>
      <c r="D194" t="s">
        <v>27</v>
      </c>
      <c r="E194" t="s">
        <v>316</v>
      </c>
      <c r="F194" s="2">
        <v>24688739000</v>
      </c>
      <c r="G194" s="2">
        <v>0</v>
      </c>
      <c r="H194" s="2">
        <v>24688739000</v>
      </c>
      <c r="I194" s="2">
        <v>51009389</v>
      </c>
      <c r="J194" s="2">
        <v>0</v>
      </c>
      <c r="K194" s="2">
        <v>51009389</v>
      </c>
      <c r="L194" s="2">
        <v>41133893.399999999</v>
      </c>
      <c r="M194" s="2">
        <v>0</v>
      </c>
      <c r="N194" s="2">
        <v>41133893.399999999</v>
      </c>
      <c r="O194" s="15">
        <v>0.1</v>
      </c>
      <c r="P194" s="2">
        <v>0</v>
      </c>
      <c r="Q194" s="13">
        <v>0.3</v>
      </c>
      <c r="R194" s="15">
        <v>0</v>
      </c>
      <c r="S194" s="2">
        <v>12340168.02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12340168.02</v>
      </c>
      <c r="AD194" s="4">
        <f t="shared" si="2"/>
        <v>12340168.02</v>
      </c>
      <c r="AE194" t="s">
        <v>78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</row>
    <row r="195" spans="1:58" x14ac:dyDescent="0.25">
      <c r="A195" s="20">
        <v>1318</v>
      </c>
      <c r="B195" t="s">
        <v>277</v>
      </c>
      <c r="C195" t="s">
        <v>2</v>
      </c>
      <c r="D195" t="s">
        <v>205</v>
      </c>
      <c r="E195" t="s">
        <v>317</v>
      </c>
      <c r="F195" s="2">
        <v>9095182000</v>
      </c>
      <c r="G195" s="2">
        <v>0</v>
      </c>
      <c r="H195" s="2">
        <v>9095182000</v>
      </c>
      <c r="I195" s="2">
        <v>20375385</v>
      </c>
      <c r="J195" s="2">
        <v>0</v>
      </c>
      <c r="K195" s="2">
        <v>20375385</v>
      </c>
      <c r="L195" s="2">
        <v>16737312.199999999</v>
      </c>
      <c r="M195" s="2">
        <v>0</v>
      </c>
      <c r="N195" s="2">
        <v>16737312.199999999</v>
      </c>
      <c r="O195" s="15">
        <v>0.1</v>
      </c>
      <c r="P195" s="2">
        <v>0</v>
      </c>
      <c r="Q195" s="13">
        <v>0.3</v>
      </c>
      <c r="R195" s="15">
        <v>0</v>
      </c>
      <c r="S195" s="2">
        <v>5021193.66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5021193.66</v>
      </c>
      <c r="AD195" s="4">
        <f t="shared" ref="AD195:AD258" si="3">AB195+AC195</f>
        <v>5021193.66</v>
      </c>
      <c r="AE195" t="s">
        <v>251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</row>
    <row r="196" spans="1:58" x14ac:dyDescent="0.25">
      <c r="A196" s="20">
        <v>1322</v>
      </c>
      <c r="B196" t="s">
        <v>277</v>
      </c>
      <c r="C196" t="s">
        <v>9</v>
      </c>
      <c r="D196" t="s">
        <v>27</v>
      </c>
      <c r="E196" t="s">
        <v>318</v>
      </c>
      <c r="F196" s="2">
        <v>1706541000</v>
      </c>
      <c r="G196" s="2">
        <v>0</v>
      </c>
      <c r="H196" s="2">
        <v>1706541000</v>
      </c>
      <c r="I196" s="2">
        <v>5604933</v>
      </c>
      <c r="J196" s="2">
        <v>0</v>
      </c>
      <c r="K196" s="2">
        <v>5604933</v>
      </c>
      <c r="L196" s="2">
        <v>4922316.5999999996</v>
      </c>
      <c r="M196" s="2">
        <v>0</v>
      </c>
      <c r="N196" s="2">
        <v>4922316.5999999996</v>
      </c>
      <c r="O196" s="15">
        <v>0.1</v>
      </c>
      <c r="P196" s="2">
        <v>0</v>
      </c>
      <c r="Q196" s="13">
        <v>0.3</v>
      </c>
      <c r="R196" s="15">
        <v>0</v>
      </c>
      <c r="S196" s="2">
        <v>1476694.98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1476694.98</v>
      </c>
      <c r="AD196" s="4">
        <f t="shared" si="3"/>
        <v>1476694.98</v>
      </c>
      <c r="AE196" t="s">
        <v>33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</row>
    <row r="197" spans="1:58" x14ac:dyDescent="0.25">
      <c r="A197" s="20">
        <v>1324</v>
      </c>
      <c r="B197" t="s">
        <v>278</v>
      </c>
      <c r="C197" t="s">
        <v>9</v>
      </c>
      <c r="D197" t="s">
        <v>434</v>
      </c>
      <c r="E197" t="s">
        <v>319</v>
      </c>
      <c r="F197" s="2">
        <v>3772330000</v>
      </c>
      <c r="G197" s="2">
        <v>0</v>
      </c>
      <c r="H197" s="2">
        <v>3772330000</v>
      </c>
      <c r="I197" s="2">
        <v>5686340</v>
      </c>
      <c r="J197" s="2">
        <v>0</v>
      </c>
      <c r="K197" s="2">
        <v>5686340</v>
      </c>
      <c r="L197" s="2">
        <v>4177408</v>
      </c>
      <c r="M197" s="2">
        <v>0</v>
      </c>
      <c r="N197" s="2">
        <v>4177408</v>
      </c>
      <c r="O197" s="15">
        <v>0</v>
      </c>
      <c r="P197" s="2">
        <v>0</v>
      </c>
      <c r="Q197" s="13">
        <v>0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 t="shared" si="3"/>
        <v>0</v>
      </c>
      <c r="AE197" t="s">
        <v>194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</row>
    <row r="198" spans="1:58" x14ac:dyDescent="0.25">
      <c r="A198" s="20">
        <v>1325</v>
      </c>
      <c r="B198" t="s">
        <v>278</v>
      </c>
      <c r="C198" t="s">
        <v>2</v>
      </c>
      <c r="D198" t="s">
        <v>8</v>
      </c>
      <c r="E198" t="s">
        <v>320</v>
      </c>
      <c r="F198" s="2">
        <v>5895166000</v>
      </c>
      <c r="G198" s="2">
        <v>0</v>
      </c>
      <c r="H198" s="2">
        <v>5895166000</v>
      </c>
      <c r="I198" s="2">
        <v>15680064</v>
      </c>
      <c r="J198" s="2">
        <v>0</v>
      </c>
      <c r="K198" s="2">
        <v>15680064</v>
      </c>
      <c r="L198" s="2">
        <v>13321997.6</v>
      </c>
      <c r="M198" s="2">
        <v>0</v>
      </c>
      <c r="N198" s="2">
        <v>13321997.6</v>
      </c>
      <c r="O198" s="15">
        <v>0</v>
      </c>
      <c r="P198" s="2">
        <v>0</v>
      </c>
      <c r="Q198" s="13">
        <v>0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43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 x14ac:dyDescent="0.25">
      <c r="A199" s="20">
        <v>1328</v>
      </c>
      <c r="B199" t="s">
        <v>277</v>
      </c>
      <c r="C199" t="s">
        <v>2</v>
      </c>
      <c r="D199" t="s">
        <v>205</v>
      </c>
      <c r="E199" t="s">
        <v>321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15">
        <v>0.1</v>
      </c>
      <c r="P199" s="2">
        <v>0</v>
      </c>
      <c r="Q199" s="13">
        <v>0.3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0</v>
      </c>
      <c r="AD199" s="4">
        <f t="shared" si="3"/>
        <v>0</v>
      </c>
      <c r="AE199" t="s">
        <v>188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 x14ac:dyDescent="0.25">
      <c r="A200" s="20">
        <v>1330</v>
      </c>
      <c r="B200" t="s">
        <v>278</v>
      </c>
      <c r="C200" t="s">
        <v>2</v>
      </c>
      <c r="D200" t="s">
        <v>310</v>
      </c>
      <c r="E200" t="s">
        <v>322</v>
      </c>
      <c r="F200" s="2">
        <v>10506490400</v>
      </c>
      <c r="G200" s="2">
        <v>7250471000</v>
      </c>
      <c r="H200" s="2">
        <v>3256019400</v>
      </c>
      <c r="I200" s="2">
        <v>23412022</v>
      </c>
      <c r="J200" s="2">
        <v>12879710</v>
      </c>
      <c r="K200" s="2">
        <v>10532312</v>
      </c>
      <c r="L200" s="2">
        <v>19209425.84</v>
      </c>
      <c r="M200" s="2">
        <v>9979521.5999999996</v>
      </c>
      <c r="N200" s="2">
        <v>9229904.2400000002</v>
      </c>
      <c r="O200" s="15">
        <v>0.1</v>
      </c>
      <c r="P200" s="2">
        <v>997952.16</v>
      </c>
      <c r="Q200" s="13">
        <v>0.1</v>
      </c>
      <c r="R200" s="15">
        <v>0</v>
      </c>
      <c r="S200" s="2">
        <v>922990.424</v>
      </c>
      <c r="T200" s="2">
        <v>1000000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2920942.5839999998</v>
      </c>
      <c r="AD200" s="4">
        <f t="shared" si="3"/>
        <v>2920942.5839999998</v>
      </c>
      <c r="AE200" t="s">
        <v>170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 x14ac:dyDescent="0.25">
      <c r="A201" s="20">
        <v>1333</v>
      </c>
      <c r="B201" t="s">
        <v>277</v>
      </c>
      <c r="C201" t="s">
        <v>9</v>
      </c>
      <c r="D201" t="s">
        <v>15</v>
      </c>
      <c r="E201" t="s">
        <v>323</v>
      </c>
      <c r="F201" s="2">
        <v>1453544000</v>
      </c>
      <c r="G201" s="2">
        <v>0</v>
      </c>
      <c r="H201" s="2">
        <v>1453544000</v>
      </c>
      <c r="I201" s="2">
        <v>4625922</v>
      </c>
      <c r="J201" s="2">
        <v>0</v>
      </c>
      <c r="K201" s="2">
        <v>4625922</v>
      </c>
      <c r="L201" s="2">
        <v>4044504.4</v>
      </c>
      <c r="M201" s="2">
        <v>0</v>
      </c>
      <c r="N201" s="2">
        <v>4044504.4</v>
      </c>
      <c r="O201" s="15">
        <v>0.1</v>
      </c>
      <c r="P201" s="2">
        <v>0</v>
      </c>
      <c r="Q201" s="13">
        <v>0.3</v>
      </c>
      <c r="R201" s="15">
        <v>0</v>
      </c>
      <c r="S201" s="2">
        <v>1213351.32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1213351.32</v>
      </c>
      <c r="AD201" s="4">
        <f t="shared" si="3"/>
        <v>1213351.32</v>
      </c>
      <c r="AE201" t="s">
        <v>17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</row>
    <row r="202" spans="1:58" x14ac:dyDescent="0.25">
      <c r="A202" s="20">
        <v>1334</v>
      </c>
      <c r="B202" t="s">
        <v>277</v>
      </c>
      <c r="C202" t="s">
        <v>9</v>
      </c>
      <c r="D202" t="s">
        <v>15</v>
      </c>
      <c r="E202" t="s">
        <v>324</v>
      </c>
      <c r="F202" s="2">
        <v>5391694000</v>
      </c>
      <c r="G202" s="2">
        <v>0</v>
      </c>
      <c r="H202" s="2">
        <v>5391694000</v>
      </c>
      <c r="I202" s="2">
        <v>13292542</v>
      </c>
      <c r="J202" s="2">
        <v>0</v>
      </c>
      <c r="K202" s="2">
        <v>13292542</v>
      </c>
      <c r="L202" s="2">
        <v>11135864.4</v>
      </c>
      <c r="M202" s="2">
        <v>0</v>
      </c>
      <c r="N202" s="2">
        <v>11135864.4</v>
      </c>
      <c r="O202" s="15">
        <v>0.1</v>
      </c>
      <c r="P202" s="2">
        <v>0</v>
      </c>
      <c r="Q202" s="13">
        <v>0.3</v>
      </c>
      <c r="R202" s="15">
        <v>0</v>
      </c>
      <c r="S202" s="2">
        <v>3340759.32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3340759.32</v>
      </c>
      <c r="AD202" s="4">
        <f t="shared" si="3"/>
        <v>3340759.32</v>
      </c>
      <c r="AE202" t="s">
        <v>17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1:58" x14ac:dyDescent="0.25">
      <c r="A203" s="20">
        <v>1336</v>
      </c>
      <c r="B203" t="s">
        <v>278</v>
      </c>
      <c r="C203" t="s">
        <v>2</v>
      </c>
      <c r="D203" t="s">
        <v>8</v>
      </c>
      <c r="E203" t="s">
        <v>325</v>
      </c>
      <c r="F203" s="2">
        <v>1476625000</v>
      </c>
      <c r="G203" s="2">
        <v>768800000</v>
      </c>
      <c r="H203" s="2">
        <v>707825000</v>
      </c>
      <c r="I203" s="2">
        <v>4617144</v>
      </c>
      <c r="J203" s="2">
        <v>2203800</v>
      </c>
      <c r="K203" s="2">
        <v>2413344</v>
      </c>
      <c r="L203" s="2">
        <v>4026494</v>
      </c>
      <c r="M203" s="2">
        <v>1896280</v>
      </c>
      <c r="N203" s="2">
        <v>2130214</v>
      </c>
      <c r="O203" s="15">
        <v>0</v>
      </c>
      <c r="P203" s="2">
        <v>0</v>
      </c>
      <c r="Q203" s="13">
        <v>0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 t="shared" si="3"/>
        <v>0</v>
      </c>
      <c r="AE203" t="s">
        <v>106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</row>
    <row r="204" spans="1:58" x14ac:dyDescent="0.25">
      <c r="A204" s="20">
        <v>1337</v>
      </c>
      <c r="B204" t="s">
        <v>277</v>
      </c>
      <c r="C204" t="s">
        <v>2</v>
      </c>
      <c r="D204" t="s">
        <v>8</v>
      </c>
      <c r="E204" t="s">
        <v>326</v>
      </c>
      <c r="F204" s="2">
        <v>6833806000</v>
      </c>
      <c r="G204" s="2">
        <v>0</v>
      </c>
      <c r="H204" s="2">
        <v>6833806000</v>
      </c>
      <c r="I204" s="2">
        <v>15468425</v>
      </c>
      <c r="J204" s="2">
        <v>0</v>
      </c>
      <c r="K204" s="2">
        <v>15468425</v>
      </c>
      <c r="L204" s="2">
        <v>12734902.6</v>
      </c>
      <c r="M204" s="2">
        <v>0</v>
      </c>
      <c r="N204" s="2">
        <v>12734902.6</v>
      </c>
      <c r="O204" s="15">
        <v>0.1</v>
      </c>
      <c r="P204" s="2">
        <v>0</v>
      </c>
      <c r="Q204" s="13">
        <v>0.3</v>
      </c>
      <c r="R204" s="15">
        <v>0</v>
      </c>
      <c r="S204" s="2">
        <v>3820470.78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3820470.78</v>
      </c>
      <c r="AD204" s="4">
        <f t="shared" si="3"/>
        <v>3820470.78</v>
      </c>
      <c r="AE204" t="s">
        <v>106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</row>
    <row r="205" spans="1:58" x14ac:dyDescent="0.25">
      <c r="A205" s="20">
        <v>1338</v>
      </c>
      <c r="B205" t="s">
        <v>277</v>
      </c>
      <c r="C205" t="s">
        <v>9</v>
      </c>
      <c r="D205" t="s">
        <v>15</v>
      </c>
      <c r="E205" t="s">
        <v>327</v>
      </c>
      <c r="F205" s="2">
        <v>3323004000</v>
      </c>
      <c r="G205" s="2">
        <v>0</v>
      </c>
      <c r="H205" s="2">
        <v>3323004000</v>
      </c>
      <c r="I205" s="2">
        <v>10642303</v>
      </c>
      <c r="J205" s="2">
        <v>0</v>
      </c>
      <c r="K205" s="2">
        <v>10642303</v>
      </c>
      <c r="L205" s="2">
        <v>9313101.4000000004</v>
      </c>
      <c r="M205" s="2">
        <v>0</v>
      </c>
      <c r="N205" s="2">
        <v>9313101.4000000004</v>
      </c>
      <c r="O205" s="15">
        <v>0.1</v>
      </c>
      <c r="P205" s="2">
        <v>0</v>
      </c>
      <c r="Q205" s="13">
        <v>0.3</v>
      </c>
      <c r="R205" s="15">
        <v>0</v>
      </c>
      <c r="S205" s="2">
        <v>2793930.42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2793930.42</v>
      </c>
      <c r="AD205" s="4">
        <f t="shared" si="3"/>
        <v>2793930.42</v>
      </c>
      <c r="AE205" t="s">
        <v>24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 x14ac:dyDescent="0.25">
      <c r="A206" s="20">
        <v>1340</v>
      </c>
      <c r="B206" t="s">
        <v>278</v>
      </c>
      <c r="C206" t="s">
        <v>2</v>
      </c>
      <c r="D206" t="s">
        <v>309</v>
      </c>
      <c r="E206" t="s">
        <v>328</v>
      </c>
      <c r="F206" s="2">
        <v>3357446000</v>
      </c>
      <c r="G206" s="2">
        <v>0</v>
      </c>
      <c r="H206" s="2">
        <v>3357446000</v>
      </c>
      <c r="I206" s="2">
        <v>10325605</v>
      </c>
      <c r="J206" s="2">
        <v>0</v>
      </c>
      <c r="K206" s="2">
        <v>10325605</v>
      </c>
      <c r="L206" s="2">
        <v>8982626.5999999996</v>
      </c>
      <c r="M206" s="2">
        <v>0</v>
      </c>
      <c r="N206" s="2">
        <v>8982626.5999999996</v>
      </c>
      <c r="O206" s="15">
        <v>0</v>
      </c>
      <c r="P206" s="2">
        <v>0</v>
      </c>
      <c r="Q206" s="13">
        <v>0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98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 x14ac:dyDescent="0.25">
      <c r="A207" s="20">
        <v>1341</v>
      </c>
      <c r="B207" t="s">
        <v>277</v>
      </c>
      <c r="C207" t="s">
        <v>2</v>
      </c>
      <c r="D207" t="s">
        <v>8</v>
      </c>
      <c r="E207" t="s">
        <v>329</v>
      </c>
      <c r="F207" s="2">
        <v>2227040000</v>
      </c>
      <c r="G207" s="2">
        <v>374100000</v>
      </c>
      <c r="H207" s="2">
        <v>1852940000</v>
      </c>
      <c r="I207" s="2">
        <v>6943983</v>
      </c>
      <c r="J207" s="2">
        <v>1189801</v>
      </c>
      <c r="K207" s="2">
        <v>5754182</v>
      </c>
      <c r="L207" s="2">
        <v>6053167</v>
      </c>
      <c r="M207" s="2">
        <v>1040161</v>
      </c>
      <c r="N207" s="2">
        <v>5013006</v>
      </c>
      <c r="O207" s="15">
        <v>0.1</v>
      </c>
      <c r="P207" s="2">
        <v>104016.1</v>
      </c>
      <c r="Q207" s="13">
        <v>0.3</v>
      </c>
      <c r="R207" s="15">
        <v>0</v>
      </c>
      <c r="S207" s="2">
        <v>1503901.8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1607917.9</v>
      </c>
      <c r="AD207" s="4">
        <f t="shared" si="3"/>
        <v>1607917.9</v>
      </c>
      <c r="AE207" t="s">
        <v>39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 x14ac:dyDescent="0.25">
      <c r="A208" s="20">
        <v>1342</v>
      </c>
      <c r="B208" t="s">
        <v>277</v>
      </c>
      <c r="C208" t="s">
        <v>2</v>
      </c>
      <c r="D208" t="s">
        <v>310</v>
      </c>
      <c r="E208" t="s">
        <v>330</v>
      </c>
      <c r="F208" s="2">
        <v>1864600000</v>
      </c>
      <c r="G208" s="2">
        <v>0</v>
      </c>
      <c r="H208" s="2">
        <v>1864600000</v>
      </c>
      <c r="I208" s="2">
        <v>5207389</v>
      </c>
      <c r="J208" s="2">
        <v>0</v>
      </c>
      <c r="K208" s="2">
        <v>5207389</v>
      </c>
      <c r="L208" s="2">
        <v>4461549</v>
      </c>
      <c r="M208" s="2">
        <v>0</v>
      </c>
      <c r="N208" s="2">
        <v>4461549</v>
      </c>
      <c r="O208" s="15">
        <v>0.1</v>
      </c>
      <c r="P208" s="2">
        <v>0</v>
      </c>
      <c r="Q208" s="13">
        <v>0.3</v>
      </c>
      <c r="R208" s="15">
        <v>0</v>
      </c>
      <c r="S208" s="2">
        <v>1338464.7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1338464.7</v>
      </c>
      <c r="AD208" s="4">
        <f t="shared" si="3"/>
        <v>1338464.7</v>
      </c>
      <c r="AE208" t="s">
        <v>90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</row>
    <row r="209" spans="1:58" x14ac:dyDescent="0.25">
      <c r="A209" s="20">
        <v>1343</v>
      </c>
      <c r="B209" t="s">
        <v>277</v>
      </c>
      <c r="C209" t="s">
        <v>2</v>
      </c>
      <c r="D209" t="s">
        <v>205</v>
      </c>
      <c r="E209" t="s">
        <v>331</v>
      </c>
      <c r="F209" s="2">
        <v>11520000</v>
      </c>
      <c r="G209" s="2">
        <v>0</v>
      </c>
      <c r="H209" s="2">
        <v>11520000</v>
      </c>
      <c r="I209" s="2">
        <v>40320</v>
      </c>
      <c r="J209" s="2">
        <v>0</v>
      </c>
      <c r="K209" s="2">
        <v>40320</v>
      </c>
      <c r="L209" s="2">
        <v>35712</v>
      </c>
      <c r="M209" s="2">
        <v>0</v>
      </c>
      <c r="N209" s="2">
        <v>35712</v>
      </c>
      <c r="O209" s="15">
        <v>0.1</v>
      </c>
      <c r="P209" s="2">
        <v>0</v>
      </c>
      <c r="Q209" s="13">
        <v>0.3</v>
      </c>
      <c r="R209" s="15">
        <v>0</v>
      </c>
      <c r="S209" s="2">
        <v>10713.6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10713.6</v>
      </c>
      <c r="AD209" s="4">
        <f t="shared" si="3"/>
        <v>10713.6</v>
      </c>
      <c r="AE209" t="s">
        <v>251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</row>
    <row r="210" spans="1:58" x14ac:dyDescent="0.25">
      <c r="A210" s="20">
        <v>1344</v>
      </c>
      <c r="B210" t="s">
        <v>277</v>
      </c>
      <c r="C210" t="s">
        <v>2</v>
      </c>
      <c r="D210" t="s">
        <v>205</v>
      </c>
      <c r="E210" t="s">
        <v>332</v>
      </c>
      <c r="F210" s="2">
        <v>262631668500</v>
      </c>
      <c r="G210" s="2">
        <v>7380000</v>
      </c>
      <c r="H210" s="2">
        <v>262624288500</v>
      </c>
      <c r="I210" s="2">
        <v>428575517</v>
      </c>
      <c r="J210" s="2">
        <v>25830</v>
      </c>
      <c r="K210" s="2">
        <v>428549687</v>
      </c>
      <c r="L210" s="2">
        <v>323522849.60000002</v>
      </c>
      <c r="M210" s="2">
        <v>22878</v>
      </c>
      <c r="N210" s="2">
        <v>323499971.60000002</v>
      </c>
      <c r="O210" s="15">
        <v>0.1</v>
      </c>
      <c r="P210" s="2">
        <v>2287.8000000000002</v>
      </c>
      <c r="Q210" s="13">
        <v>0.3</v>
      </c>
      <c r="R210" s="15">
        <v>0.5</v>
      </c>
      <c r="S210" s="2">
        <v>131749985.8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131752273.59999999</v>
      </c>
      <c r="AD210" s="4">
        <f t="shared" si="3"/>
        <v>131752273.59999999</v>
      </c>
      <c r="AE210" t="s">
        <v>188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</row>
    <row r="211" spans="1:58" x14ac:dyDescent="0.25">
      <c r="A211" s="20">
        <v>1348</v>
      </c>
      <c r="B211" t="s">
        <v>277</v>
      </c>
      <c r="C211" t="s">
        <v>2</v>
      </c>
      <c r="D211" t="s">
        <v>205</v>
      </c>
      <c r="E211" t="s">
        <v>333</v>
      </c>
      <c r="F211" s="2">
        <v>7899661000</v>
      </c>
      <c r="G211" s="2">
        <v>0</v>
      </c>
      <c r="H211" s="2">
        <v>7899661000</v>
      </c>
      <c r="I211" s="2">
        <v>21673723</v>
      </c>
      <c r="J211" s="2">
        <v>0</v>
      </c>
      <c r="K211" s="2">
        <v>21673723</v>
      </c>
      <c r="L211" s="2">
        <v>18513858.600000001</v>
      </c>
      <c r="M211" s="2">
        <v>0</v>
      </c>
      <c r="N211" s="2">
        <v>18513858.600000001</v>
      </c>
      <c r="O211" s="15">
        <v>0.1</v>
      </c>
      <c r="P211" s="2">
        <v>0</v>
      </c>
      <c r="Q211" s="13">
        <v>0.3</v>
      </c>
      <c r="R211" s="15">
        <v>0</v>
      </c>
      <c r="S211" s="2">
        <v>5554157.5800000001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5554157.5800000001</v>
      </c>
      <c r="AD211" s="4">
        <f t="shared" si="3"/>
        <v>5554157.5800000001</v>
      </c>
      <c r="AE211" t="s">
        <v>251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</row>
    <row r="212" spans="1:58" x14ac:dyDescent="0.25">
      <c r="A212" s="20">
        <v>1349</v>
      </c>
      <c r="B212" t="s">
        <v>278</v>
      </c>
      <c r="C212" t="s">
        <v>9</v>
      </c>
      <c r="D212" t="s">
        <v>15</v>
      </c>
      <c r="E212" t="s">
        <v>334</v>
      </c>
      <c r="F212" s="2">
        <v>3228623000</v>
      </c>
      <c r="G212" s="2">
        <v>0</v>
      </c>
      <c r="H212" s="2">
        <v>3228623000</v>
      </c>
      <c r="I212" s="2">
        <v>8159243</v>
      </c>
      <c r="J212" s="2">
        <v>0</v>
      </c>
      <c r="K212" s="2">
        <v>8159243</v>
      </c>
      <c r="L212" s="2">
        <v>6867793.7999999998</v>
      </c>
      <c r="M212" s="2">
        <v>0</v>
      </c>
      <c r="N212" s="2">
        <v>6867793.7999999998</v>
      </c>
      <c r="O212" s="15">
        <v>0</v>
      </c>
      <c r="P212" s="2">
        <v>0</v>
      </c>
      <c r="Q212" s="13">
        <v>0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D212" s="4">
        <f t="shared" si="3"/>
        <v>0</v>
      </c>
      <c r="AE212" t="s">
        <v>32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 x14ac:dyDescent="0.25">
      <c r="A213" s="20">
        <v>1352</v>
      </c>
      <c r="B213" t="s">
        <v>277</v>
      </c>
      <c r="C213" t="s">
        <v>9</v>
      </c>
      <c r="D213" t="s">
        <v>434</v>
      </c>
      <c r="E213" t="s">
        <v>335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15">
        <v>0.1</v>
      </c>
      <c r="P213" s="2">
        <v>0</v>
      </c>
      <c r="Q213" s="13">
        <v>0.3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194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 x14ac:dyDescent="0.25">
      <c r="A214" s="20">
        <v>1356</v>
      </c>
      <c r="B214" t="s">
        <v>278</v>
      </c>
      <c r="C214" t="s">
        <v>2</v>
      </c>
      <c r="D214" t="s">
        <v>309</v>
      </c>
      <c r="E214" t="s">
        <v>336</v>
      </c>
      <c r="F214" s="2">
        <v>13216363000</v>
      </c>
      <c r="G214" s="2">
        <v>11279192000</v>
      </c>
      <c r="H214" s="2">
        <v>1937171000</v>
      </c>
      <c r="I214" s="2">
        <v>28335256</v>
      </c>
      <c r="J214" s="2">
        <v>22540650</v>
      </c>
      <c r="K214" s="2">
        <v>5794606</v>
      </c>
      <c r="L214" s="2">
        <v>23048710.800000001</v>
      </c>
      <c r="M214" s="2">
        <v>18028973.199999999</v>
      </c>
      <c r="N214" s="2">
        <v>5019737.5999999996</v>
      </c>
      <c r="O214" s="15">
        <v>0.1</v>
      </c>
      <c r="P214" s="2">
        <v>1802897.32</v>
      </c>
      <c r="Q214" s="13">
        <v>0.1</v>
      </c>
      <c r="R214" s="15">
        <v>0</v>
      </c>
      <c r="S214" s="2">
        <v>501973.76000000001</v>
      </c>
      <c r="T214" s="2">
        <v>2000000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4304871.08</v>
      </c>
      <c r="AD214" s="4">
        <f t="shared" si="3"/>
        <v>4304871.08</v>
      </c>
      <c r="AE214" t="s">
        <v>46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 x14ac:dyDescent="0.25">
      <c r="A215" s="20">
        <v>1359</v>
      </c>
      <c r="B215" t="s">
        <v>278</v>
      </c>
      <c r="C215" t="s">
        <v>2</v>
      </c>
      <c r="D215" t="s">
        <v>8</v>
      </c>
      <c r="E215" t="s">
        <v>337</v>
      </c>
      <c r="F215" s="2">
        <v>271800000</v>
      </c>
      <c r="G215" s="2">
        <v>0</v>
      </c>
      <c r="H215" s="2">
        <v>271800000</v>
      </c>
      <c r="I215" s="2">
        <v>856301</v>
      </c>
      <c r="J215" s="2">
        <v>0</v>
      </c>
      <c r="K215" s="2">
        <v>856301</v>
      </c>
      <c r="L215" s="2">
        <v>747581</v>
      </c>
      <c r="M215" s="2">
        <v>0</v>
      </c>
      <c r="N215" s="2">
        <v>747581</v>
      </c>
      <c r="O215" s="15">
        <v>0</v>
      </c>
      <c r="P215" s="2">
        <v>0</v>
      </c>
      <c r="Q215" s="13">
        <v>0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106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</row>
    <row r="216" spans="1:58" x14ac:dyDescent="0.25">
      <c r="A216" s="20">
        <v>1360</v>
      </c>
      <c r="B216" t="s">
        <v>277</v>
      </c>
      <c r="C216" t="s">
        <v>2</v>
      </c>
      <c r="D216" t="s">
        <v>8</v>
      </c>
      <c r="E216" t="s">
        <v>338</v>
      </c>
      <c r="F216" s="2">
        <v>6451941000</v>
      </c>
      <c r="G216" s="2">
        <v>222093000</v>
      </c>
      <c r="H216" s="2">
        <v>6229848000</v>
      </c>
      <c r="I216" s="2">
        <v>19586023</v>
      </c>
      <c r="J216" s="2">
        <v>777330</v>
      </c>
      <c r="K216" s="2">
        <v>18808693</v>
      </c>
      <c r="L216" s="2">
        <v>17005246.600000001</v>
      </c>
      <c r="M216" s="2">
        <v>688492.8</v>
      </c>
      <c r="N216" s="2">
        <v>16316753.800000001</v>
      </c>
      <c r="O216" s="15">
        <v>0.1</v>
      </c>
      <c r="P216" s="2">
        <v>68849.279999999999</v>
      </c>
      <c r="Q216" s="13">
        <v>0.3</v>
      </c>
      <c r="R216" s="15">
        <v>0</v>
      </c>
      <c r="S216" s="2">
        <v>4895026.1399999997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4963875.42</v>
      </c>
      <c r="AD216" s="4">
        <f t="shared" si="3"/>
        <v>4963875.42</v>
      </c>
      <c r="AE216" t="s">
        <v>39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</row>
    <row r="217" spans="1:58" x14ac:dyDescent="0.25">
      <c r="A217" s="20">
        <v>1364</v>
      </c>
      <c r="B217" t="s">
        <v>278</v>
      </c>
      <c r="C217" t="s">
        <v>2</v>
      </c>
      <c r="D217" t="s">
        <v>8</v>
      </c>
      <c r="E217" t="s">
        <v>339</v>
      </c>
      <c r="F217" s="2">
        <v>10324733000</v>
      </c>
      <c r="G217" s="2">
        <v>5088620000</v>
      </c>
      <c r="H217" s="2">
        <v>5236113000</v>
      </c>
      <c r="I217" s="2">
        <v>25602295</v>
      </c>
      <c r="J217" s="2">
        <v>14528579</v>
      </c>
      <c r="K217" s="2">
        <v>11073716</v>
      </c>
      <c r="L217" s="2">
        <v>21472401.800000001</v>
      </c>
      <c r="M217" s="2">
        <v>12493131</v>
      </c>
      <c r="N217" s="2">
        <v>8979270.8000000007</v>
      </c>
      <c r="O217" s="15">
        <v>0.1</v>
      </c>
      <c r="P217" s="2">
        <v>1249313.1000000001</v>
      </c>
      <c r="Q217" s="13">
        <v>0.1</v>
      </c>
      <c r="R217" s="15">
        <v>0</v>
      </c>
      <c r="S217" s="2">
        <v>897927.08</v>
      </c>
      <c r="T217" s="2">
        <v>2000000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4147240.18</v>
      </c>
      <c r="AD217" s="4">
        <f t="shared" si="3"/>
        <v>4147240.18</v>
      </c>
      <c r="AE217" t="s">
        <v>51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</row>
    <row r="218" spans="1:58" x14ac:dyDescent="0.25">
      <c r="A218" s="20">
        <v>1367</v>
      </c>
      <c r="B218" t="s">
        <v>277</v>
      </c>
      <c r="C218" t="s">
        <v>2</v>
      </c>
      <c r="D218" t="s">
        <v>8</v>
      </c>
      <c r="E218" t="s">
        <v>340</v>
      </c>
      <c r="F218" s="2">
        <v>3009093000</v>
      </c>
      <c r="G218" s="2">
        <v>0</v>
      </c>
      <c r="H218" s="2">
        <v>3009093000</v>
      </c>
      <c r="I218" s="2">
        <v>9719359</v>
      </c>
      <c r="J218" s="2">
        <v>0</v>
      </c>
      <c r="K218" s="2">
        <v>9719359</v>
      </c>
      <c r="L218" s="2">
        <v>8515721.8000000007</v>
      </c>
      <c r="M218" s="2">
        <v>0</v>
      </c>
      <c r="N218" s="2">
        <v>8515721.8000000007</v>
      </c>
      <c r="O218" s="15">
        <v>0.1</v>
      </c>
      <c r="P218" s="2">
        <v>0</v>
      </c>
      <c r="Q218" s="13">
        <v>0.3</v>
      </c>
      <c r="R218" s="15">
        <v>0</v>
      </c>
      <c r="S218" s="2">
        <v>2554716.54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2554716.54</v>
      </c>
      <c r="AD218" s="4">
        <f t="shared" si="3"/>
        <v>2554716.54</v>
      </c>
      <c r="AE218" t="s">
        <v>39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</row>
    <row r="219" spans="1:58" x14ac:dyDescent="0.25">
      <c r="A219" s="20">
        <v>1369</v>
      </c>
      <c r="B219" t="s">
        <v>277</v>
      </c>
      <c r="C219" t="s">
        <v>2</v>
      </c>
      <c r="D219" t="s">
        <v>205</v>
      </c>
      <c r="E219" t="s">
        <v>341</v>
      </c>
      <c r="F219" s="2">
        <v>93377885000</v>
      </c>
      <c r="G219" s="2">
        <v>0</v>
      </c>
      <c r="H219" s="2">
        <v>93377885000</v>
      </c>
      <c r="I219" s="2">
        <v>155382565</v>
      </c>
      <c r="J219" s="2">
        <v>0</v>
      </c>
      <c r="K219" s="2">
        <v>155382565</v>
      </c>
      <c r="L219" s="2">
        <v>118031411</v>
      </c>
      <c r="M219" s="2">
        <v>0</v>
      </c>
      <c r="N219" s="2">
        <v>118031411</v>
      </c>
      <c r="O219" s="15">
        <v>0.1</v>
      </c>
      <c r="P219" s="2">
        <v>0</v>
      </c>
      <c r="Q219" s="13">
        <v>0.3</v>
      </c>
      <c r="R219" s="15">
        <v>0</v>
      </c>
      <c r="S219" s="2">
        <v>35409423.299999997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35409423.299999997</v>
      </c>
      <c r="AD219" s="4">
        <f t="shared" si="3"/>
        <v>35409423.299999997</v>
      </c>
      <c r="AE219" t="s">
        <v>251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1:58" x14ac:dyDescent="0.25">
      <c r="A220" s="20">
        <v>1370</v>
      </c>
      <c r="B220" t="s">
        <v>277</v>
      </c>
      <c r="C220" t="s">
        <v>2</v>
      </c>
      <c r="D220" t="s">
        <v>309</v>
      </c>
      <c r="E220" t="s">
        <v>342</v>
      </c>
      <c r="F220" s="2">
        <v>1118039000</v>
      </c>
      <c r="G220" s="2">
        <v>0</v>
      </c>
      <c r="H220" s="2">
        <v>1118039000</v>
      </c>
      <c r="I220" s="2">
        <v>3602725</v>
      </c>
      <c r="J220" s="2">
        <v>0</v>
      </c>
      <c r="K220" s="2">
        <v>3602725</v>
      </c>
      <c r="L220" s="2">
        <v>3155509.4</v>
      </c>
      <c r="M220" s="2">
        <v>0</v>
      </c>
      <c r="N220" s="2">
        <v>3155509.4</v>
      </c>
      <c r="O220" s="15">
        <v>0.1</v>
      </c>
      <c r="P220" s="2">
        <v>0</v>
      </c>
      <c r="Q220" s="13">
        <v>0.3</v>
      </c>
      <c r="R220" s="15">
        <v>0</v>
      </c>
      <c r="S220" s="2">
        <v>946652.82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946652.82</v>
      </c>
      <c r="AD220" s="4">
        <f t="shared" si="3"/>
        <v>946652.82</v>
      </c>
      <c r="AE220" t="s">
        <v>44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1:58" x14ac:dyDescent="0.25">
      <c r="A221" s="20">
        <v>1371</v>
      </c>
      <c r="B221" t="s">
        <v>277</v>
      </c>
      <c r="C221" t="s">
        <v>2</v>
      </c>
      <c r="D221" t="s">
        <v>4</v>
      </c>
      <c r="E221" t="s">
        <v>343</v>
      </c>
      <c r="F221" s="2">
        <v>15356788000</v>
      </c>
      <c r="G221" s="2">
        <v>1139501000</v>
      </c>
      <c r="H221" s="2">
        <v>14217287000</v>
      </c>
      <c r="I221" s="2">
        <v>43728865</v>
      </c>
      <c r="J221" s="2">
        <v>3936005</v>
      </c>
      <c r="K221" s="2">
        <v>39792860</v>
      </c>
      <c r="L221" s="2">
        <v>37586149.799999997</v>
      </c>
      <c r="M221" s="2">
        <v>3480204.6</v>
      </c>
      <c r="N221" s="2">
        <v>34105945.200000003</v>
      </c>
      <c r="O221" s="15">
        <v>0.1</v>
      </c>
      <c r="P221" s="2">
        <v>348020.46</v>
      </c>
      <c r="Q221" s="13">
        <v>0.3</v>
      </c>
      <c r="R221" s="15">
        <v>0</v>
      </c>
      <c r="S221" s="2">
        <v>10231783.560000001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10579804.02</v>
      </c>
      <c r="AD221" s="4">
        <f t="shared" si="3"/>
        <v>10579804.02</v>
      </c>
      <c r="AE221" t="s">
        <v>49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58" x14ac:dyDescent="0.25">
      <c r="A222" s="20">
        <v>1372</v>
      </c>
      <c r="B222" t="s">
        <v>277</v>
      </c>
      <c r="C222" t="s">
        <v>9</v>
      </c>
      <c r="D222" t="s">
        <v>27</v>
      </c>
      <c r="E222" t="s">
        <v>344</v>
      </c>
      <c r="F222" s="2">
        <v>30778110000</v>
      </c>
      <c r="G222" s="2">
        <v>0</v>
      </c>
      <c r="H222" s="2">
        <v>30778110000</v>
      </c>
      <c r="I222" s="2">
        <v>49293866</v>
      </c>
      <c r="J222" s="2">
        <v>0</v>
      </c>
      <c r="K222" s="2">
        <v>49293866</v>
      </c>
      <c r="L222" s="2">
        <v>36982622</v>
      </c>
      <c r="M222" s="2">
        <v>0</v>
      </c>
      <c r="N222" s="2">
        <v>36982622</v>
      </c>
      <c r="O222" s="15">
        <v>0.1</v>
      </c>
      <c r="P222" s="2">
        <v>0</v>
      </c>
      <c r="Q222" s="13">
        <v>0.3</v>
      </c>
      <c r="R222" s="15">
        <v>0</v>
      </c>
      <c r="S222" s="2">
        <v>11094786.6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11094786.6</v>
      </c>
      <c r="AD222" s="4">
        <f t="shared" si="3"/>
        <v>11094786.6</v>
      </c>
      <c r="AE222" t="s">
        <v>28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</row>
    <row r="223" spans="1:58" x14ac:dyDescent="0.25">
      <c r="A223" s="20">
        <v>1373</v>
      </c>
      <c r="B223" t="s">
        <v>277</v>
      </c>
      <c r="C223" t="s">
        <v>2</v>
      </c>
      <c r="D223" t="s">
        <v>8</v>
      </c>
      <c r="E223" t="s">
        <v>345</v>
      </c>
      <c r="F223" s="2">
        <v>3784990800</v>
      </c>
      <c r="G223" s="2">
        <v>0</v>
      </c>
      <c r="H223" s="2">
        <v>3784990800</v>
      </c>
      <c r="I223" s="2">
        <v>11833466</v>
      </c>
      <c r="J223" s="2">
        <v>0</v>
      </c>
      <c r="K223" s="2">
        <v>11833466</v>
      </c>
      <c r="L223" s="2">
        <v>10319469.68</v>
      </c>
      <c r="M223" s="2">
        <v>0</v>
      </c>
      <c r="N223" s="2">
        <v>10319469.68</v>
      </c>
      <c r="O223" s="15">
        <v>0.1</v>
      </c>
      <c r="P223" s="2">
        <v>0</v>
      </c>
      <c r="Q223" s="13">
        <v>0.3</v>
      </c>
      <c r="R223" s="15">
        <v>0</v>
      </c>
      <c r="S223" s="2">
        <v>3095840.9040000001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3095840.9040000001</v>
      </c>
      <c r="AD223" s="4">
        <f t="shared" si="3"/>
        <v>3095840.9040000001</v>
      </c>
      <c r="AE223" t="s">
        <v>51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1:58" x14ac:dyDescent="0.25">
      <c r="A224" s="20">
        <v>1374</v>
      </c>
      <c r="B224" t="s">
        <v>278</v>
      </c>
      <c r="C224" t="s">
        <v>2</v>
      </c>
      <c r="D224" t="s">
        <v>309</v>
      </c>
      <c r="E224" t="s">
        <v>346</v>
      </c>
      <c r="F224" s="2">
        <v>10322759000</v>
      </c>
      <c r="G224" s="2">
        <v>50490000</v>
      </c>
      <c r="H224" s="2">
        <v>10272269000</v>
      </c>
      <c r="I224" s="2">
        <v>23587515</v>
      </c>
      <c r="J224" s="2">
        <v>176715</v>
      </c>
      <c r="K224" s="2">
        <v>23410800</v>
      </c>
      <c r="L224" s="2">
        <v>19458411.399999999</v>
      </c>
      <c r="M224" s="2">
        <v>156519</v>
      </c>
      <c r="N224" s="2">
        <v>19301892.399999999</v>
      </c>
      <c r="O224" s="15">
        <v>0.1</v>
      </c>
      <c r="P224" s="2">
        <v>15651.9</v>
      </c>
      <c r="Q224" s="13">
        <v>0.1</v>
      </c>
      <c r="R224" s="15">
        <v>0</v>
      </c>
      <c r="S224" s="2">
        <v>1930189.24</v>
      </c>
      <c r="T224" s="2">
        <v>1000000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2945841.14</v>
      </c>
      <c r="AD224" s="4">
        <f t="shared" si="3"/>
        <v>2945841.14</v>
      </c>
      <c r="AE224" t="s">
        <v>44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</row>
    <row r="225" spans="1:58" x14ac:dyDescent="0.25">
      <c r="A225" s="20">
        <v>1376</v>
      </c>
      <c r="B225" t="s">
        <v>277</v>
      </c>
      <c r="C225" t="s">
        <v>9</v>
      </c>
      <c r="D225" t="s">
        <v>15</v>
      </c>
      <c r="E225" t="s">
        <v>347</v>
      </c>
      <c r="F225" s="2">
        <v>827094000</v>
      </c>
      <c r="G225" s="2">
        <v>0</v>
      </c>
      <c r="H225" s="2">
        <v>827094000</v>
      </c>
      <c r="I225" s="2">
        <v>2790831</v>
      </c>
      <c r="J225" s="2">
        <v>0</v>
      </c>
      <c r="K225" s="2">
        <v>2790831</v>
      </c>
      <c r="L225" s="2">
        <v>2459993.4</v>
      </c>
      <c r="M225" s="2">
        <v>0</v>
      </c>
      <c r="N225" s="2">
        <v>2459993.4</v>
      </c>
      <c r="O225" s="15">
        <v>0.1</v>
      </c>
      <c r="P225" s="2">
        <v>0</v>
      </c>
      <c r="Q225" s="13">
        <v>0.3</v>
      </c>
      <c r="R225" s="15">
        <v>0</v>
      </c>
      <c r="S225" s="2">
        <v>737998.02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737998.02</v>
      </c>
      <c r="AD225" s="4">
        <f t="shared" si="3"/>
        <v>737998.02</v>
      </c>
      <c r="AE225" t="s">
        <v>32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</row>
    <row r="226" spans="1:58" x14ac:dyDescent="0.25">
      <c r="A226" s="20">
        <v>1378</v>
      </c>
      <c r="B226" t="s">
        <v>277</v>
      </c>
      <c r="C226" t="s">
        <v>9</v>
      </c>
      <c r="D226" t="s">
        <v>435</v>
      </c>
      <c r="E226" t="s">
        <v>348</v>
      </c>
      <c r="F226" s="2">
        <v>142533922000</v>
      </c>
      <c r="G226" s="2">
        <v>0</v>
      </c>
      <c r="H226" s="2">
        <v>142533922000</v>
      </c>
      <c r="I226" s="2">
        <v>217953241</v>
      </c>
      <c r="J226" s="2">
        <v>0</v>
      </c>
      <c r="K226" s="2">
        <v>217953241</v>
      </c>
      <c r="L226" s="2">
        <v>160939672.19999999</v>
      </c>
      <c r="M226" s="2">
        <v>0</v>
      </c>
      <c r="N226" s="2">
        <v>160939672.19999999</v>
      </c>
      <c r="O226" s="15">
        <v>0.1</v>
      </c>
      <c r="P226" s="2">
        <v>0</v>
      </c>
      <c r="Q226" s="13">
        <v>0.3</v>
      </c>
      <c r="R226" s="15">
        <v>0.4</v>
      </c>
      <c r="S226" s="2">
        <v>49375868.880000003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49375868.880000003</v>
      </c>
      <c r="AD226" s="4">
        <f t="shared" si="3"/>
        <v>49375868.880000003</v>
      </c>
      <c r="AE226" t="s">
        <v>82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 x14ac:dyDescent="0.25">
      <c r="A227" s="20">
        <v>1381</v>
      </c>
      <c r="B227" t="s">
        <v>278</v>
      </c>
      <c r="C227" t="s">
        <v>2</v>
      </c>
      <c r="D227" t="s">
        <v>310</v>
      </c>
      <c r="E227" t="s">
        <v>349</v>
      </c>
      <c r="F227" s="2">
        <v>2099466000</v>
      </c>
      <c r="G227" s="2">
        <v>0</v>
      </c>
      <c r="H227" s="2">
        <v>2099466000</v>
      </c>
      <c r="I227" s="2">
        <v>5025345</v>
      </c>
      <c r="J227" s="2">
        <v>0</v>
      </c>
      <c r="K227" s="2">
        <v>5025345</v>
      </c>
      <c r="L227" s="2">
        <v>4185558.6</v>
      </c>
      <c r="M227" s="2">
        <v>0</v>
      </c>
      <c r="N227" s="2">
        <v>4185558.6</v>
      </c>
      <c r="O227" s="15">
        <v>0</v>
      </c>
      <c r="P227" s="2">
        <v>0</v>
      </c>
      <c r="Q227" s="13">
        <v>0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170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 x14ac:dyDescent="0.25">
      <c r="A228" s="20">
        <v>1382</v>
      </c>
      <c r="B228" t="s">
        <v>277</v>
      </c>
      <c r="C228" t="s">
        <v>2</v>
      </c>
      <c r="D228" t="s">
        <v>310</v>
      </c>
      <c r="E228" t="s">
        <v>350</v>
      </c>
      <c r="F228" s="2">
        <v>2610243000</v>
      </c>
      <c r="G228" s="2">
        <v>0</v>
      </c>
      <c r="H228" s="2">
        <v>2610243000</v>
      </c>
      <c r="I228" s="2">
        <v>8202472</v>
      </c>
      <c r="J228" s="2">
        <v>0</v>
      </c>
      <c r="K228" s="2">
        <v>8202472</v>
      </c>
      <c r="L228" s="2">
        <v>7158374.7999999998</v>
      </c>
      <c r="M228" s="2">
        <v>0</v>
      </c>
      <c r="N228" s="2">
        <v>7158374.7999999998</v>
      </c>
      <c r="O228" s="15">
        <v>0.1</v>
      </c>
      <c r="P228" s="2">
        <v>0</v>
      </c>
      <c r="Q228" s="13">
        <v>0.3</v>
      </c>
      <c r="R228" s="15">
        <v>0</v>
      </c>
      <c r="S228" s="2">
        <v>2147512.44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2147512.44</v>
      </c>
      <c r="AD228" s="4">
        <f t="shared" si="3"/>
        <v>2147512.44</v>
      </c>
      <c r="AE228" t="s">
        <v>170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1:58" x14ac:dyDescent="0.25">
      <c r="A229" s="20">
        <v>1383</v>
      </c>
      <c r="B229" t="s">
        <v>277</v>
      </c>
      <c r="C229" t="s">
        <v>9</v>
      </c>
      <c r="D229" t="s">
        <v>27</v>
      </c>
      <c r="E229" t="s">
        <v>351</v>
      </c>
      <c r="F229" s="2">
        <v>4130624600</v>
      </c>
      <c r="G229" s="2">
        <v>0</v>
      </c>
      <c r="H229" s="2">
        <v>4130624600</v>
      </c>
      <c r="I229" s="2">
        <v>11364632</v>
      </c>
      <c r="J229" s="2">
        <v>0</v>
      </c>
      <c r="K229" s="2">
        <v>11364632</v>
      </c>
      <c r="L229" s="2">
        <v>9712382.1600000001</v>
      </c>
      <c r="M229" s="2">
        <v>0</v>
      </c>
      <c r="N229" s="2">
        <v>9712382.1600000001</v>
      </c>
      <c r="O229" s="15">
        <v>0.1</v>
      </c>
      <c r="P229" s="2">
        <v>0</v>
      </c>
      <c r="Q229" s="13">
        <v>0.3</v>
      </c>
      <c r="R229" s="15">
        <v>0</v>
      </c>
      <c r="S229" s="2">
        <v>2913714.648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2913714.648</v>
      </c>
      <c r="AD229" s="4">
        <f t="shared" si="3"/>
        <v>2913714.648</v>
      </c>
      <c r="AE229" t="s">
        <v>28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</row>
    <row r="230" spans="1:58" x14ac:dyDescent="0.25">
      <c r="A230" s="20">
        <v>1384</v>
      </c>
      <c r="B230" t="s">
        <v>277</v>
      </c>
      <c r="C230" t="s">
        <v>2</v>
      </c>
      <c r="D230" t="s">
        <v>310</v>
      </c>
      <c r="E230" t="s">
        <v>352</v>
      </c>
      <c r="F230" s="2">
        <v>400007000</v>
      </c>
      <c r="G230" s="2">
        <v>41773000</v>
      </c>
      <c r="H230" s="2">
        <v>358234000</v>
      </c>
      <c r="I230" s="2">
        <v>1267028</v>
      </c>
      <c r="J230" s="2">
        <v>146208</v>
      </c>
      <c r="K230" s="2">
        <v>1120820</v>
      </c>
      <c r="L230" s="2">
        <v>1107025.2</v>
      </c>
      <c r="M230" s="2">
        <v>129498.8</v>
      </c>
      <c r="N230" s="2">
        <v>977526.4</v>
      </c>
      <c r="O230" s="15">
        <v>0.1</v>
      </c>
      <c r="P230" s="2">
        <v>12949.88</v>
      </c>
      <c r="Q230" s="13">
        <v>0.3</v>
      </c>
      <c r="R230" s="15">
        <v>0</v>
      </c>
      <c r="S230" s="2">
        <v>293257.92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306207.8</v>
      </c>
      <c r="AD230" s="4">
        <f t="shared" si="3"/>
        <v>306207.8</v>
      </c>
      <c r="AE230" t="s">
        <v>170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1:58" x14ac:dyDescent="0.25">
      <c r="A231" s="20">
        <v>1385</v>
      </c>
      <c r="B231" t="s">
        <v>277</v>
      </c>
      <c r="C231" t="s">
        <v>9</v>
      </c>
      <c r="D231" t="s">
        <v>434</v>
      </c>
      <c r="E231" t="s">
        <v>353</v>
      </c>
      <c r="F231" s="2">
        <v>998457000</v>
      </c>
      <c r="G231" s="2">
        <v>0</v>
      </c>
      <c r="H231" s="2">
        <v>998457000</v>
      </c>
      <c r="I231" s="2">
        <v>3342673</v>
      </c>
      <c r="J231" s="2">
        <v>0</v>
      </c>
      <c r="K231" s="2">
        <v>3342673</v>
      </c>
      <c r="L231" s="2">
        <v>2943290.2</v>
      </c>
      <c r="M231" s="2">
        <v>0</v>
      </c>
      <c r="N231" s="2">
        <v>2943290.2</v>
      </c>
      <c r="O231" s="15">
        <v>0.1</v>
      </c>
      <c r="P231" s="2">
        <v>0</v>
      </c>
      <c r="Q231" s="13">
        <v>0.3</v>
      </c>
      <c r="R231" s="15">
        <v>0</v>
      </c>
      <c r="S231" s="2">
        <v>882987.06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882987.06</v>
      </c>
      <c r="AD231" s="4">
        <f t="shared" si="3"/>
        <v>882987.06</v>
      </c>
      <c r="AE231" t="s">
        <v>194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</row>
    <row r="232" spans="1:58" x14ac:dyDescent="0.25">
      <c r="A232" s="20">
        <v>1387</v>
      </c>
      <c r="B232" t="s">
        <v>277</v>
      </c>
      <c r="C232" t="s">
        <v>9</v>
      </c>
      <c r="D232" t="s">
        <v>434</v>
      </c>
      <c r="E232" t="s">
        <v>354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15">
        <v>0.1</v>
      </c>
      <c r="P232" s="2">
        <v>0</v>
      </c>
      <c r="Q232" s="13">
        <v>0.3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194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</row>
    <row r="233" spans="1:58" x14ac:dyDescent="0.25">
      <c r="A233" s="20">
        <v>1388</v>
      </c>
      <c r="B233" t="s">
        <v>277</v>
      </c>
      <c r="C233" t="s">
        <v>2</v>
      </c>
      <c r="D233" t="s">
        <v>310</v>
      </c>
      <c r="E233" t="s">
        <v>355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15">
        <v>0.1</v>
      </c>
      <c r="P233" s="2">
        <v>0</v>
      </c>
      <c r="Q233" s="13">
        <v>0.3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90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1:58" x14ac:dyDescent="0.25">
      <c r="A234" s="20">
        <v>1390</v>
      </c>
      <c r="B234" t="s">
        <v>277</v>
      </c>
      <c r="C234" t="s">
        <v>2</v>
      </c>
      <c r="D234" t="s">
        <v>8</v>
      </c>
      <c r="E234" t="s">
        <v>360</v>
      </c>
      <c r="F234" s="2">
        <v>7628803000</v>
      </c>
      <c r="G234" s="2">
        <v>9280000</v>
      </c>
      <c r="H234" s="2">
        <v>7619523000</v>
      </c>
      <c r="I234" s="2">
        <v>15315269</v>
      </c>
      <c r="J234" s="2">
        <v>32480</v>
      </c>
      <c r="K234" s="2">
        <v>15282789</v>
      </c>
      <c r="L234" s="2">
        <v>12263747.800000001</v>
      </c>
      <c r="M234" s="2">
        <v>28768</v>
      </c>
      <c r="N234" s="2">
        <v>12234979.800000001</v>
      </c>
      <c r="O234" s="15">
        <v>0.1</v>
      </c>
      <c r="P234" s="2">
        <v>2876.8</v>
      </c>
      <c r="Q234" s="13">
        <v>0.3</v>
      </c>
      <c r="R234" s="15">
        <v>0</v>
      </c>
      <c r="S234" s="2">
        <v>3670493.94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3673370.74</v>
      </c>
      <c r="AD234" s="4">
        <f t="shared" si="3"/>
        <v>3673370.74</v>
      </c>
      <c r="AE234" t="s">
        <v>106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1:58" x14ac:dyDescent="0.25">
      <c r="A235" s="20">
        <v>1391</v>
      </c>
      <c r="B235" t="s">
        <v>277</v>
      </c>
      <c r="C235" t="s">
        <v>2</v>
      </c>
      <c r="D235" t="s">
        <v>309</v>
      </c>
      <c r="E235" t="s">
        <v>361</v>
      </c>
      <c r="F235" s="2">
        <v>9013727000</v>
      </c>
      <c r="G235" s="2">
        <v>874436000</v>
      </c>
      <c r="H235" s="2">
        <v>8139291000</v>
      </c>
      <c r="I235" s="2">
        <v>24987541</v>
      </c>
      <c r="J235" s="2">
        <v>2757051</v>
      </c>
      <c r="K235" s="2">
        <v>22230490</v>
      </c>
      <c r="L235" s="2">
        <v>21382050.199999999</v>
      </c>
      <c r="M235" s="2">
        <v>2407276.6</v>
      </c>
      <c r="N235" s="2">
        <v>18974773.600000001</v>
      </c>
      <c r="O235" s="15">
        <v>0.1</v>
      </c>
      <c r="P235" s="2">
        <v>240727.66</v>
      </c>
      <c r="Q235" s="13">
        <v>0.3</v>
      </c>
      <c r="R235" s="15">
        <v>0</v>
      </c>
      <c r="S235" s="2">
        <v>5692432.0800000001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5933159.7400000002</v>
      </c>
      <c r="AD235" s="4">
        <f t="shared" si="3"/>
        <v>5933159.7400000002</v>
      </c>
      <c r="AE235" t="s">
        <v>98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</row>
    <row r="236" spans="1:58" x14ac:dyDescent="0.25">
      <c r="A236" s="20">
        <v>1392</v>
      </c>
      <c r="B236" t="s">
        <v>277</v>
      </c>
      <c r="C236" t="s">
        <v>2</v>
      </c>
      <c r="D236" t="s">
        <v>310</v>
      </c>
      <c r="E236" t="s">
        <v>362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15">
        <v>0.1</v>
      </c>
      <c r="P236" s="2">
        <v>0</v>
      </c>
      <c r="Q236" s="13">
        <v>0.3</v>
      </c>
      <c r="R236" s="15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0</v>
      </c>
      <c r="AD236" s="4">
        <f t="shared" si="3"/>
        <v>0</v>
      </c>
      <c r="AE236" t="s">
        <v>170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</row>
    <row r="237" spans="1:58" x14ac:dyDescent="0.25">
      <c r="A237" s="20">
        <v>1393</v>
      </c>
      <c r="B237" t="s">
        <v>278</v>
      </c>
      <c r="C237" t="s">
        <v>2</v>
      </c>
      <c r="D237" t="s">
        <v>309</v>
      </c>
      <c r="E237" t="s">
        <v>363</v>
      </c>
      <c r="F237" s="2">
        <v>1397097000</v>
      </c>
      <c r="G237" s="2">
        <v>497899000</v>
      </c>
      <c r="H237" s="2">
        <v>899198000</v>
      </c>
      <c r="I237" s="2">
        <v>4663438</v>
      </c>
      <c r="J237" s="2">
        <v>1742650</v>
      </c>
      <c r="K237" s="2">
        <v>2920788</v>
      </c>
      <c r="L237" s="2">
        <v>4104599.2</v>
      </c>
      <c r="M237" s="2">
        <v>1543490.4</v>
      </c>
      <c r="N237" s="2">
        <v>2561108.7999999998</v>
      </c>
      <c r="O237" s="15">
        <v>0</v>
      </c>
      <c r="P237" s="2">
        <v>0</v>
      </c>
      <c r="Q237" s="13">
        <v>0</v>
      </c>
      <c r="R237" s="15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0</v>
      </c>
      <c r="AD237" s="4">
        <f t="shared" si="3"/>
        <v>0</v>
      </c>
      <c r="AE237" t="s">
        <v>44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 x14ac:dyDescent="0.25">
      <c r="A238" s="20">
        <v>1395</v>
      </c>
      <c r="B238" t="s">
        <v>278</v>
      </c>
      <c r="C238" t="s">
        <v>2</v>
      </c>
      <c r="D238" t="s">
        <v>309</v>
      </c>
      <c r="E238" t="s">
        <v>364</v>
      </c>
      <c r="F238" s="2">
        <v>12000839000</v>
      </c>
      <c r="G238" s="2">
        <v>132200000</v>
      </c>
      <c r="H238" s="2">
        <v>11868639000</v>
      </c>
      <c r="I238" s="2">
        <v>26161236</v>
      </c>
      <c r="J238" s="2">
        <v>462700</v>
      </c>
      <c r="K238" s="2">
        <v>25698536</v>
      </c>
      <c r="L238" s="2">
        <v>21360900.399999999</v>
      </c>
      <c r="M238" s="2">
        <v>409820</v>
      </c>
      <c r="N238" s="2">
        <v>20951080.399999999</v>
      </c>
      <c r="O238" s="15">
        <v>0.1</v>
      </c>
      <c r="P238" s="2">
        <v>40982</v>
      </c>
      <c r="Q238" s="13">
        <v>0.1</v>
      </c>
      <c r="R238" s="15">
        <v>0</v>
      </c>
      <c r="S238" s="2">
        <v>2095108.04</v>
      </c>
      <c r="T238" s="2">
        <v>2000000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4136090.04</v>
      </c>
      <c r="AD238" s="4">
        <f t="shared" si="3"/>
        <v>4136090.04</v>
      </c>
      <c r="AE238" t="s">
        <v>46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</row>
    <row r="239" spans="1:58" x14ac:dyDescent="0.25">
      <c r="A239" s="20">
        <v>1397</v>
      </c>
      <c r="B239" t="s">
        <v>278</v>
      </c>
      <c r="C239" t="s">
        <v>2</v>
      </c>
      <c r="D239" t="s">
        <v>310</v>
      </c>
      <c r="E239" t="s">
        <v>366</v>
      </c>
      <c r="F239" s="2">
        <v>4095677000</v>
      </c>
      <c r="G239" s="2">
        <v>3865777000</v>
      </c>
      <c r="H239" s="2">
        <v>229900000</v>
      </c>
      <c r="I239" s="2">
        <v>9950276</v>
      </c>
      <c r="J239" s="2">
        <v>9145626</v>
      </c>
      <c r="K239" s="2">
        <v>804650</v>
      </c>
      <c r="L239" s="2">
        <v>8312005.2000000002</v>
      </c>
      <c r="M239" s="2">
        <v>7599315.2000000002</v>
      </c>
      <c r="N239" s="2">
        <v>712690</v>
      </c>
      <c r="O239" s="15">
        <v>0</v>
      </c>
      <c r="P239" s="2">
        <v>0</v>
      </c>
      <c r="Q239" s="13">
        <v>0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0</v>
      </c>
      <c r="AD239" s="4">
        <f t="shared" si="3"/>
        <v>0</v>
      </c>
      <c r="AE239" t="s">
        <v>90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</row>
    <row r="240" spans="1:58" x14ac:dyDescent="0.25">
      <c r="A240" s="20">
        <v>1401</v>
      </c>
      <c r="B240" t="s">
        <v>278</v>
      </c>
      <c r="C240" t="s">
        <v>2</v>
      </c>
      <c r="D240" t="s">
        <v>4</v>
      </c>
      <c r="E240" t="s">
        <v>372</v>
      </c>
      <c r="F240" s="2">
        <v>33209651000</v>
      </c>
      <c r="G240" s="2">
        <v>29943903000</v>
      </c>
      <c r="H240" s="2">
        <v>3265748000</v>
      </c>
      <c r="I240" s="2">
        <v>55747066</v>
      </c>
      <c r="J240" s="2">
        <v>46677167</v>
      </c>
      <c r="K240" s="2">
        <v>9069899</v>
      </c>
      <c r="L240" s="2">
        <v>42463205.600000001</v>
      </c>
      <c r="M240" s="2">
        <v>34699605.799999997</v>
      </c>
      <c r="N240" s="2">
        <v>7763599.7999999998</v>
      </c>
      <c r="O240" s="15">
        <v>0.1</v>
      </c>
      <c r="P240" s="2">
        <v>3469960.58</v>
      </c>
      <c r="Q240" s="13">
        <v>0.15</v>
      </c>
      <c r="R240" s="15">
        <v>0</v>
      </c>
      <c r="S240" s="2">
        <v>1164539.97</v>
      </c>
      <c r="T240" s="2">
        <v>3000000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7634500.5499999998</v>
      </c>
      <c r="AD240" s="4">
        <f t="shared" si="3"/>
        <v>7634500.5499999998</v>
      </c>
      <c r="AE240" t="s">
        <v>298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 x14ac:dyDescent="0.25">
      <c r="A241" s="20">
        <v>1402</v>
      </c>
      <c r="B241" t="s">
        <v>277</v>
      </c>
      <c r="C241" t="s">
        <v>2</v>
      </c>
      <c r="D241" t="s">
        <v>4</v>
      </c>
      <c r="E241" t="s">
        <v>373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5">
        <v>0.1</v>
      </c>
      <c r="P241" s="2">
        <v>0</v>
      </c>
      <c r="Q241" s="13">
        <v>0.3</v>
      </c>
      <c r="R241" s="15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0</v>
      </c>
      <c r="AD241" s="4">
        <f t="shared" si="3"/>
        <v>0</v>
      </c>
      <c r="AE241" t="s">
        <v>42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 x14ac:dyDescent="0.25">
      <c r="A242" s="20">
        <v>1403</v>
      </c>
      <c r="B242" t="s">
        <v>277</v>
      </c>
      <c r="C242" t="s">
        <v>2</v>
      </c>
      <c r="D242" t="s">
        <v>205</v>
      </c>
      <c r="E242" t="s">
        <v>367</v>
      </c>
      <c r="F242" s="2">
        <v>6692575000</v>
      </c>
      <c r="G242" s="2">
        <v>0</v>
      </c>
      <c r="H242" s="2">
        <v>6692575000</v>
      </c>
      <c r="I242" s="2">
        <v>10087772</v>
      </c>
      <c r="J242" s="2">
        <v>0</v>
      </c>
      <c r="K242" s="2">
        <v>10087772</v>
      </c>
      <c r="L242" s="2">
        <v>7410742</v>
      </c>
      <c r="M242" s="2">
        <v>0</v>
      </c>
      <c r="N242" s="2">
        <v>7410742</v>
      </c>
      <c r="O242" s="15">
        <v>0.1</v>
      </c>
      <c r="P242" s="2">
        <v>0</v>
      </c>
      <c r="Q242" s="13">
        <v>0.3</v>
      </c>
      <c r="R242" s="15">
        <v>0</v>
      </c>
      <c r="S242" s="2">
        <v>2223222.6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2223222.6</v>
      </c>
      <c r="AD242" s="4">
        <f t="shared" si="3"/>
        <v>2223222.6</v>
      </c>
      <c r="AE242" t="s">
        <v>188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</row>
    <row r="243" spans="1:58" x14ac:dyDescent="0.25">
      <c r="A243" s="20">
        <v>1404</v>
      </c>
      <c r="B243" t="s">
        <v>277</v>
      </c>
      <c r="C243" t="s">
        <v>2</v>
      </c>
      <c r="D243" t="s">
        <v>358</v>
      </c>
      <c r="E243" t="s">
        <v>368</v>
      </c>
      <c r="F243" s="2">
        <v>23938610000</v>
      </c>
      <c r="G243" s="2">
        <v>0</v>
      </c>
      <c r="H243" s="2">
        <v>23938610000</v>
      </c>
      <c r="I243" s="2">
        <v>62676151</v>
      </c>
      <c r="J243" s="2">
        <v>0</v>
      </c>
      <c r="K243" s="2">
        <v>62676151</v>
      </c>
      <c r="L243" s="2">
        <v>53100707</v>
      </c>
      <c r="M243" s="2">
        <v>0</v>
      </c>
      <c r="N243" s="2">
        <v>53100707</v>
      </c>
      <c r="O243" s="15">
        <v>0.1</v>
      </c>
      <c r="P243" s="2">
        <v>0</v>
      </c>
      <c r="Q243" s="13">
        <v>0.3</v>
      </c>
      <c r="R243" s="15">
        <v>0</v>
      </c>
      <c r="S243" s="2">
        <v>15930212.1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15930212.1</v>
      </c>
      <c r="AD243" s="4">
        <f t="shared" si="3"/>
        <v>15930212.1</v>
      </c>
      <c r="AE243" t="s">
        <v>359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</row>
    <row r="244" spans="1:58" x14ac:dyDescent="0.25">
      <c r="A244" s="20">
        <v>1406</v>
      </c>
      <c r="B244" t="s">
        <v>278</v>
      </c>
      <c r="C244" t="s">
        <v>2</v>
      </c>
      <c r="D244" t="s">
        <v>358</v>
      </c>
      <c r="E244" t="s">
        <v>369</v>
      </c>
      <c r="F244" s="2">
        <v>22820065000</v>
      </c>
      <c r="G244" s="2">
        <v>0</v>
      </c>
      <c r="H244" s="2">
        <v>22820065000</v>
      </c>
      <c r="I244" s="2">
        <v>40427402</v>
      </c>
      <c r="J244" s="2">
        <v>0</v>
      </c>
      <c r="K244" s="2">
        <v>40427402</v>
      </c>
      <c r="L244" s="2">
        <v>31299376</v>
      </c>
      <c r="M244" s="2">
        <v>0</v>
      </c>
      <c r="N244" s="2">
        <v>31299376</v>
      </c>
      <c r="O244" s="15">
        <v>0.1</v>
      </c>
      <c r="P244" s="2">
        <v>0</v>
      </c>
      <c r="Q244" s="13">
        <v>0.15</v>
      </c>
      <c r="R244" s="15">
        <v>0</v>
      </c>
      <c r="S244" s="2">
        <v>4694906.4000000004</v>
      </c>
      <c r="T244" s="2">
        <v>3000000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7694906.4000000004</v>
      </c>
      <c r="AD244" s="4">
        <f t="shared" si="3"/>
        <v>7694906.4000000004</v>
      </c>
      <c r="AE244" t="s">
        <v>359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 x14ac:dyDescent="0.25">
      <c r="A245" s="20">
        <v>1408</v>
      </c>
      <c r="B245" t="s">
        <v>277</v>
      </c>
      <c r="C245" t="s">
        <v>2</v>
      </c>
      <c r="D245" t="s">
        <v>309</v>
      </c>
      <c r="E245" t="s">
        <v>374</v>
      </c>
      <c r="F245" s="2">
        <v>1840000</v>
      </c>
      <c r="G245" s="2">
        <v>0</v>
      </c>
      <c r="H245" s="2">
        <v>1840000</v>
      </c>
      <c r="I245" s="2">
        <v>6440</v>
      </c>
      <c r="J245" s="2">
        <v>0</v>
      </c>
      <c r="K245" s="2">
        <v>6440</v>
      </c>
      <c r="L245" s="2">
        <v>5704</v>
      </c>
      <c r="M245" s="2">
        <v>0</v>
      </c>
      <c r="N245" s="2">
        <v>5704</v>
      </c>
      <c r="O245" s="15">
        <v>0.1</v>
      </c>
      <c r="P245" s="2">
        <v>0</v>
      </c>
      <c r="Q245" s="13">
        <v>0.3</v>
      </c>
      <c r="R245" s="15">
        <v>0</v>
      </c>
      <c r="S245" s="2">
        <v>1711.2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1711.2</v>
      </c>
      <c r="AD245" s="4">
        <f t="shared" si="3"/>
        <v>1711.2</v>
      </c>
      <c r="AE245" t="s">
        <v>98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</row>
    <row r="246" spans="1:58" x14ac:dyDescent="0.25">
      <c r="A246" s="20">
        <v>1409</v>
      </c>
      <c r="B246" t="s">
        <v>277</v>
      </c>
      <c r="C246" t="s">
        <v>2</v>
      </c>
      <c r="D246" t="s">
        <v>309</v>
      </c>
      <c r="E246" t="s">
        <v>375</v>
      </c>
      <c r="F246" s="2">
        <v>464611000</v>
      </c>
      <c r="G246" s="2">
        <v>51410000</v>
      </c>
      <c r="H246" s="2">
        <v>413201000</v>
      </c>
      <c r="I246" s="2">
        <v>1626144</v>
      </c>
      <c r="J246" s="2">
        <v>179935</v>
      </c>
      <c r="K246" s="2">
        <v>1446209</v>
      </c>
      <c r="L246" s="2">
        <v>1440299.6</v>
      </c>
      <c r="M246" s="2">
        <v>159371</v>
      </c>
      <c r="N246" s="2">
        <v>1280928.6000000001</v>
      </c>
      <c r="O246" s="15">
        <v>0.1</v>
      </c>
      <c r="P246" s="2">
        <v>15937.1</v>
      </c>
      <c r="Q246" s="13">
        <v>0.3</v>
      </c>
      <c r="R246" s="15">
        <v>0</v>
      </c>
      <c r="S246" s="2">
        <v>384278.58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400215.68</v>
      </c>
      <c r="AD246" s="4">
        <f t="shared" si="3"/>
        <v>400215.68</v>
      </c>
      <c r="AE246" t="s">
        <v>98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</row>
    <row r="247" spans="1:58" x14ac:dyDescent="0.25">
      <c r="A247" s="20">
        <v>1412</v>
      </c>
      <c r="B247" t="s">
        <v>277</v>
      </c>
      <c r="C247" t="s">
        <v>2</v>
      </c>
      <c r="D247" t="s">
        <v>310</v>
      </c>
      <c r="E247" t="s">
        <v>376</v>
      </c>
      <c r="F247" s="2">
        <v>1830118000</v>
      </c>
      <c r="G247" s="2">
        <v>436247000</v>
      </c>
      <c r="H247" s="2">
        <v>1393871000</v>
      </c>
      <c r="I247" s="2">
        <v>6173918</v>
      </c>
      <c r="J247" s="2">
        <v>1526865</v>
      </c>
      <c r="K247" s="2">
        <v>4647053</v>
      </c>
      <c r="L247" s="2">
        <v>5441870.7999999998</v>
      </c>
      <c r="M247" s="2">
        <v>1352366.2</v>
      </c>
      <c r="N247" s="2">
        <v>4089504.6</v>
      </c>
      <c r="O247" s="15">
        <v>0.1</v>
      </c>
      <c r="P247" s="2">
        <v>135236.62</v>
      </c>
      <c r="Q247" s="13">
        <v>0.3</v>
      </c>
      <c r="R247" s="15">
        <v>0</v>
      </c>
      <c r="S247" s="2">
        <v>1226851.3799999999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1362088</v>
      </c>
      <c r="AD247" s="4">
        <f t="shared" si="3"/>
        <v>1362088</v>
      </c>
      <c r="AE247" t="s">
        <v>170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 x14ac:dyDescent="0.25">
      <c r="A248" s="20">
        <v>1413</v>
      </c>
      <c r="B248" t="s">
        <v>277</v>
      </c>
      <c r="C248" t="s">
        <v>2</v>
      </c>
      <c r="D248" t="s">
        <v>310</v>
      </c>
      <c r="E248" t="s">
        <v>377</v>
      </c>
      <c r="F248" s="2">
        <v>16206103000</v>
      </c>
      <c r="G248" s="2">
        <v>0</v>
      </c>
      <c r="H248" s="2">
        <v>16206103000</v>
      </c>
      <c r="I248" s="2">
        <v>25775802</v>
      </c>
      <c r="J248" s="2">
        <v>0</v>
      </c>
      <c r="K248" s="2">
        <v>25775802</v>
      </c>
      <c r="L248" s="2">
        <v>19293360.800000001</v>
      </c>
      <c r="M248" s="2">
        <v>0</v>
      </c>
      <c r="N248" s="2">
        <v>19293360.800000001</v>
      </c>
      <c r="O248" s="15">
        <v>0.1</v>
      </c>
      <c r="P248" s="2">
        <v>0</v>
      </c>
      <c r="Q248" s="13">
        <v>0.3</v>
      </c>
      <c r="R248" s="15">
        <v>0</v>
      </c>
      <c r="S248" s="2">
        <v>5788008.2400000002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5788008.2400000002</v>
      </c>
      <c r="AD248" s="4">
        <f t="shared" si="3"/>
        <v>5788008.2400000002</v>
      </c>
      <c r="AE248" t="s">
        <v>170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 x14ac:dyDescent="0.25">
      <c r="A249" s="20">
        <v>1414</v>
      </c>
      <c r="B249" t="s">
        <v>277</v>
      </c>
      <c r="C249" t="s">
        <v>2</v>
      </c>
      <c r="D249" t="s">
        <v>310</v>
      </c>
      <c r="E249" t="s">
        <v>378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15">
        <v>0.1</v>
      </c>
      <c r="P249" s="2">
        <v>0</v>
      </c>
      <c r="Q249" s="13">
        <v>0.3</v>
      </c>
      <c r="R249" s="15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0</v>
      </c>
      <c r="AD249" s="4">
        <f t="shared" si="3"/>
        <v>0</v>
      </c>
      <c r="AE249" t="s">
        <v>90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</row>
    <row r="250" spans="1:58" x14ac:dyDescent="0.25">
      <c r="A250" s="20">
        <v>1415</v>
      </c>
      <c r="B250" t="s">
        <v>277</v>
      </c>
      <c r="C250" t="s">
        <v>2</v>
      </c>
      <c r="D250" t="s">
        <v>309</v>
      </c>
      <c r="E250" t="s">
        <v>379</v>
      </c>
      <c r="F250" s="2">
        <v>7970927000</v>
      </c>
      <c r="G250" s="2">
        <v>0</v>
      </c>
      <c r="H250" s="2">
        <v>7970927000</v>
      </c>
      <c r="I250" s="2">
        <v>16587615</v>
      </c>
      <c r="J250" s="2">
        <v>0</v>
      </c>
      <c r="K250" s="2">
        <v>16587615</v>
      </c>
      <c r="L250" s="2">
        <v>13399244.199999999</v>
      </c>
      <c r="M250" s="2">
        <v>0</v>
      </c>
      <c r="N250" s="2">
        <v>13399244.199999999</v>
      </c>
      <c r="O250" s="15">
        <v>0.1</v>
      </c>
      <c r="P250" s="2">
        <v>0</v>
      </c>
      <c r="Q250" s="13">
        <v>0.3</v>
      </c>
      <c r="R250" s="15">
        <v>0</v>
      </c>
      <c r="S250" s="2">
        <v>4019773.26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4019773.26</v>
      </c>
      <c r="AD250" s="4">
        <f t="shared" si="3"/>
        <v>4019773.26</v>
      </c>
      <c r="AE250" t="s">
        <v>46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</row>
    <row r="251" spans="1:58" x14ac:dyDescent="0.25">
      <c r="A251" s="20">
        <v>1418</v>
      </c>
      <c r="B251" t="s">
        <v>277</v>
      </c>
      <c r="C251" t="s">
        <v>2</v>
      </c>
      <c r="D251" t="s">
        <v>205</v>
      </c>
      <c r="E251" t="s">
        <v>380</v>
      </c>
      <c r="F251" s="2">
        <v>63317656800</v>
      </c>
      <c r="G251" s="2">
        <v>0</v>
      </c>
      <c r="H251" s="2">
        <v>63317656800</v>
      </c>
      <c r="I251" s="2">
        <v>96314012</v>
      </c>
      <c r="J251" s="2">
        <v>0</v>
      </c>
      <c r="K251" s="2">
        <v>96314012</v>
      </c>
      <c r="L251" s="2">
        <v>70986949.280000001</v>
      </c>
      <c r="M251" s="2">
        <v>0</v>
      </c>
      <c r="N251" s="2">
        <v>70986949.280000001</v>
      </c>
      <c r="O251" s="15">
        <v>0.1</v>
      </c>
      <c r="P251" s="2">
        <v>0</v>
      </c>
      <c r="Q251" s="13">
        <v>0.3</v>
      </c>
      <c r="R251" s="15">
        <v>0</v>
      </c>
      <c r="S251" s="2">
        <v>21296084.784000002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21296084.784000002</v>
      </c>
      <c r="AD251" s="4">
        <f t="shared" si="3"/>
        <v>21296084.784000002</v>
      </c>
      <c r="AE251" t="s">
        <v>188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58" x14ac:dyDescent="0.25">
      <c r="A252" s="20">
        <v>1419</v>
      </c>
      <c r="B252" t="s">
        <v>277</v>
      </c>
      <c r="C252" t="s">
        <v>2</v>
      </c>
      <c r="D252" t="s">
        <v>358</v>
      </c>
      <c r="E252" t="s">
        <v>381</v>
      </c>
      <c r="F252" s="2">
        <v>5645406000</v>
      </c>
      <c r="G252" s="2">
        <v>0</v>
      </c>
      <c r="H252" s="2">
        <v>5645406000</v>
      </c>
      <c r="I252" s="2">
        <v>13444741</v>
      </c>
      <c r="J252" s="2">
        <v>0</v>
      </c>
      <c r="K252" s="2">
        <v>13444741</v>
      </c>
      <c r="L252" s="2">
        <v>11186578.6</v>
      </c>
      <c r="M252" s="2">
        <v>0</v>
      </c>
      <c r="N252" s="2">
        <v>11186578.6</v>
      </c>
      <c r="O252" s="15">
        <v>0.1</v>
      </c>
      <c r="P252" s="2">
        <v>0</v>
      </c>
      <c r="Q252" s="13">
        <v>0.3</v>
      </c>
      <c r="R252" s="15">
        <v>0</v>
      </c>
      <c r="S252" s="2">
        <v>3355973.58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3355973.58</v>
      </c>
      <c r="AD252" s="4">
        <f t="shared" si="3"/>
        <v>3355973.58</v>
      </c>
      <c r="AE252" t="s">
        <v>359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</row>
    <row r="253" spans="1:58" x14ac:dyDescent="0.25">
      <c r="A253" s="20">
        <v>1420</v>
      </c>
      <c r="B253" t="s">
        <v>277</v>
      </c>
      <c r="C253" t="s">
        <v>2</v>
      </c>
      <c r="D253" t="s">
        <v>358</v>
      </c>
      <c r="E253" t="s">
        <v>382</v>
      </c>
      <c r="F253" s="2">
        <v>700553000</v>
      </c>
      <c r="G253" s="2">
        <v>0</v>
      </c>
      <c r="H253" s="2">
        <v>700553000</v>
      </c>
      <c r="I253" s="2">
        <v>2068236</v>
      </c>
      <c r="J253" s="2">
        <v>0</v>
      </c>
      <c r="K253" s="2">
        <v>2068236</v>
      </c>
      <c r="L253" s="2">
        <v>1788014.8</v>
      </c>
      <c r="M253" s="2">
        <v>0</v>
      </c>
      <c r="N253" s="2">
        <v>1788014.8</v>
      </c>
      <c r="O253" s="15">
        <v>0.1</v>
      </c>
      <c r="P253" s="2">
        <v>0</v>
      </c>
      <c r="Q253" s="13">
        <v>0.3</v>
      </c>
      <c r="R253" s="15">
        <v>0</v>
      </c>
      <c r="S253" s="2">
        <v>536404.43999999994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536404.43999999994</v>
      </c>
      <c r="AD253" s="4">
        <f t="shared" si="3"/>
        <v>536404.43999999994</v>
      </c>
      <c r="AE253" t="s">
        <v>359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</row>
    <row r="254" spans="1:58" x14ac:dyDescent="0.25">
      <c r="A254" s="20">
        <v>1423</v>
      </c>
      <c r="B254" t="s">
        <v>277</v>
      </c>
      <c r="C254" t="s">
        <v>2</v>
      </c>
      <c r="D254" t="s">
        <v>358</v>
      </c>
      <c r="E254" t="s">
        <v>383</v>
      </c>
      <c r="F254" s="2">
        <v>945995000</v>
      </c>
      <c r="G254" s="2">
        <v>0</v>
      </c>
      <c r="H254" s="2">
        <v>945995000</v>
      </c>
      <c r="I254" s="2">
        <v>3310985</v>
      </c>
      <c r="J254" s="2">
        <v>0</v>
      </c>
      <c r="K254" s="2">
        <v>3310985</v>
      </c>
      <c r="L254" s="2">
        <v>2932587</v>
      </c>
      <c r="M254" s="2">
        <v>0</v>
      </c>
      <c r="N254" s="2">
        <v>2932587</v>
      </c>
      <c r="O254" s="15">
        <v>0.1</v>
      </c>
      <c r="P254" s="2">
        <v>0</v>
      </c>
      <c r="Q254" s="13">
        <v>0.3</v>
      </c>
      <c r="R254" s="15">
        <v>0</v>
      </c>
      <c r="S254" s="2">
        <v>879776.1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879776.1</v>
      </c>
      <c r="AD254" s="4">
        <f t="shared" si="3"/>
        <v>879776.1</v>
      </c>
      <c r="AE254" t="s">
        <v>359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</row>
    <row r="255" spans="1:58" x14ac:dyDescent="0.25">
      <c r="A255" s="20">
        <v>1424</v>
      </c>
      <c r="B255" t="s">
        <v>277</v>
      </c>
      <c r="C255" t="s">
        <v>2</v>
      </c>
      <c r="D255" t="s">
        <v>358</v>
      </c>
      <c r="E255" t="s">
        <v>384</v>
      </c>
      <c r="F255" s="2">
        <v>811950000</v>
      </c>
      <c r="G255" s="2">
        <v>0</v>
      </c>
      <c r="H255" s="2">
        <v>811950000</v>
      </c>
      <c r="I255" s="2">
        <v>2587975</v>
      </c>
      <c r="J255" s="2">
        <v>0</v>
      </c>
      <c r="K255" s="2">
        <v>2587975</v>
      </c>
      <c r="L255" s="2">
        <v>2263195</v>
      </c>
      <c r="M255" s="2">
        <v>0</v>
      </c>
      <c r="N255" s="2">
        <v>2263195</v>
      </c>
      <c r="O255" s="15">
        <v>0.1</v>
      </c>
      <c r="P255" s="2">
        <v>0</v>
      </c>
      <c r="Q255" s="13">
        <v>0.3</v>
      </c>
      <c r="R255" s="15">
        <v>0</v>
      </c>
      <c r="S255" s="2">
        <v>678958.5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678958.5</v>
      </c>
      <c r="AD255" s="4">
        <f t="shared" si="3"/>
        <v>678958.5</v>
      </c>
      <c r="AE255" t="s">
        <v>359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</row>
    <row r="256" spans="1:58" x14ac:dyDescent="0.25">
      <c r="A256" s="20">
        <v>1425</v>
      </c>
      <c r="B256" t="s">
        <v>277</v>
      </c>
      <c r="C256" t="s">
        <v>2</v>
      </c>
      <c r="D256" t="s">
        <v>310</v>
      </c>
      <c r="E256" t="s">
        <v>385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5">
        <v>0.1</v>
      </c>
      <c r="P256" s="2">
        <v>0</v>
      </c>
      <c r="Q256" s="13">
        <v>0.3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D256" s="4">
        <f t="shared" si="3"/>
        <v>0</v>
      </c>
      <c r="AE256" t="s">
        <v>170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</row>
    <row r="257" spans="1:58" x14ac:dyDescent="0.25">
      <c r="A257" s="20">
        <v>1426</v>
      </c>
      <c r="B257" t="s">
        <v>277</v>
      </c>
      <c r="C257" t="s">
        <v>2</v>
      </c>
      <c r="D257" t="s">
        <v>310</v>
      </c>
      <c r="E257" t="s">
        <v>386</v>
      </c>
      <c r="F257" s="2">
        <v>1820117000</v>
      </c>
      <c r="G257" s="2">
        <v>496300000</v>
      </c>
      <c r="H257" s="2">
        <v>1323817000</v>
      </c>
      <c r="I257" s="2">
        <v>5657557</v>
      </c>
      <c r="J257" s="2">
        <v>1537651</v>
      </c>
      <c r="K257" s="2">
        <v>4119906</v>
      </c>
      <c r="L257" s="2">
        <v>4929510.2</v>
      </c>
      <c r="M257" s="2">
        <v>1339131</v>
      </c>
      <c r="N257" s="2">
        <v>3590379.2</v>
      </c>
      <c r="O257" s="15">
        <v>0.1</v>
      </c>
      <c r="P257" s="2">
        <v>133913.1</v>
      </c>
      <c r="Q257" s="13">
        <v>0.3</v>
      </c>
      <c r="R257" s="15">
        <v>0</v>
      </c>
      <c r="S257" s="2">
        <v>1077113.76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1211026.8600000001</v>
      </c>
      <c r="AD257" s="4">
        <f t="shared" si="3"/>
        <v>1211026.8600000001</v>
      </c>
      <c r="AE257" t="s">
        <v>90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</row>
    <row r="258" spans="1:58" x14ac:dyDescent="0.25">
      <c r="A258" s="20">
        <v>1427</v>
      </c>
      <c r="B258" t="s">
        <v>277</v>
      </c>
      <c r="C258" t="s">
        <v>2</v>
      </c>
      <c r="D258" t="s">
        <v>358</v>
      </c>
      <c r="E258" t="s">
        <v>387</v>
      </c>
      <c r="F258" s="2">
        <v>194928200</v>
      </c>
      <c r="G258" s="2">
        <v>0</v>
      </c>
      <c r="H258" s="2">
        <v>194928200</v>
      </c>
      <c r="I258" s="2">
        <v>682250</v>
      </c>
      <c r="J258" s="2">
        <v>0</v>
      </c>
      <c r="K258" s="2">
        <v>682250</v>
      </c>
      <c r="L258" s="2">
        <v>604278.72</v>
      </c>
      <c r="M258" s="2">
        <v>0</v>
      </c>
      <c r="N258" s="2">
        <v>604278.72</v>
      </c>
      <c r="O258" s="15">
        <v>0.1</v>
      </c>
      <c r="P258" s="2">
        <v>0</v>
      </c>
      <c r="Q258" s="13">
        <v>0.3</v>
      </c>
      <c r="R258" s="15">
        <v>0</v>
      </c>
      <c r="S258" s="2">
        <v>181283.61600000001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181283.61600000001</v>
      </c>
      <c r="AD258" s="4">
        <f t="shared" si="3"/>
        <v>181283.61600000001</v>
      </c>
      <c r="AE258" t="s">
        <v>359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</row>
    <row r="259" spans="1:58" x14ac:dyDescent="0.25">
      <c r="A259" s="20">
        <v>1428</v>
      </c>
      <c r="B259" t="s">
        <v>278</v>
      </c>
      <c r="C259" t="s">
        <v>9</v>
      </c>
      <c r="D259" t="s">
        <v>435</v>
      </c>
      <c r="E259" t="s">
        <v>388</v>
      </c>
      <c r="F259" s="2">
        <v>1278790000</v>
      </c>
      <c r="G259" s="2">
        <v>0</v>
      </c>
      <c r="H259" s="2">
        <v>1278790000</v>
      </c>
      <c r="I259" s="2">
        <v>3960041</v>
      </c>
      <c r="J259" s="2">
        <v>0</v>
      </c>
      <c r="K259" s="2">
        <v>3960041</v>
      </c>
      <c r="L259" s="2">
        <v>3448525</v>
      </c>
      <c r="M259" s="2">
        <v>0</v>
      </c>
      <c r="N259" s="2">
        <v>3448525</v>
      </c>
      <c r="O259" s="15">
        <v>0</v>
      </c>
      <c r="P259" s="2">
        <v>0</v>
      </c>
      <c r="Q259" s="13">
        <v>0</v>
      </c>
      <c r="R259" s="15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0</v>
      </c>
      <c r="AD259" s="4">
        <f t="shared" ref="AD259:AD322" si="4">AB259+AC259</f>
        <v>0</v>
      </c>
      <c r="AE259" t="s">
        <v>82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</row>
    <row r="260" spans="1:58" x14ac:dyDescent="0.25">
      <c r="A260" s="20">
        <v>1429</v>
      </c>
      <c r="B260" t="s">
        <v>277</v>
      </c>
      <c r="C260" t="s">
        <v>2</v>
      </c>
      <c r="D260" t="s">
        <v>309</v>
      </c>
      <c r="E260" t="s">
        <v>389</v>
      </c>
      <c r="F260" s="2">
        <v>180632000</v>
      </c>
      <c r="G260" s="2">
        <v>137000000</v>
      </c>
      <c r="H260" s="2">
        <v>43632000</v>
      </c>
      <c r="I260" s="2">
        <v>563713</v>
      </c>
      <c r="J260" s="2">
        <v>411000</v>
      </c>
      <c r="K260" s="2">
        <v>152713</v>
      </c>
      <c r="L260" s="2">
        <v>491460.2</v>
      </c>
      <c r="M260" s="2">
        <v>356200</v>
      </c>
      <c r="N260" s="2">
        <v>135260.20000000001</v>
      </c>
      <c r="O260" s="15">
        <v>0.1</v>
      </c>
      <c r="P260" s="2">
        <v>35620</v>
      </c>
      <c r="Q260" s="13">
        <v>0.3</v>
      </c>
      <c r="R260" s="15">
        <v>0</v>
      </c>
      <c r="S260" s="2">
        <v>40578.06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76198.06</v>
      </c>
      <c r="AD260" s="4">
        <f t="shared" si="4"/>
        <v>76198.06</v>
      </c>
      <c r="AE260" t="s">
        <v>44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</row>
    <row r="261" spans="1:58" x14ac:dyDescent="0.25">
      <c r="A261" s="20">
        <v>1430</v>
      </c>
      <c r="B261" t="s">
        <v>277</v>
      </c>
      <c r="C261" t="s">
        <v>2</v>
      </c>
      <c r="D261" t="s">
        <v>205</v>
      </c>
      <c r="E261" t="s">
        <v>390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15">
        <v>0.1</v>
      </c>
      <c r="P261" s="2">
        <v>0</v>
      </c>
      <c r="Q261" s="13">
        <v>0.3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D261" s="4">
        <f t="shared" si="4"/>
        <v>0</v>
      </c>
      <c r="AE261" t="s">
        <v>251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1:58" x14ac:dyDescent="0.25">
      <c r="A262" s="20">
        <v>1431</v>
      </c>
      <c r="B262" t="s">
        <v>277</v>
      </c>
      <c r="C262" t="s">
        <v>2</v>
      </c>
      <c r="D262" t="s">
        <v>358</v>
      </c>
      <c r="E262" t="s">
        <v>391</v>
      </c>
      <c r="F262" s="2">
        <v>234026000</v>
      </c>
      <c r="G262" s="2">
        <v>0</v>
      </c>
      <c r="H262" s="2">
        <v>234026000</v>
      </c>
      <c r="I262" s="2">
        <v>819091</v>
      </c>
      <c r="J262" s="2">
        <v>0</v>
      </c>
      <c r="K262" s="2">
        <v>819091</v>
      </c>
      <c r="L262" s="2">
        <v>725480.6</v>
      </c>
      <c r="M262" s="2">
        <v>0</v>
      </c>
      <c r="N262" s="2">
        <v>725480.6</v>
      </c>
      <c r="O262" s="15">
        <v>0.1</v>
      </c>
      <c r="P262" s="2">
        <v>0</v>
      </c>
      <c r="Q262" s="13">
        <v>0.3</v>
      </c>
      <c r="R262" s="15">
        <v>0</v>
      </c>
      <c r="S262" s="2">
        <v>217644.18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217644.18</v>
      </c>
      <c r="AD262" s="4">
        <f t="shared" si="4"/>
        <v>217644.18</v>
      </c>
      <c r="AE262" t="s">
        <v>359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58" x14ac:dyDescent="0.25">
      <c r="A263" s="20">
        <v>1432</v>
      </c>
      <c r="B263" t="s">
        <v>277</v>
      </c>
      <c r="C263" t="s">
        <v>2</v>
      </c>
      <c r="D263" t="s">
        <v>358</v>
      </c>
      <c r="E263" t="s">
        <v>392</v>
      </c>
      <c r="F263" s="2">
        <v>1221755000</v>
      </c>
      <c r="G263" s="2">
        <v>0</v>
      </c>
      <c r="H263" s="2">
        <v>1221755000</v>
      </c>
      <c r="I263" s="2">
        <v>3875758</v>
      </c>
      <c r="J263" s="2">
        <v>0</v>
      </c>
      <c r="K263" s="2">
        <v>3875758</v>
      </c>
      <c r="L263" s="2">
        <v>3387056</v>
      </c>
      <c r="M263" s="2">
        <v>0</v>
      </c>
      <c r="N263" s="2">
        <v>3387056</v>
      </c>
      <c r="O263" s="15">
        <v>0.1</v>
      </c>
      <c r="P263" s="2">
        <v>0</v>
      </c>
      <c r="Q263" s="13">
        <v>0.3</v>
      </c>
      <c r="R263" s="15">
        <v>0</v>
      </c>
      <c r="S263" s="2">
        <v>1016116.8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1016116.8</v>
      </c>
      <c r="AD263" s="4">
        <f t="shared" si="4"/>
        <v>1016116.8</v>
      </c>
      <c r="AE263" t="s">
        <v>359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</row>
    <row r="264" spans="1:58" x14ac:dyDescent="0.25">
      <c r="A264" s="20">
        <v>1434</v>
      </c>
      <c r="B264" t="s">
        <v>277</v>
      </c>
      <c r="C264" t="s">
        <v>2</v>
      </c>
      <c r="D264" t="s">
        <v>358</v>
      </c>
      <c r="E264" t="s">
        <v>393</v>
      </c>
      <c r="F264" s="2">
        <v>5869831000</v>
      </c>
      <c r="G264" s="2">
        <v>0</v>
      </c>
      <c r="H264" s="2">
        <v>5869831000</v>
      </c>
      <c r="I264" s="2">
        <v>13699266</v>
      </c>
      <c r="J264" s="2">
        <v>0</v>
      </c>
      <c r="K264" s="2">
        <v>13699266</v>
      </c>
      <c r="L264" s="2">
        <v>11351333.6</v>
      </c>
      <c r="M264" s="2">
        <v>0</v>
      </c>
      <c r="N264" s="2">
        <v>11351333.6</v>
      </c>
      <c r="O264" s="15">
        <v>0.1</v>
      </c>
      <c r="P264" s="2">
        <v>0</v>
      </c>
      <c r="Q264" s="13">
        <v>0.3</v>
      </c>
      <c r="R264" s="15">
        <v>0</v>
      </c>
      <c r="S264" s="2">
        <v>3405400.08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3405400.08</v>
      </c>
      <c r="AD264" s="4">
        <f t="shared" si="4"/>
        <v>3405400.08</v>
      </c>
      <c r="AE264" t="s">
        <v>359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</row>
    <row r="265" spans="1:58" x14ac:dyDescent="0.25">
      <c r="A265" s="20">
        <v>1435</v>
      </c>
      <c r="B265" t="s">
        <v>277</v>
      </c>
      <c r="C265" t="s">
        <v>2</v>
      </c>
      <c r="D265" t="s">
        <v>310</v>
      </c>
      <c r="E265" t="s">
        <v>394</v>
      </c>
      <c r="F265" s="2">
        <v>1434342000</v>
      </c>
      <c r="G265" s="2">
        <v>0</v>
      </c>
      <c r="H265" s="2">
        <v>1434342000</v>
      </c>
      <c r="I265" s="2">
        <v>4385676</v>
      </c>
      <c r="J265" s="2">
        <v>0</v>
      </c>
      <c r="K265" s="2">
        <v>4385676</v>
      </c>
      <c r="L265" s="2">
        <v>3811939.2</v>
      </c>
      <c r="M265" s="2">
        <v>0</v>
      </c>
      <c r="N265" s="2">
        <v>3811939.2</v>
      </c>
      <c r="O265" s="15">
        <v>0.1</v>
      </c>
      <c r="P265" s="2">
        <v>0</v>
      </c>
      <c r="Q265" s="13">
        <v>0.3</v>
      </c>
      <c r="R265" s="15">
        <v>0</v>
      </c>
      <c r="S265" s="2">
        <v>1143581.76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1143581.76</v>
      </c>
      <c r="AD265" s="4">
        <f t="shared" si="4"/>
        <v>1143581.76</v>
      </c>
      <c r="AE265" t="s">
        <v>170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</row>
    <row r="266" spans="1:58" x14ac:dyDescent="0.25">
      <c r="A266" s="20">
        <v>1436</v>
      </c>
      <c r="B266" t="s">
        <v>277</v>
      </c>
      <c r="C266" t="s">
        <v>2</v>
      </c>
      <c r="D266" t="s">
        <v>8</v>
      </c>
      <c r="E266" t="s">
        <v>395</v>
      </c>
      <c r="F266" s="2">
        <v>13178753000</v>
      </c>
      <c r="G266" s="2">
        <v>174873000</v>
      </c>
      <c r="H266" s="2">
        <v>13003880000</v>
      </c>
      <c r="I266" s="2">
        <v>36622780</v>
      </c>
      <c r="J266" s="2">
        <v>557217</v>
      </c>
      <c r="K266" s="2">
        <v>36065563</v>
      </c>
      <c r="L266" s="2">
        <v>31351278.800000001</v>
      </c>
      <c r="M266" s="2">
        <v>487267.8</v>
      </c>
      <c r="N266" s="2">
        <v>30864011</v>
      </c>
      <c r="O266" s="15">
        <v>0.1</v>
      </c>
      <c r="P266" s="2">
        <v>48726.78</v>
      </c>
      <c r="Q266" s="13">
        <v>0.3</v>
      </c>
      <c r="R266" s="15">
        <v>0</v>
      </c>
      <c r="S266" s="2">
        <v>9259203.3000000007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9307930.0800000001</v>
      </c>
      <c r="AD266" s="4">
        <f t="shared" si="4"/>
        <v>9307930.0800000001</v>
      </c>
      <c r="AE266" t="s">
        <v>34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</row>
    <row r="267" spans="1:58" x14ac:dyDescent="0.25">
      <c r="A267" s="20">
        <v>1438</v>
      </c>
      <c r="B267" t="s">
        <v>277</v>
      </c>
      <c r="C267" t="s">
        <v>2</v>
      </c>
      <c r="D267" t="s">
        <v>358</v>
      </c>
      <c r="E267" t="s">
        <v>396</v>
      </c>
      <c r="F267" s="2">
        <v>8983563000</v>
      </c>
      <c r="G267" s="2">
        <v>0</v>
      </c>
      <c r="H267" s="2">
        <v>8983563000</v>
      </c>
      <c r="I267" s="2">
        <v>20707552</v>
      </c>
      <c r="J267" s="2">
        <v>0</v>
      </c>
      <c r="K267" s="2">
        <v>20707552</v>
      </c>
      <c r="L267" s="2">
        <v>17114126.800000001</v>
      </c>
      <c r="M267" s="2">
        <v>0</v>
      </c>
      <c r="N267" s="2">
        <v>17114126.800000001</v>
      </c>
      <c r="O267" s="15">
        <v>0.1</v>
      </c>
      <c r="P267" s="2">
        <v>0</v>
      </c>
      <c r="Q267" s="13">
        <v>0.3</v>
      </c>
      <c r="R267" s="15">
        <v>0</v>
      </c>
      <c r="S267" s="2">
        <v>5134238.04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5134238.04</v>
      </c>
      <c r="AD267" s="4">
        <f t="shared" si="4"/>
        <v>5134238.04</v>
      </c>
      <c r="AE267" t="s">
        <v>359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</row>
    <row r="268" spans="1:58" x14ac:dyDescent="0.25">
      <c r="A268" s="20">
        <v>1443</v>
      </c>
      <c r="B268" t="s">
        <v>277</v>
      </c>
      <c r="C268" t="s">
        <v>2</v>
      </c>
      <c r="D268" t="s">
        <v>4</v>
      </c>
      <c r="E268" t="s">
        <v>397</v>
      </c>
      <c r="F268" s="2">
        <v>430181000</v>
      </c>
      <c r="G268" s="2">
        <v>0</v>
      </c>
      <c r="H268" s="2">
        <v>430181000</v>
      </c>
      <c r="I268" s="2">
        <v>1505638</v>
      </c>
      <c r="J268" s="2">
        <v>0</v>
      </c>
      <c r="K268" s="2">
        <v>1505638</v>
      </c>
      <c r="L268" s="2">
        <v>1333565.6000000001</v>
      </c>
      <c r="M268" s="2">
        <v>0</v>
      </c>
      <c r="N268" s="2">
        <v>1333565.6000000001</v>
      </c>
      <c r="O268" s="15">
        <v>0.1</v>
      </c>
      <c r="P268" s="2">
        <v>0</v>
      </c>
      <c r="Q268" s="13">
        <v>0.3</v>
      </c>
      <c r="R268" s="15">
        <v>0</v>
      </c>
      <c r="S268" s="2">
        <v>400069.68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400069.68</v>
      </c>
      <c r="AD268" s="4">
        <f t="shared" si="4"/>
        <v>400069.68</v>
      </c>
      <c r="AE268" t="s">
        <v>42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</row>
    <row r="269" spans="1:58" x14ac:dyDescent="0.25">
      <c r="A269" s="20">
        <v>1444</v>
      </c>
      <c r="B269" t="s">
        <v>277</v>
      </c>
      <c r="C269" t="s">
        <v>2</v>
      </c>
      <c r="D269" t="s">
        <v>309</v>
      </c>
      <c r="E269" t="s">
        <v>398</v>
      </c>
      <c r="F269" s="2">
        <v>1341319000</v>
      </c>
      <c r="G269" s="2">
        <v>157810000</v>
      </c>
      <c r="H269" s="2">
        <v>1183509000</v>
      </c>
      <c r="I269" s="2">
        <v>4513006</v>
      </c>
      <c r="J269" s="2">
        <v>552336</v>
      </c>
      <c r="K269" s="2">
        <v>3960670</v>
      </c>
      <c r="L269" s="2">
        <v>3976478.4</v>
      </c>
      <c r="M269" s="2">
        <v>489212</v>
      </c>
      <c r="N269" s="2">
        <v>3487266.4</v>
      </c>
      <c r="O269" s="15">
        <v>0.1</v>
      </c>
      <c r="P269" s="2">
        <v>48921.2</v>
      </c>
      <c r="Q269" s="13">
        <v>0.3</v>
      </c>
      <c r="R269" s="15">
        <v>0</v>
      </c>
      <c r="S269" s="2">
        <v>1046179.92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1095101.1200000001</v>
      </c>
      <c r="AD269" s="4">
        <f t="shared" si="4"/>
        <v>1095101.1200000001</v>
      </c>
      <c r="AE269" t="s">
        <v>98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</row>
    <row r="270" spans="1:58" x14ac:dyDescent="0.25">
      <c r="A270" s="20">
        <v>1445</v>
      </c>
      <c r="B270" t="s">
        <v>277</v>
      </c>
      <c r="C270" t="s">
        <v>2</v>
      </c>
      <c r="D270" t="s">
        <v>358</v>
      </c>
      <c r="E270" t="s">
        <v>399</v>
      </c>
      <c r="F270" s="2">
        <v>423828000</v>
      </c>
      <c r="G270" s="2">
        <v>0</v>
      </c>
      <c r="H270" s="2">
        <v>423828000</v>
      </c>
      <c r="I270" s="2">
        <v>1483399</v>
      </c>
      <c r="J270" s="2">
        <v>0</v>
      </c>
      <c r="K270" s="2">
        <v>1483399</v>
      </c>
      <c r="L270" s="2">
        <v>1313867.8</v>
      </c>
      <c r="M270" s="2">
        <v>0</v>
      </c>
      <c r="N270" s="2">
        <v>1313867.8</v>
      </c>
      <c r="O270" s="15">
        <v>0.1</v>
      </c>
      <c r="P270" s="2">
        <v>0</v>
      </c>
      <c r="Q270" s="13">
        <v>0.3</v>
      </c>
      <c r="R270" s="15">
        <v>0</v>
      </c>
      <c r="S270" s="2">
        <v>394160.34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394160.34</v>
      </c>
      <c r="AD270" s="4">
        <f t="shared" si="4"/>
        <v>394160.34</v>
      </c>
      <c r="AE270" t="s">
        <v>359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</row>
    <row r="271" spans="1:58" x14ac:dyDescent="0.25">
      <c r="A271" s="20">
        <v>1447</v>
      </c>
      <c r="B271" t="s">
        <v>277</v>
      </c>
      <c r="C271" t="s">
        <v>2</v>
      </c>
      <c r="D271" t="s">
        <v>309</v>
      </c>
      <c r="E271" t="s">
        <v>400</v>
      </c>
      <c r="F271" s="2">
        <v>1469638000</v>
      </c>
      <c r="G271" s="2">
        <v>0</v>
      </c>
      <c r="H271" s="2">
        <v>1469638000</v>
      </c>
      <c r="I271" s="2">
        <v>3502034</v>
      </c>
      <c r="J271" s="2">
        <v>0</v>
      </c>
      <c r="K271" s="2">
        <v>3502034</v>
      </c>
      <c r="L271" s="2">
        <v>2914178.8</v>
      </c>
      <c r="M271" s="2">
        <v>0</v>
      </c>
      <c r="N271" s="2">
        <v>2914178.8</v>
      </c>
      <c r="O271" s="15">
        <v>0.1</v>
      </c>
      <c r="P271" s="2">
        <v>0</v>
      </c>
      <c r="Q271" s="13">
        <v>0.3</v>
      </c>
      <c r="R271" s="15">
        <v>0</v>
      </c>
      <c r="S271" s="2">
        <v>874253.64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874253.64</v>
      </c>
      <c r="AD271" s="4">
        <f t="shared" si="4"/>
        <v>874253.64</v>
      </c>
      <c r="AE271" t="s">
        <v>46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</row>
    <row r="272" spans="1:58" x14ac:dyDescent="0.25">
      <c r="A272" s="20">
        <v>1449</v>
      </c>
      <c r="B272" t="s">
        <v>277</v>
      </c>
      <c r="C272" t="s">
        <v>2</v>
      </c>
      <c r="D272" t="s">
        <v>358</v>
      </c>
      <c r="E272" t="s">
        <v>352</v>
      </c>
      <c r="F272" s="2">
        <v>2679951000</v>
      </c>
      <c r="G272" s="2">
        <v>0</v>
      </c>
      <c r="H272" s="2">
        <v>2679951000</v>
      </c>
      <c r="I272" s="2">
        <v>6563710</v>
      </c>
      <c r="J272" s="2">
        <v>0</v>
      </c>
      <c r="K272" s="2">
        <v>6563710</v>
      </c>
      <c r="L272" s="2">
        <v>5491729.5999999996</v>
      </c>
      <c r="M272" s="2">
        <v>0</v>
      </c>
      <c r="N272" s="2">
        <v>5491729.5999999996</v>
      </c>
      <c r="O272" s="15">
        <v>0.1</v>
      </c>
      <c r="P272" s="2">
        <v>0</v>
      </c>
      <c r="Q272" s="13">
        <v>0.3</v>
      </c>
      <c r="R272" s="15">
        <v>0</v>
      </c>
      <c r="S272" s="2">
        <v>1647518.88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1647518.88</v>
      </c>
      <c r="AD272" s="4">
        <f t="shared" si="4"/>
        <v>1647518.88</v>
      </c>
      <c r="AE272" t="s">
        <v>359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</row>
    <row r="273" spans="1:58" x14ac:dyDescent="0.25">
      <c r="A273" s="20">
        <v>1450</v>
      </c>
      <c r="B273" t="s">
        <v>277</v>
      </c>
      <c r="C273" t="s">
        <v>2</v>
      </c>
      <c r="D273" t="s">
        <v>358</v>
      </c>
      <c r="E273" t="s">
        <v>401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15">
        <v>0.1</v>
      </c>
      <c r="P273" s="2">
        <v>0</v>
      </c>
      <c r="Q273" s="13">
        <v>0.3</v>
      </c>
      <c r="R273" s="15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0</v>
      </c>
      <c r="AD273" s="4">
        <f t="shared" si="4"/>
        <v>0</v>
      </c>
      <c r="AE273" t="s">
        <v>359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</row>
    <row r="274" spans="1:58" x14ac:dyDescent="0.25">
      <c r="A274" s="20">
        <v>1451</v>
      </c>
      <c r="B274" t="s">
        <v>277</v>
      </c>
      <c r="C274" t="s">
        <v>2</v>
      </c>
      <c r="D274" t="s">
        <v>8</v>
      </c>
      <c r="E274" t="s">
        <v>402</v>
      </c>
      <c r="F274" s="2">
        <v>477245000</v>
      </c>
      <c r="G274" s="2">
        <v>0</v>
      </c>
      <c r="H274" s="2">
        <v>477245000</v>
      </c>
      <c r="I274" s="2">
        <v>1670360</v>
      </c>
      <c r="J274" s="2">
        <v>0</v>
      </c>
      <c r="K274" s="2">
        <v>1670360</v>
      </c>
      <c r="L274" s="2">
        <v>1479462</v>
      </c>
      <c r="M274" s="2">
        <v>0</v>
      </c>
      <c r="N274" s="2">
        <v>1479462</v>
      </c>
      <c r="O274" s="15">
        <v>0.1</v>
      </c>
      <c r="P274" s="2">
        <v>0</v>
      </c>
      <c r="Q274" s="13">
        <v>0.3</v>
      </c>
      <c r="R274" s="15">
        <v>0</v>
      </c>
      <c r="S274" s="2">
        <v>443838.6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443838.6</v>
      </c>
      <c r="AD274" s="4">
        <f t="shared" si="4"/>
        <v>443838.6</v>
      </c>
      <c r="AE274" t="s">
        <v>47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</row>
    <row r="275" spans="1:58" x14ac:dyDescent="0.25">
      <c r="A275" s="20">
        <v>1452</v>
      </c>
      <c r="B275" t="s">
        <v>278</v>
      </c>
      <c r="C275" t="s">
        <v>2</v>
      </c>
      <c r="D275" t="s">
        <v>205</v>
      </c>
      <c r="E275" t="s">
        <v>403</v>
      </c>
      <c r="F275" s="2">
        <v>8877532000</v>
      </c>
      <c r="G275" s="2">
        <v>0</v>
      </c>
      <c r="H275" s="2">
        <v>8877532000</v>
      </c>
      <c r="I275" s="2">
        <v>18730777</v>
      </c>
      <c r="J275" s="2">
        <v>0</v>
      </c>
      <c r="K275" s="2">
        <v>18730777</v>
      </c>
      <c r="L275" s="2">
        <v>15179764.199999999</v>
      </c>
      <c r="M275" s="2">
        <v>0</v>
      </c>
      <c r="N275" s="2">
        <v>15179764.199999999</v>
      </c>
      <c r="O275" s="15">
        <v>0.1</v>
      </c>
      <c r="P275" s="2">
        <v>0</v>
      </c>
      <c r="Q275" s="13">
        <v>0.1</v>
      </c>
      <c r="R275" s="15">
        <v>0</v>
      </c>
      <c r="S275" s="2">
        <v>1517976.42</v>
      </c>
      <c r="T275" s="2">
        <v>1000000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2517976.42</v>
      </c>
      <c r="AD275" s="4">
        <f t="shared" si="4"/>
        <v>2517976.42</v>
      </c>
      <c r="AE275" t="s">
        <v>188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</row>
    <row r="276" spans="1:58" x14ac:dyDescent="0.25">
      <c r="A276" s="20">
        <v>1453</v>
      </c>
      <c r="B276" t="s">
        <v>277</v>
      </c>
      <c r="C276" t="s">
        <v>9</v>
      </c>
      <c r="D276" t="s">
        <v>435</v>
      </c>
      <c r="E276" t="s">
        <v>404</v>
      </c>
      <c r="F276" s="2">
        <v>67038073000</v>
      </c>
      <c r="G276" s="2">
        <v>0</v>
      </c>
      <c r="H276" s="2">
        <v>67038073000</v>
      </c>
      <c r="I276" s="2">
        <v>103070786</v>
      </c>
      <c r="J276" s="2">
        <v>0</v>
      </c>
      <c r="K276" s="2">
        <v>103070786</v>
      </c>
      <c r="L276" s="2">
        <v>76255556.799999997</v>
      </c>
      <c r="M276" s="2">
        <v>0</v>
      </c>
      <c r="N276" s="2">
        <v>76255556.799999997</v>
      </c>
      <c r="O276" s="15">
        <v>0.1</v>
      </c>
      <c r="P276" s="2">
        <v>0</v>
      </c>
      <c r="Q276" s="13">
        <v>0.3</v>
      </c>
      <c r="R276" s="15">
        <v>0</v>
      </c>
      <c r="S276" s="2">
        <v>22876667.039999999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22876667.039999999</v>
      </c>
      <c r="AD276" s="4">
        <f t="shared" si="4"/>
        <v>22876667.039999999</v>
      </c>
      <c r="AE276" t="s">
        <v>40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</row>
    <row r="277" spans="1:58" x14ac:dyDescent="0.25">
      <c r="A277" s="20">
        <v>1454</v>
      </c>
      <c r="B277" t="s">
        <v>277</v>
      </c>
      <c r="C277" t="s">
        <v>9</v>
      </c>
      <c r="D277" t="s">
        <v>27</v>
      </c>
      <c r="E277" t="s">
        <v>405</v>
      </c>
      <c r="F277" s="2">
        <v>281440000</v>
      </c>
      <c r="G277" s="2">
        <v>0</v>
      </c>
      <c r="H277" s="2">
        <v>281440000</v>
      </c>
      <c r="I277" s="2">
        <v>925701</v>
      </c>
      <c r="J277" s="2">
        <v>0</v>
      </c>
      <c r="K277" s="2">
        <v>925701</v>
      </c>
      <c r="L277" s="2">
        <v>813125</v>
      </c>
      <c r="M277" s="2">
        <v>0</v>
      </c>
      <c r="N277" s="2">
        <v>813125</v>
      </c>
      <c r="O277" s="15">
        <v>0.1</v>
      </c>
      <c r="P277" s="2">
        <v>0</v>
      </c>
      <c r="Q277" s="13">
        <v>0.3</v>
      </c>
      <c r="R277" s="15">
        <v>0</v>
      </c>
      <c r="S277" s="2">
        <v>243937.5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243937.5</v>
      </c>
      <c r="AD277" s="4">
        <f t="shared" si="4"/>
        <v>243937.5</v>
      </c>
      <c r="AE277" t="s">
        <v>28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</row>
    <row r="278" spans="1:58" x14ac:dyDescent="0.25">
      <c r="A278" s="20">
        <v>1455</v>
      </c>
      <c r="B278" t="s">
        <v>277</v>
      </c>
      <c r="C278" t="s">
        <v>2</v>
      </c>
      <c r="D278" t="s">
        <v>309</v>
      </c>
      <c r="E278" t="s">
        <v>406</v>
      </c>
      <c r="F278" s="2">
        <v>18776979000</v>
      </c>
      <c r="G278" s="2">
        <v>0</v>
      </c>
      <c r="H278" s="2">
        <v>18776979000</v>
      </c>
      <c r="I278" s="2">
        <v>31856716</v>
      </c>
      <c r="J278" s="2">
        <v>0</v>
      </c>
      <c r="K278" s="2">
        <v>31856716</v>
      </c>
      <c r="L278" s="2">
        <v>24345924.399999999</v>
      </c>
      <c r="M278" s="2">
        <v>0</v>
      </c>
      <c r="N278" s="2">
        <v>24345924.399999999</v>
      </c>
      <c r="O278" s="15">
        <v>0.1</v>
      </c>
      <c r="P278" s="2">
        <v>0</v>
      </c>
      <c r="Q278" s="13">
        <v>0.3</v>
      </c>
      <c r="R278" s="15">
        <v>0</v>
      </c>
      <c r="S278" s="2">
        <v>7303777.3200000003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7303777.3200000003</v>
      </c>
      <c r="AD278" s="4">
        <f t="shared" si="4"/>
        <v>7303777.3200000003</v>
      </c>
      <c r="AE278" t="s">
        <v>46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</row>
    <row r="279" spans="1:58" x14ac:dyDescent="0.25">
      <c r="A279" s="20">
        <v>1456</v>
      </c>
      <c r="B279" t="s">
        <v>277</v>
      </c>
      <c r="C279" t="s">
        <v>9</v>
      </c>
      <c r="D279" t="s">
        <v>15</v>
      </c>
      <c r="E279" t="s">
        <v>407</v>
      </c>
      <c r="F279" s="2">
        <v>4019529000</v>
      </c>
      <c r="G279" s="2">
        <v>0</v>
      </c>
      <c r="H279" s="2">
        <v>4019529000</v>
      </c>
      <c r="I279" s="2">
        <v>11460359</v>
      </c>
      <c r="J279" s="2">
        <v>0</v>
      </c>
      <c r="K279" s="2">
        <v>11460359</v>
      </c>
      <c r="L279" s="2">
        <v>9852547.4000000004</v>
      </c>
      <c r="M279" s="2">
        <v>0</v>
      </c>
      <c r="N279" s="2">
        <v>9852547.4000000004</v>
      </c>
      <c r="O279" s="15">
        <v>0.1</v>
      </c>
      <c r="P279" s="2">
        <v>0</v>
      </c>
      <c r="Q279" s="13">
        <v>0.3</v>
      </c>
      <c r="R279" s="15">
        <v>0</v>
      </c>
      <c r="S279" s="2">
        <v>2955764.22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2955764.22</v>
      </c>
      <c r="AD279" s="4">
        <f t="shared" si="4"/>
        <v>2955764.22</v>
      </c>
      <c r="AE279" t="s">
        <v>17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</row>
    <row r="280" spans="1:58" x14ac:dyDescent="0.25">
      <c r="A280" s="20">
        <v>1460</v>
      </c>
      <c r="B280" t="s">
        <v>277</v>
      </c>
      <c r="C280" t="s">
        <v>9</v>
      </c>
      <c r="D280" t="s">
        <v>434</v>
      </c>
      <c r="E280" t="s">
        <v>408</v>
      </c>
      <c r="F280" s="2">
        <v>14096040000</v>
      </c>
      <c r="G280" s="2">
        <v>0</v>
      </c>
      <c r="H280" s="2">
        <v>14096040000</v>
      </c>
      <c r="I280" s="2">
        <v>24068756</v>
      </c>
      <c r="J280" s="2">
        <v>0</v>
      </c>
      <c r="K280" s="2">
        <v>24068756</v>
      </c>
      <c r="L280" s="2">
        <v>18430340</v>
      </c>
      <c r="M280" s="2">
        <v>0</v>
      </c>
      <c r="N280" s="2">
        <v>18430340</v>
      </c>
      <c r="O280" s="15">
        <v>0.1</v>
      </c>
      <c r="P280" s="2">
        <v>0</v>
      </c>
      <c r="Q280" s="13">
        <v>0.3</v>
      </c>
      <c r="R280" s="15">
        <v>0</v>
      </c>
      <c r="S280" s="2">
        <v>5529102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5529102</v>
      </c>
      <c r="AD280" s="4">
        <f t="shared" si="4"/>
        <v>5529102</v>
      </c>
      <c r="AE280" t="s">
        <v>63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</row>
    <row r="281" spans="1:58" x14ac:dyDescent="0.25">
      <c r="A281" s="20">
        <v>1461</v>
      </c>
      <c r="B281" t="s">
        <v>277</v>
      </c>
      <c r="C281" t="s">
        <v>9</v>
      </c>
      <c r="D281" t="s">
        <v>434</v>
      </c>
      <c r="E281" t="s">
        <v>409</v>
      </c>
      <c r="F281" s="2">
        <v>6056038000</v>
      </c>
      <c r="G281" s="2">
        <v>0</v>
      </c>
      <c r="H281" s="2">
        <v>6056038000</v>
      </c>
      <c r="I281" s="2">
        <v>14204390</v>
      </c>
      <c r="J281" s="2">
        <v>0</v>
      </c>
      <c r="K281" s="2">
        <v>14204390</v>
      </c>
      <c r="L281" s="2">
        <v>11781974.800000001</v>
      </c>
      <c r="M281" s="2">
        <v>0</v>
      </c>
      <c r="N281" s="2">
        <v>11781974.800000001</v>
      </c>
      <c r="O281" s="15">
        <v>0.1</v>
      </c>
      <c r="P281" s="2">
        <v>0</v>
      </c>
      <c r="Q281" s="13">
        <v>0.3</v>
      </c>
      <c r="R281" s="15">
        <v>0</v>
      </c>
      <c r="S281" s="2">
        <v>3534592.44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3534592.44</v>
      </c>
      <c r="AD281" s="4">
        <f t="shared" si="4"/>
        <v>3534592.44</v>
      </c>
      <c r="AE281" t="s">
        <v>64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</row>
    <row r="282" spans="1:58" x14ac:dyDescent="0.25">
      <c r="A282" s="20">
        <v>1462</v>
      </c>
      <c r="B282" t="s">
        <v>277</v>
      </c>
      <c r="C282" t="s">
        <v>9</v>
      </c>
      <c r="D282" t="s">
        <v>27</v>
      </c>
      <c r="E282" t="s">
        <v>410</v>
      </c>
      <c r="F282" s="2">
        <v>3658972000</v>
      </c>
      <c r="G282" s="2">
        <v>0</v>
      </c>
      <c r="H282" s="2">
        <v>3658972000</v>
      </c>
      <c r="I282" s="2">
        <v>11223252</v>
      </c>
      <c r="J282" s="2">
        <v>0</v>
      </c>
      <c r="K282" s="2">
        <v>11223252</v>
      </c>
      <c r="L282" s="2">
        <v>9759663.1999999993</v>
      </c>
      <c r="M282" s="2">
        <v>0</v>
      </c>
      <c r="N282" s="2">
        <v>9759663.1999999993</v>
      </c>
      <c r="O282" s="15">
        <v>0.1</v>
      </c>
      <c r="P282" s="2">
        <v>0</v>
      </c>
      <c r="Q282" s="13">
        <v>0.3</v>
      </c>
      <c r="R282" s="15">
        <v>0</v>
      </c>
      <c r="S282" s="2">
        <v>2927898.96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2927898.96</v>
      </c>
      <c r="AD282" s="4">
        <f t="shared" si="4"/>
        <v>2927898.96</v>
      </c>
      <c r="AE282" t="s">
        <v>33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</row>
    <row r="283" spans="1:58" x14ac:dyDescent="0.25">
      <c r="A283" s="20">
        <v>1464</v>
      </c>
      <c r="B283" t="s">
        <v>277</v>
      </c>
      <c r="C283" t="s">
        <v>9</v>
      </c>
      <c r="D283" t="s">
        <v>15</v>
      </c>
      <c r="E283" t="s">
        <v>411</v>
      </c>
      <c r="F283" s="2">
        <v>1361861000</v>
      </c>
      <c r="G283" s="2">
        <v>0</v>
      </c>
      <c r="H283" s="2">
        <v>1361861000</v>
      </c>
      <c r="I283" s="2">
        <v>4766515</v>
      </c>
      <c r="J283" s="2">
        <v>0</v>
      </c>
      <c r="K283" s="2">
        <v>4766515</v>
      </c>
      <c r="L283" s="2">
        <v>4221770.5999999996</v>
      </c>
      <c r="M283" s="2">
        <v>0</v>
      </c>
      <c r="N283" s="2">
        <v>4221770.5999999996</v>
      </c>
      <c r="O283" s="15">
        <v>0.1</v>
      </c>
      <c r="P283" s="2">
        <v>0</v>
      </c>
      <c r="Q283" s="13">
        <v>0.3</v>
      </c>
      <c r="R283" s="15">
        <v>0</v>
      </c>
      <c r="S283" s="2">
        <v>1266531.18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1266531.18</v>
      </c>
      <c r="AD283" s="4">
        <f t="shared" si="4"/>
        <v>1266531.18</v>
      </c>
      <c r="AE283" t="s">
        <v>17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</row>
    <row r="284" spans="1:58" x14ac:dyDescent="0.25">
      <c r="A284" s="20">
        <v>1466</v>
      </c>
      <c r="B284" t="s">
        <v>277</v>
      </c>
      <c r="C284" t="s">
        <v>2</v>
      </c>
      <c r="D284" t="s">
        <v>309</v>
      </c>
      <c r="E284" t="s">
        <v>412</v>
      </c>
      <c r="F284" s="2">
        <v>6305637000</v>
      </c>
      <c r="G284" s="2">
        <v>0</v>
      </c>
      <c r="H284" s="2">
        <v>6305637000</v>
      </c>
      <c r="I284" s="2">
        <v>17664747</v>
      </c>
      <c r="J284" s="2">
        <v>0</v>
      </c>
      <c r="K284" s="2">
        <v>17664747</v>
      </c>
      <c r="L284" s="2">
        <v>15142492.199999999</v>
      </c>
      <c r="M284" s="2">
        <v>0</v>
      </c>
      <c r="N284" s="2">
        <v>15142492.199999999</v>
      </c>
      <c r="O284" s="15">
        <v>0.1</v>
      </c>
      <c r="P284" s="2">
        <v>0</v>
      </c>
      <c r="Q284" s="13">
        <v>0.3</v>
      </c>
      <c r="R284" s="15">
        <v>0</v>
      </c>
      <c r="S284" s="2">
        <v>4542747.66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4542747.66</v>
      </c>
      <c r="AD284" s="4">
        <f t="shared" si="4"/>
        <v>4542747.66</v>
      </c>
      <c r="AE284" t="s">
        <v>44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</row>
    <row r="285" spans="1:58" x14ac:dyDescent="0.25">
      <c r="A285" s="20">
        <v>1468</v>
      </c>
      <c r="B285" t="s">
        <v>277</v>
      </c>
      <c r="C285" t="s">
        <v>2</v>
      </c>
      <c r="D285" t="s">
        <v>310</v>
      </c>
      <c r="E285" t="s">
        <v>413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15">
        <v>0.1</v>
      </c>
      <c r="P285" s="2">
        <v>0</v>
      </c>
      <c r="Q285" s="13">
        <v>0.3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D285" s="4">
        <f t="shared" si="4"/>
        <v>0</v>
      </c>
      <c r="AE285" t="s">
        <v>90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</row>
    <row r="286" spans="1:58" x14ac:dyDescent="0.25">
      <c r="A286" s="20">
        <v>1471</v>
      </c>
      <c r="B286" t="s">
        <v>278</v>
      </c>
      <c r="C286" t="s">
        <v>2</v>
      </c>
      <c r="D286" t="s">
        <v>310</v>
      </c>
      <c r="E286" t="s">
        <v>414</v>
      </c>
      <c r="F286" s="2">
        <v>1147860000</v>
      </c>
      <c r="G286" s="2">
        <v>0</v>
      </c>
      <c r="H286" s="2">
        <v>1147860000</v>
      </c>
      <c r="I286" s="2">
        <v>3813212</v>
      </c>
      <c r="J286" s="2">
        <v>0</v>
      </c>
      <c r="K286" s="2">
        <v>3813212</v>
      </c>
      <c r="L286" s="2">
        <v>3354068</v>
      </c>
      <c r="M286" s="2">
        <v>0</v>
      </c>
      <c r="N286" s="2">
        <v>3354068</v>
      </c>
      <c r="O286" s="15">
        <v>0</v>
      </c>
      <c r="P286" s="2">
        <v>0</v>
      </c>
      <c r="Q286" s="13">
        <v>0</v>
      </c>
      <c r="R286" s="15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0</v>
      </c>
      <c r="AD286" s="4">
        <f t="shared" si="4"/>
        <v>0</v>
      </c>
      <c r="AE286" t="s">
        <v>170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</row>
    <row r="287" spans="1:58" x14ac:dyDescent="0.25">
      <c r="A287" s="20">
        <v>1474</v>
      </c>
      <c r="B287" t="s">
        <v>277</v>
      </c>
      <c r="C287" t="s">
        <v>2</v>
      </c>
      <c r="D287" t="s">
        <v>309</v>
      </c>
      <c r="E287" t="s">
        <v>416</v>
      </c>
      <c r="F287" s="2">
        <v>633700000</v>
      </c>
      <c r="G287" s="2">
        <v>0</v>
      </c>
      <c r="H287" s="2">
        <v>633700000</v>
      </c>
      <c r="I287" s="2">
        <v>2217950</v>
      </c>
      <c r="J287" s="2">
        <v>0</v>
      </c>
      <c r="K287" s="2">
        <v>2217950</v>
      </c>
      <c r="L287" s="2">
        <v>1964470</v>
      </c>
      <c r="M287" s="2">
        <v>0</v>
      </c>
      <c r="N287" s="2">
        <v>1964470</v>
      </c>
      <c r="O287" s="15">
        <v>0.1</v>
      </c>
      <c r="P287" s="2">
        <v>0</v>
      </c>
      <c r="Q287" s="13">
        <v>0.3</v>
      </c>
      <c r="R287" s="15">
        <v>0</v>
      </c>
      <c r="S287" s="2">
        <v>589341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589341</v>
      </c>
      <c r="AD287" s="4">
        <f t="shared" si="4"/>
        <v>589341</v>
      </c>
      <c r="AE287" t="s">
        <v>98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</row>
    <row r="288" spans="1:58" x14ac:dyDescent="0.25">
      <c r="A288" s="20">
        <v>1475</v>
      </c>
      <c r="B288" t="s">
        <v>277</v>
      </c>
      <c r="C288" t="s">
        <v>2</v>
      </c>
      <c r="D288" t="s">
        <v>358</v>
      </c>
      <c r="E288" t="s">
        <v>417</v>
      </c>
      <c r="F288" s="2">
        <v>9000000</v>
      </c>
      <c r="G288" s="2">
        <v>0</v>
      </c>
      <c r="H288" s="2">
        <v>9000000</v>
      </c>
      <c r="I288" s="2">
        <v>31500</v>
      </c>
      <c r="J288" s="2">
        <v>0</v>
      </c>
      <c r="K288" s="2">
        <v>31500</v>
      </c>
      <c r="L288" s="2">
        <v>27900</v>
      </c>
      <c r="M288" s="2">
        <v>0</v>
      </c>
      <c r="N288" s="2">
        <v>27900</v>
      </c>
      <c r="O288" s="15">
        <v>0.1</v>
      </c>
      <c r="P288" s="2">
        <v>0</v>
      </c>
      <c r="Q288" s="13">
        <v>0.3</v>
      </c>
      <c r="R288" s="15">
        <v>0</v>
      </c>
      <c r="S288" s="2">
        <v>8370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8370</v>
      </c>
      <c r="AD288" s="4">
        <f t="shared" si="4"/>
        <v>8370</v>
      </c>
      <c r="AE288" t="s">
        <v>359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</row>
    <row r="289" spans="1:58" x14ac:dyDescent="0.25">
      <c r="A289" s="20">
        <v>1476</v>
      </c>
      <c r="B289" t="s">
        <v>277</v>
      </c>
      <c r="C289" t="s">
        <v>2</v>
      </c>
      <c r="D289" t="s">
        <v>358</v>
      </c>
      <c r="E289" t="s">
        <v>418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15">
        <v>0.1</v>
      </c>
      <c r="P289" s="2">
        <v>0</v>
      </c>
      <c r="Q289" s="13">
        <v>0.3</v>
      </c>
      <c r="R289" s="15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0</v>
      </c>
      <c r="AD289" s="4">
        <f t="shared" si="4"/>
        <v>0</v>
      </c>
      <c r="AE289" t="s">
        <v>359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</row>
    <row r="290" spans="1:58" x14ac:dyDescent="0.25">
      <c r="A290" s="20">
        <v>1477</v>
      </c>
      <c r="B290" t="s">
        <v>277</v>
      </c>
      <c r="C290" t="s">
        <v>2</v>
      </c>
      <c r="D290" t="s">
        <v>309</v>
      </c>
      <c r="E290" t="s">
        <v>419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15">
        <v>0.1</v>
      </c>
      <c r="P290" s="2">
        <v>0</v>
      </c>
      <c r="Q290" s="13">
        <v>0.3</v>
      </c>
      <c r="R290" s="15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0</v>
      </c>
      <c r="AD290" s="4">
        <f t="shared" si="4"/>
        <v>0</v>
      </c>
      <c r="AE290" t="s">
        <v>46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</row>
    <row r="291" spans="1:58" x14ac:dyDescent="0.25">
      <c r="A291" s="20">
        <v>1478</v>
      </c>
      <c r="B291" t="s">
        <v>277</v>
      </c>
      <c r="C291" t="s">
        <v>2</v>
      </c>
      <c r="D291" t="s">
        <v>309</v>
      </c>
      <c r="E291" t="s">
        <v>420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D291" s="4">
        <f t="shared" si="4"/>
        <v>0</v>
      </c>
      <c r="AE291" t="s">
        <v>98</v>
      </c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</row>
    <row r="292" spans="1:58" x14ac:dyDescent="0.25">
      <c r="A292" s="20">
        <v>1481</v>
      </c>
      <c r="B292" t="s">
        <v>278</v>
      </c>
      <c r="C292" t="s">
        <v>2</v>
      </c>
      <c r="D292" t="s">
        <v>8</v>
      </c>
      <c r="E292" t="s">
        <v>421</v>
      </c>
      <c r="F292" s="2">
        <v>9049382000</v>
      </c>
      <c r="G292" s="2">
        <v>0</v>
      </c>
      <c r="H292" s="2">
        <v>9049382000</v>
      </c>
      <c r="I292" s="2">
        <v>18940234</v>
      </c>
      <c r="J292" s="2">
        <v>0</v>
      </c>
      <c r="K292" s="2">
        <v>18940234</v>
      </c>
      <c r="L292" s="2">
        <v>15320481.199999999</v>
      </c>
      <c r="M292" s="2">
        <v>0</v>
      </c>
      <c r="N292" s="2">
        <v>15320481.199999999</v>
      </c>
      <c r="O292" s="15">
        <v>0.1</v>
      </c>
      <c r="P292" s="2">
        <v>0</v>
      </c>
      <c r="Q292" s="13">
        <v>0.1</v>
      </c>
      <c r="R292" s="15">
        <v>0</v>
      </c>
      <c r="S292" s="2">
        <v>1532048.12</v>
      </c>
      <c r="T292" s="2">
        <v>1000000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2532048.12</v>
      </c>
      <c r="AD292" s="4">
        <f t="shared" si="4"/>
        <v>2532048.12</v>
      </c>
      <c r="AE292" t="s">
        <v>39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</row>
    <row r="293" spans="1:58" x14ac:dyDescent="0.25">
      <c r="A293" s="20">
        <v>1482</v>
      </c>
      <c r="B293" t="s">
        <v>277</v>
      </c>
      <c r="C293" t="s">
        <v>2</v>
      </c>
      <c r="D293" t="s">
        <v>8</v>
      </c>
      <c r="E293" t="s">
        <v>365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15">
        <v>0.1</v>
      </c>
      <c r="P293" s="2">
        <v>0</v>
      </c>
      <c r="Q293" s="13">
        <v>0.3</v>
      </c>
      <c r="R293" s="15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0</v>
      </c>
      <c r="AD293" s="4">
        <f t="shared" si="4"/>
        <v>0</v>
      </c>
      <c r="AE293" t="s">
        <v>106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</row>
    <row r="294" spans="1:58" x14ac:dyDescent="0.25">
      <c r="A294" s="20">
        <v>1483</v>
      </c>
      <c r="B294" t="s">
        <v>277</v>
      </c>
      <c r="C294" t="s">
        <v>9</v>
      </c>
      <c r="D294" t="s">
        <v>434</v>
      </c>
      <c r="E294" t="s">
        <v>422</v>
      </c>
      <c r="F294" s="2">
        <v>359000</v>
      </c>
      <c r="G294" s="2">
        <v>0</v>
      </c>
      <c r="H294" s="2">
        <v>359000</v>
      </c>
      <c r="I294" s="2">
        <v>1257</v>
      </c>
      <c r="J294" s="2">
        <v>0</v>
      </c>
      <c r="K294" s="2">
        <v>1257</v>
      </c>
      <c r="L294" s="2">
        <v>1113.4000000000001</v>
      </c>
      <c r="M294" s="2">
        <v>0</v>
      </c>
      <c r="N294" s="2">
        <v>1113.4000000000001</v>
      </c>
      <c r="O294" s="15">
        <v>0.1</v>
      </c>
      <c r="P294" s="2">
        <v>0</v>
      </c>
      <c r="Q294" s="13">
        <v>0.3</v>
      </c>
      <c r="R294" s="15">
        <v>0</v>
      </c>
      <c r="S294" s="2">
        <v>334.02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334.02</v>
      </c>
      <c r="AD294" s="4">
        <f t="shared" si="4"/>
        <v>334.02</v>
      </c>
      <c r="AE294" t="s">
        <v>11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</row>
    <row r="295" spans="1:58" x14ac:dyDescent="0.25">
      <c r="A295" s="20">
        <v>1484</v>
      </c>
      <c r="B295" t="s">
        <v>277</v>
      </c>
      <c r="C295" t="s">
        <v>9</v>
      </c>
      <c r="D295" t="s">
        <v>27</v>
      </c>
      <c r="E295" t="s">
        <v>423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15">
        <v>0.1</v>
      </c>
      <c r="P295" s="2">
        <v>0</v>
      </c>
      <c r="Q295" s="13">
        <v>0.3</v>
      </c>
      <c r="R295" s="15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0</v>
      </c>
      <c r="AD295" s="4">
        <f t="shared" si="4"/>
        <v>0</v>
      </c>
      <c r="AE295" t="s">
        <v>28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</row>
    <row r="296" spans="1:58" x14ac:dyDescent="0.25">
      <c r="A296" s="20">
        <v>1485</v>
      </c>
      <c r="B296" t="s">
        <v>277</v>
      </c>
      <c r="C296" t="s">
        <v>2</v>
      </c>
      <c r="D296" t="s">
        <v>309</v>
      </c>
      <c r="E296" t="s">
        <v>424</v>
      </c>
      <c r="F296" s="2">
        <v>83342800</v>
      </c>
      <c r="G296" s="2">
        <v>24782000</v>
      </c>
      <c r="H296" s="2">
        <v>58560800</v>
      </c>
      <c r="I296" s="2">
        <v>291706</v>
      </c>
      <c r="J296" s="2">
        <v>86738</v>
      </c>
      <c r="K296" s="2">
        <v>204968</v>
      </c>
      <c r="L296" s="2">
        <v>258368.88</v>
      </c>
      <c r="M296" s="2">
        <v>76825.2</v>
      </c>
      <c r="N296" s="2">
        <v>181543.67999999999</v>
      </c>
      <c r="O296" s="15">
        <v>0.1</v>
      </c>
      <c r="P296" s="2">
        <v>7682.52</v>
      </c>
      <c r="Q296" s="13">
        <v>0.3</v>
      </c>
      <c r="R296" s="15">
        <v>0</v>
      </c>
      <c r="S296" s="2">
        <v>54463.103999999999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62145.624000000003</v>
      </c>
      <c r="AD296" s="4">
        <f t="shared" si="4"/>
        <v>62145.624000000003</v>
      </c>
      <c r="AE296" t="s">
        <v>46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</row>
    <row r="297" spans="1:58" x14ac:dyDescent="0.25">
      <c r="A297" s="20">
        <v>1486</v>
      </c>
      <c r="B297" t="s">
        <v>277</v>
      </c>
      <c r="C297" t="s">
        <v>2</v>
      </c>
      <c r="D297" t="s">
        <v>436</v>
      </c>
      <c r="E297" t="s">
        <v>425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292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</row>
    <row r="298" spans="1:58" x14ac:dyDescent="0.25">
      <c r="A298" s="20">
        <v>1487</v>
      </c>
      <c r="B298" t="s">
        <v>277</v>
      </c>
      <c r="C298" t="s">
        <v>2</v>
      </c>
      <c r="D298" t="s">
        <v>310</v>
      </c>
      <c r="E298" t="s">
        <v>456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15">
        <v>0.1</v>
      </c>
      <c r="P298" s="2">
        <v>0</v>
      </c>
      <c r="Q298" s="13">
        <v>0.3</v>
      </c>
      <c r="R298" s="15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0</v>
      </c>
      <c r="AD298" s="4">
        <f t="shared" si="4"/>
        <v>0</v>
      </c>
      <c r="AE298" t="s">
        <v>90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</row>
    <row r="299" spans="1:58" x14ac:dyDescent="0.25">
      <c r="A299" s="20">
        <v>1488</v>
      </c>
      <c r="B299" t="s">
        <v>277</v>
      </c>
      <c r="C299" t="s">
        <v>2</v>
      </c>
      <c r="D299" t="s">
        <v>358</v>
      </c>
      <c r="E299" t="s">
        <v>426</v>
      </c>
      <c r="F299" s="2">
        <v>17146335000</v>
      </c>
      <c r="G299" s="2">
        <v>0</v>
      </c>
      <c r="H299" s="2">
        <v>17146335000</v>
      </c>
      <c r="I299" s="2">
        <v>26314496</v>
      </c>
      <c r="J299" s="2">
        <v>0</v>
      </c>
      <c r="K299" s="2">
        <v>26314496</v>
      </c>
      <c r="L299" s="2">
        <v>19455962</v>
      </c>
      <c r="M299" s="2">
        <v>0</v>
      </c>
      <c r="N299" s="2">
        <v>19455962</v>
      </c>
      <c r="O299" s="15">
        <v>0.1</v>
      </c>
      <c r="P299" s="2">
        <v>0</v>
      </c>
      <c r="Q299" s="13">
        <v>0.3</v>
      </c>
      <c r="R299" s="15">
        <v>0</v>
      </c>
      <c r="S299" s="2">
        <v>5836788.5999999996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5836788.5999999996</v>
      </c>
      <c r="AD299" s="4">
        <f t="shared" si="4"/>
        <v>5836788.5999999996</v>
      </c>
      <c r="AE299" t="s">
        <v>359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</row>
    <row r="300" spans="1:58" x14ac:dyDescent="0.25">
      <c r="A300" s="20">
        <v>1489</v>
      </c>
      <c r="B300" t="s">
        <v>277</v>
      </c>
      <c r="C300" t="s">
        <v>9</v>
      </c>
      <c r="D300" t="s">
        <v>434</v>
      </c>
      <c r="E300" t="s">
        <v>427</v>
      </c>
      <c r="F300" s="2">
        <v>1404015000</v>
      </c>
      <c r="G300" s="2">
        <v>0</v>
      </c>
      <c r="H300" s="2">
        <v>1404015000</v>
      </c>
      <c r="I300" s="2">
        <v>3928379</v>
      </c>
      <c r="J300" s="2">
        <v>0</v>
      </c>
      <c r="K300" s="2">
        <v>3928379</v>
      </c>
      <c r="L300" s="2">
        <v>3366773</v>
      </c>
      <c r="M300" s="2">
        <v>0</v>
      </c>
      <c r="N300" s="2">
        <v>3366773</v>
      </c>
      <c r="O300" s="15">
        <v>0.1</v>
      </c>
      <c r="P300" s="2">
        <v>0</v>
      </c>
      <c r="Q300" s="13">
        <v>0.3</v>
      </c>
      <c r="R300" s="15">
        <v>0</v>
      </c>
      <c r="S300" s="2">
        <v>1010031.9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1010031.9</v>
      </c>
      <c r="AD300" s="4">
        <f t="shared" si="4"/>
        <v>1010031.9</v>
      </c>
      <c r="AE300" t="s">
        <v>71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</row>
    <row r="301" spans="1:58" x14ac:dyDescent="0.25">
      <c r="A301" s="20">
        <v>1490</v>
      </c>
      <c r="B301" t="s">
        <v>277</v>
      </c>
      <c r="C301" t="s">
        <v>9</v>
      </c>
      <c r="D301" t="s">
        <v>434</v>
      </c>
      <c r="E301" t="s">
        <v>428</v>
      </c>
      <c r="F301" s="2">
        <v>568130000</v>
      </c>
      <c r="G301" s="2">
        <v>0</v>
      </c>
      <c r="H301" s="2">
        <v>568130000</v>
      </c>
      <c r="I301" s="2">
        <v>1490457</v>
      </c>
      <c r="J301" s="2">
        <v>0</v>
      </c>
      <c r="K301" s="2">
        <v>1490457</v>
      </c>
      <c r="L301" s="2">
        <v>1263205</v>
      </c>
      <c r="M301" s="2">
        <v>0</v>
      </c>
      <c r="N301" s="2">
        <v>1263205</v>
      </c>
      <c r="O301" s="15">
        <v>0.1</v>
      </c>
      <c r="P301" s="2">
        <v>0</v>
      </c>
      <c r="Q301" s="13">
        <v>0.3</v>
      </c>
      <c r="R301" s="15">
        <v>0</v>
      </c>
      <c r="S301" s="2">
        <v>378961.5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378961.5</v>
      </c>
      <c r="AD301" s="4">
        <f t="shared" si="4"/>
        <v>378961.5</v>
      </c>
      <c r="AE301" t="s">
        <v>71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</row>
    <row r="302" spans="1:58" x14ac:dyDescent="0.25">
      <c r="A302" s="20">
        <v>1491</v>
      </c>
      <c r="B302" t="s">
        <v>277</v>
      </c>
      <c r="C302" t="s">
        <v>9</v>
      </c>
      <c r="D302" t="s">
        <v>27</v>
      </c>
      <c r="E302" t="s">
        <v>429</v>
      </c>
      <c r="F302" s="2">
        <v>1353419000</v>
      </c>
      <c r="G302" s="2">
        <v>0</v>
      </c>
      <c r="H302" s="2">
        <v>1353419000</v>
      </c>
      <c r="I302" s="2">
        <v>3615702</v>
      </c>
      <c r="J302" s="2">
        <v>0</v>
      </c>
      <c r="K302" s="2">
        <v>3615702</v>
      </c>
      <c r="L302" s="2">
        <v>3074334.4</v>
      </c>
      <c r="M302" s="2">
        <v>0</v>
      </c>
      <c r="N302" s="2">
        <v>3074334.4</v>
      </c>
      <c r="O302" s="15">
        <v>0.1</v>
      </c>
      <c r="P302" s="2">
        <v>0</v>
      </c>
      <c r="Q302" s="13">
        <v>0.3</v>
      </c>
      <c r="R302" s="15">
        <v>0</v>
      </c>
      <c r="S302" s="2">
        <v>922300.32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922300.32</v>
      </c>
      <c r="AD302" s="4">
        <f t="shared" si="4"/>
        <v>922300.32</v>
      </c>
      <c r="AE302" t="s">
        <v>78</v>
      </c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</row>
    <row r="303" spans="1:58" x14ac:dyDescent="0.25">
      <c r="A303" s="20">
        <v>1492</v>
      </c>
      <c r="B303" t="s">
        <v>277</v>
      </c>
      <c r="C303" t="s">
        <v>9</v>
      </c>
      <c r="D303" t="s">
        <v>434</v>
      </c>
      <c r="E303" t="s">
        <v>430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36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</row>
    <row r="304" spans="1:58" x14ac:dyDescent="0.25">
      <c r="A304" s="20">
        <v>1493</v>
      </c>
      <c r="B304" t="s">
        <v>277</v>
      </c>
      <c r="C304" t="s">
        <v>2</v>
      </c>
      <c r="D304" t="s">
        <v>309</v>
      </c>
      <c r="E304" t="s">
        <v>431</v>
      </c>
      <c r="F304" s="2">
        <v>1015460000</v>
      </c>
      <c r="G304" s="2">
        <v>0</v>
      </c>
      <c r="H304" s="2">
        <v>1015460000</v>
      </c>
      <c r="I304" s="2">
        <v>3554116</v>
      </c>
      <c r="J304" s="2">
        <v>0</v>
      </c>
      <c r="K304" s="2">
        <v>3554116</v>
      </c>
      <c r="L304" s="2">
        <v>3147932</v>
      </c>
      <c r="M304" s="2">
        <v>0</v>
      </c>
      <c r="N304" s="2">
        <v>3147932</v>
      </c>
      <c r="O304" s="15">
        <v>0.1</v>
      </c>
      <c r="P304" s="2">
        <v>0</v>
      </c>
      <c r="Q304" s="13">
        <v>0.3</v>
      </c>
      <c r="R304" s="15">
        <v>0</v>
      </c>
      <c r="S304" s="2">
        <v>944379.6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944379.6</v>
      </c>
      <c r="AD304" s="4">
        <f t="shared" si="4"/>
        <v>944379.6</v>
      </c>
      <c r="AE304" t="s">
        <v>46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</row>
    <row r="305" spans="1:58" x14ac:dyDescent="0.25">
      <c r="A305" s="20">
        <v>1494</v>
      </c>
      <c r="B305" t="s">
        <v>278</v>
      </c>
      <c r="C305" t="s">
        <v>2</v>
      </c>
      <c r="D305" t="s">
        <v>358</v>
      </c>
      <c r="E305" t="s">
        <v>415</v>
      </c>
      <c r="F305" s="2">
        <v>14997461000</v>
      </c>
      <c r="G305" s="2">
        <v>0</v>
      </c>
      <c r="H305" s="2">
        <v>14997461000</v>
      </c>
      <c r="I305" s="2">
        <v>36474286</v>
      </c>
      <c r="J305" s="2">
        <v>0</v>
      </c>
      <c r="K305" s="2">
        <v>36474286</v>
      </c>
      <c r="L305" s="2">
        <v>30475301.600000001</v>
      </c>
      <c r="M305" s="2">
        <v>0</v>
      </c>
      <c r="N305" s="2">
        <v>30475301.600000001</v>
      </c>
      <c r="O305" s="15">
        <v>0.1</v>
      </c>
      <c r="P305" s="2">
        <v>0</v>
      </c>
      <c r="Q305" s="13">
        <v>0.15</v>
      </c>
      <c r="R305" s="15">
        <v>0</v>
      </c>
      <c r="S305" s="2">
        <v>4571295.24</v>
      </c>
      <c r="T305" s="2">
        <v>3000000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7571295.2400000002</v>
      </c>
      <c r="AD305" s="4">
        <f t="shared" si="4"/>
        <v>7571295.2400000002</v>
      </c>
      <c r="AE305" t="s">
        <v>359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</row>
    <row r="306" spans="1:58" x14ac:dyDescent="0.25">
      <c r="A306" s="20">
        <v>1495</v>
      </c>
      <c r="B306" t="s">
        <v>277</v>
      </c>
      <c r="C306" t="s">
        <v>2</v>
      </c>
      <c r="D306" t="s">
        <v>309</v>
      </c>
      <c r="E306" t="s">
        <v>457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15">
        <v>0.1</v>
      </c>
      <c r="P306" s="2">
        <v>0</v>
      </c>
      <c r="Q306" s="13">
        <v>0.3</v>
      </c>
      <c r="R306" s="15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0</v>
      </c>
      <c r="AD306" s="4">
        <f t="shared" si="4"/>
        <v>0</v>
      </c>
      <c r="AE306" t="s">
        <v>46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</row>
    <row r="307" spans="1:58" x14ac:dyDescent="0.25">
      <c r="A307" s="20">
        <v>1496</v>
      </c>
      <c r="B307" t="s">
        <v>277</v>
      </c>
      <c r="C307" t="s">
        <v>2</v>
      </c>
      <c r="D307" t="s">
        <v>436</v>
      </c>
      <c r="E307" t="s">
        <v>437</v>
      </c>
      <c r="F307" s="2">
        <v>73080000</v>
      </c>
      <c r="G307" s="2">
        <v>0</v>
      </c>
      <c r="H307" s="2">
        <v>73080000</v>
      </c>
      <c r="I307" s="2">
        <v>255781</v>
      </c>
      <c r="J307" s="2">
        <v>0</v>
      </c>
      <c r="K307" s="2">
        <v>255781</v>
      </c>
      <c r="L307" s="2">
        <v>226549</v>
      </c>
      <c r="M307" s="2">
        <v>0</v>
      </c>
      <c r="N307" s="2">
        <v>226549</v>
      </c>
      <c r="O307" s="15">
        <v>0.1</v>
      </c>
      <c r="P307" s="2">
        <v>0</v>
      </c>
      <c r="Q307" s="13">
        <v>0.3</v>
      </c>
      <c r="R307" s="15">
        <v>0</v>
      </c>
      <c r="S307" s="2">
        <v>67964.7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67964.7</v>
      </c>
      <c r="AD307" s="4">
        <f t="shared" si="4"/>
        <v>67964.7</v>
      </c>
      <c r="AE307" t="s">
        <v>292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</row>
    <row r="308" spans="1:58" x14ac:dyDescent="0.25">
      <c r="A308" s="20">
        <v>1497</v>
      </c>
      <c r="B308" t="s">
        <v>277</v>
      </c>
      <c r="C308" t="s">
        <v>2</v>
      </c>
      <c r="D308" t="s">
        <v>436</v>
      </c>
      <c r="E308" t="s">
        <v>174</v>
      </c>
      <c r="F308" s="2">
        <v>1447700000</v>
      </c>
      <c r="G308" s="2">
        <v>0</v>
      </c>
      <c r="H308" s="2">
        <v>1447700000</v>
      </c>
      <c r="I308" s="2">
        <v>3937076</v>
      </c>
      <c r="J308" s="2">
        <v>0</v>
      </c>
      <c r="K308" s="2">
        <v>3937076</v>
      </c>
      <c r="L308" s="2">
        <v>3357996</v>
      </c>
      <c r="M308" s="2">
        <v>0</v>
      </c>
      <c r="N308" s="2">
        <v>3357996</v>
      </c>
      <c r="O308" s="15">
        <v>0.1</v>
      </c>
      <c r="P308" s="2">
        <v>0</v>
      </c>
      <c r="Q308" s="13">
        <v>0.3</v>
      </c>
      <c r="R308" s="15">
        <v>0</v>
      </c>
      <c r="S308" s="2">
        <v>1007398.8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1007398.8</v>
      </c>
      <c r="AD308" s="4">
        <f t="shared" si="4"/>
        <v>1007398.8</v>
      </c>
      <c r="AE308" t="s">
        <v>292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</row>
    <row r="309" spans="1:58" x14ac:dyDescent="0.25">
      <c r="A309" s="20">
        <v>1498</v>
      </c>
      <c r="B309" t="s">
        <v>277</v>
      </c>
      <c r="C309" t="s">
        <v>2</v>
      </c>
      <c r="D309" t="s">
        <v>358</v>
      </c>
      <c r="E309" t="s">
        <v>438</v>
      </c>
      <c r="F309" s="2">
        <v>179016000</v>
      </c>
      <c r="G309" s="2">
        <v>0</v>
      </c>
      <c r="H309" s="2">
        <v>179016000</v>
      </c>
      <c r="I309" s="2">
        <v>626556</v>
      </c>
      <c r="J309" s="2">
        <v>0</v>
      </c>
      <c r="K309" s="2">
        <v>626556</v>
      </c>
      <c r="L309" s="2">
        <v>554949.6</v>
      </c>
      <c r="M309" s="2">
        <v>0</v>
      </c>
      <c r="N309" s="2">
        <v>554949.6</v>
      </c>
      <c r="O309" s="15">
        <v>0.1</v>
      </c>
      <c r="P309" s="2">
        <v>0</v>
      </c>
      <c r="Q309" s="13">
        <v>0.3</v>
      </c>
      <c r="R309" s="15">
        <v>0</v>
      </c>
      <c r="S309" s="2">
        <v>166484.88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166484.88</v>
      </c>
      <c r="AD309" s="4">
        <f t="shared" si="4"/>
        <v>166484.88</v>
      </c>
      <c r="AE309" t="s">
        <v>359</v>
      </c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</row>
    <row r="310" spans="1:58" s="40" customFormat="1" x14ac:dyDescent="0.25">
      <c r="A310" s="39">
        <v>1499</v>
      </c>
      <c r="B310" s="40" t="s">
        <v>278</v>
      </c>
      <c r="C310" s="40" t="s">
        <v>9</v>
      </c>
      <c r="D310" s="40" t="s">
        <v>435</v>
      </c>
      <c r="E310" s="40" t="s">
        <v>432</v>
      </c>
      <c r="F310" s="41">
        <v>4512375000</v>
      </c>
      <c r="G310" s="41">
        <v>0</v>
      </c>
      <c r="H310" s="41">
        <v>4512375000</v>
      </c>
      <c r="I310" s="41">
        <v>6768566</v>
      </c>
      <c r="J310" s="41">
        <v>0</v>
      </c>
      <c r="K310" s="41">
        <v>6768566</v>
      </c>
      <c r="L310" s="41">
        <v>4963616</v>
      </c>
      <c r="M310" s="41">
        <v>0</v>
      </c>
      <c r="N310" s="41">
        <v>4963616</v>
      </c>
      <c r="O310" s="42">
        <v>0</v>
      </c>
      <c r="P310" s="41">
        <v>0</v>
      </c>
      <c r="Q310" s="43">
        <v>0</v>
      </c>
      <c r="R310" s="42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0</v>
      </c>
      <c r="Y310" s="41">
        <v>0</v>
      </c>
      <c r="Z310" s="41">
        <v>0</v>
      </c>
      <c r="AA310" s="44">
        <v>0</v>
      </c>
      <c r="AB310" s="45">
        <v>0</v>
      </c>
      <c r="AC310" s="45">
        <v>4000000</v>
      </c>
      <c r="AD310" s="45">
        <f t="shared" si="4"/>
        <v>4000000</v>
      </c>
      <c r="AE310" s="40" t="s">
        <v>23</v>
      </c>
    </row>
    <row r="311" spans="1:58" x14ac:dyDescent="0.25">
      <c r="A311" s="20">
        <v>1503</v>
      </c>
      <c r="B311" t="s">
        <v>277</v>
      </c>
      <c r="C311" t="s">
        <v>2</v>
      </c>
      <c r="D311" t="s">
        <v>436</v>
      </c>
      <c r="E311" t="s">
        <v>439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292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</row>
    <row r="312" spans="1:58" x14ac:dyDescent="0.25">
      <c r="A312" s="20">
        <v>1504</v>
      </c>
      <c r="B312" t="s">
        <v>277</v>
      </c>
      <c r="C312" t="s">
        <v>2</v>
      </c>
      <c r="D312" t="s">
        <v>436</v>
      </c>
      <c r="E312" t="s">
        <v>440</v>
      </c>
      <c r="F312" s="2">
        <v>6998302000</v>
      </c>
      <c r="G312" s="2">
        <v>3955505000</v>
      </c>
      <c r="H312" s="2">
        <v>3042797000</v>
      </c>
      <c r="I312" s="2">
        <v>19416034</v>
      </c>
      <c r="J312" s="2">
        <v>10869711</v>
      </c>
      <c r="K312" s="2">
        <v>8546323</v>
      </c>
      <c r="L312" s="2">
        <v>16616713.199999999</v>
      </c>
      <c r="M312" s="2">
        <v>9287509</v>
      </c>
      <c r="N312" s="2">
        <v>7329204.2000000002</v>
      </c>
      <c r="O312" s="15">
        <v>0.1</v>
      </c>
      <c r="P312" s="2">
        <v>928750.9</v>
      </c>
      <c r="Q312" s="13">
        <v>0.3</v>
      </c>
      <c r="R312" s="15">
        <v>0</v>
      </c>
      <c r="S312" s="2">
        <v>2198761.2599999998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3127512.16</v>
      </c>
      <c r="AD312" s="4">
        <f t="shared" si="4"/>
        <v>3127512.16</v>
      </c>
      <c r="AE312" t="s">
        <v>292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</row>
    <row r="313" spans="1:58" x14ac:dyDescent="0.25">
      <c r="A313" s="20">
        <v>1506</v>
      </c>
      <c r="B313" t="s">
        <v>277</v>
      </c>
      <c r="C313" t="s">
        <v>2</v>
      </c>
      <c r="D313" t="s">
        <v>4</v>
      </c>
      <c r="E313" t="s">
        <v>441</v>
      </c>
      <c r="F313" s="2">
        <v>7990168000</v>
      </c>
      <c r="G313" s="2">
        <v>2021840000</v>
      </c>
      <c r="H313" s="2">
        <v>5968328000</v>
      </c>
      <c r="I313" s="2">
        <v>20923971</v>
      </c>
      <c r="J313" s="2">
        <v>6755418</v>
      </c>
      <c r="K313" s="2">
        <v>14168553</v>
      </c>
      <c r="L313" s="2">
        <v>17727903.800000001</v>
      </c>
      <c r="M313" s="2">
        <v>5946682</v>
      </c>
      <c r="N313" s="2">
        <v>11781221.800000001</v>
      </c>
      <c r="O313" s="15">
        <v>0.1</v>
      </c>
      <c r="P313" s="2">
        <v>594668.19999999995</v>
      </c>
      <c r="Q313" s="13">
        <v>0.3</v>
      </c>
      <c r="R313" s="15">
        <v>0</v>
      </c>
      <c r="S313" s="2">
        <v>3534366.54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4129034.74</v>
      </c>
      <c r="AD313" s="4">
        <f t="shared" si="4"/>
        <v>4129034.74</v>
      </c>
      <c r="AE313" t="s">
        <v>298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</row>
    <row r="314" spans="1:58" x14ac:dyDescent="0.25">
      <c r="A314" s="20">
        <v>1507</v>
      </c>
      <c r="B314" t="s">
        <v>277</v>
      </c>
      <c r="C314" t="s">
        <v>9</v>
      </c>
      <c r="D314" t="s">
        <v>15</v>
      </c>
      <c r="E314" t="s">
        <v>442</v>
      </c>
      <c r="F314" s="2">
        <v>6028563700</v>
      </c>
      <c r="G314" s="2">
        <v>0</v>
      </c>
      <c r="H314" s="2">
        <v>6028563700</v>
      </c>
      <c r="I314" s="2">
        <v>14243501</v>
      </c>
      <c r="J314" s="2">
        <v>0</v>
      </c>
      <c r="K314" s="2">
        <v>14243501</v>
      </c>
      <c r="L314" s="2">
        <v>11832075.52</v>
      </c>
      <c r="M314" s="2">
        <v>0</v>
      </c>
      <c r="N314" s="2">
        <v>11832075.52</v>
      </c>
      <c r="O314" s="15">
        <v>0.1</v>
      </c>
      <c r="P314" s="2">
        <v>0</v>
      </c>
      <c r="Q314" s="13">
        <v>0.3</v>
      </c>
      <c r="R314" s="15">
        <v>0</v>
      </c>
      <c r="S314" s="2">
        <v>3549622.656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3549622.656</v>
      </c>
      <c r="AD314" s="4">
        <f t="shared" si="4"/>
        <v>3549622.656</v>
      </c>
      <c r="AE314" t="s">
        <v>19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</row>
    <row r="315" spans="1:58" x14ac:dyDescent="0.25">
      <c r="A315" s="20">
        <v>1508</v>
      </c>
      <c r="B315" t="s">
        <v>277</v>
      </c>
      <c r="C315" t="s">
        <v>2</v>
      </c>
      <c r="D315" t="s">
        <v>309</v>
      </c>
      <c r="E315" t="s">
        <v>443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15">
        <v>0.1</v>
      </c>
      <c r="P315" s="2">
        <v>0</v>
      </c>
      <c r="Q315" s="13">
        <v>0.3</v>
      </c>
      <c r="R315" s="15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0</v>
      </c>
      <c r="AD315" s="4">
        <f t="shared" si="4"/>
        <v>0</v>
      </c>
      <c r="AE315" t="s">
        <v>46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</row>
    <row r="316" spans="1:58" x14ac:dyDescent="0.25">
      <c r="A316" s="20">
        <v>1509</v>
      </c>
      <c r="B316" t="s">
        <v>277</v>
      </c>
      <c r="C316" t="s">
        <v>9</v>
      </c>
      <c r="D316" t="s">
        <v>434</v>
      </c>
      <c r="E316" t="s">
        <v>444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5">
        <v>0.1</v>
      </c>
      <c r="P316" s="2">
        <v>0</v>
      </c>
      <c r="Q316" s="13">
        <v>0.3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D316" s="4">
        <f t="shared" si="4"/>
        <v>0</v>
      </c>
      <c r="AE316" t="s">
        <v>11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</row>
    <row r="317" spans="1:58" s="33" customFormat="1" x14ac:dyDescent="0.25">
      <c r="A317" s="32">
        <v>1510</v>
      </c>
      <c r="B317" s="33" t="s">
        <v>277</v>
      </c>
      <c r="C317" s="33" t="s">
        <v>2</v>
      </c>
      <c r="D317" s="33" t="s">
        <v>4</v>
      </c>
      <c r="E317" s="33" t="s">
        <v>445</v>
      </c>
      <c r="F317" s="34">
        <v>257404490000</v>
      </c>
      <c r="G317" s="34">
        <v>0</v>
      </c>
      <c r="H317" s="34">
        <v>257404490000</v>
      </c>
      <c r="I317" s="34">
        <v>389494008</v>
      </c>
      <c r="J317" s="34">
        <v>0</v>
      </c>
      <c r="K317" s="34">
        <v>389494008</v>
      </c>
      <c r="L317" s="34">
        <v>286532212</v>
      </c>
      <c r="M317" s="34">
        <v>0</v>
      </c>
      <c r="N317" s="34">
        <v>286532212</v>
      </c>
      <c r="O317" s="35">
        <v>0.1</v>
      </c>
      <c r="P317" s="34">
        <v>0</v>
      </c>
      <c r="Q317" s="36">
        <v>0.3</v>
      </c>
      <c r="R317" s="35">
        <v>0.45</v>
      </c>
      <c r="S317" s="34">
        <v>106439495.40000001</v>
      </c>
      <c r="T317" s="34">
        <v>0</v>
      </c>
      <c r="U317" s="34">
        <v>0</v>
      </c>
      <c r="V317" s="34">
        <v>0</v>
      </c>
      <c r="W317" s="34">
        <v>0</v>
      </c>
      <c r="X317" s="34">
        <v>0</v>
      </c>
      <c r="Y317" s="34">
        <v>0</v>
      </c>
      <c r="Z317" s="34">
        <v>0</v>
      </c>
      <c r="AA317" s="37">
        <v>0</v>
      </c>
      <c r="AB317" s="38">
        <v>106439495.40000001</v>
      </c>
      <c r="AC317" s="38"/>
      <c r="AD317" s="38">
        <f t="shared" si="4"/>
        <v>106439495.40000001</v>
      </c>
      <c r="AE317" s="33" t="s">
        <v>6</v>
      </c>
    </row>
    <row r="318" spans="1:58" x14ac:dyDescent="0.25">
      <c r="A318" s="20">
        <v>1515</v>
      </c>
      <c r="B318" t="s">
        <v>278</v>
      </c>
      <c r="C318" t="s">
        <v>9</v>
      </c>
      <c r="D318" t="s">
        <v>435</v>
      </c>
      <c r="E318" t="s">
        <v>446</v>
      </c>
      <c r="F318" s="2">
        <v>6000000</v>
      </c>
      <c r="G318" s="2">
        <v>0</v>
      </c>
      <c r="H318" s="2">
        <v>6000000</v>
      </c>
      <c r="I318" s="2">
        <v>21000</v>
      </c>
      <c r="J318" s="2">
        <v>0</v>
      </c>
      <c r="K318" s="2">
        <v>21000</v>
      </c>
      <c r="L318" s="2">
        <v>18600</v>
      </c>
      <c r="M318" s="2">
        <v>0</v>
      </c>
      <c r="N318" s="2">
        <v>18600</v>
      </c>
      <c r="O318" s="15">
        <v>0</v>
      </c>
      <c r="P318" s="2">
        <v>0</v>
      </c>
      <c r="Q318" s="13">
        <v>0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D318" s="4">
        <f t="shared" si="4"/>
        <v>0</v>
      </c>
      <c r="AE318" t="s">
        <v>82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</row>
    <row r="319" spans="1:58" x14ac:dyDescent="0.25">
      <c r="A319" s="20">
        <v>1516</v>
      </c>
      <c r="B319" t="s">
        <v>277</v>
      </c>
      <c r="C319" t="s">
        <v>2</v>
      </c>
      <c r="D319" t="s">
        <v>436</v>
      </c>
      <c r="E319" t="s">
        <v>447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D319" s="4">
        <f t="shared" si="4"/>
        <v>0</v>
      </c>
      <c r="AE319" t="s">
        <v>292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</row>
    <row r="320" spans="1:58" x14ac:dyDescent="0.25">
      <c r="A320" s="20">
        <v>1517</v>
      </c>
      <c r="B320" t="s">
        <v>277</v>
      </c>
      <c r="C320" t="s">
        <v>2</v>
      </c>
      <c r="D320" t="s">
        <v>309</v>
      </c>
      <c r="E320" t="s">
        <v>448</v>
      </c>
      <c r="F320" s="2">
        <v>15538721000</v>
      </c>
      <c r="G320" s="2">
        <v>946100000</v>
      </c>
      <c r="H320" s="2">
        <v>14592621000</v>
      </c>
      <c r="I320" s="2">
        <v>28884386</v>
      </c>
      <c r="J320" s="2">
        <v>2303300</v>
      </c>
      <c r="K320" s="2">
        <v>26581086</v>
      </c>
      <c r="L320" s="2">
        <v>22668897.600000001</v>
      </c>
      <c r="M320" s="2">
        <v>1924860</v>
      </c>
      <c r="N320" s="2">
        <v>20744037.600000001</v>
      </c>
      <c r="O320" s="15">
        <v>0.1</v>
      </c>
      <c r="P320" s="2">
        <v>192486</v>
      </c>
      <c r="Q320" s="13">
        <v>0.3</v>
      </c>
      <c r="R320" s="15">
        <v>0</v>
      </c>
      <c r="S320" s="2">
        <v>6223211.2800000003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6415697.2800000003</v>
      </c>
      <c r="AD320" s="4">
        <f t="shared" si="4"/>
        <v>6415697.2800000003</v>
      </c>
      <c r="AE320" t="s">
        <v>46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</row>
    <row r="321" spans="1:58" x14ac:dyDescent="0.25">
      <c r="A321" s="20">
        <v>1518</v>
      </c>
      <c r="B321" t="s">
        <v>277</v>
      </c>
      <c r="C321" t="s">
        <v>9</v>
      </c>
      <c r="D321" t="s">
        <v>435</v>
      </c>
      <c r="E321" t="s">
        <v>449</v>
      </c>
      <c r="F321" s="2">
        <v>21105097000</v>
      </c>
      <c r="G321" s="2">
        <v>0</v>
      </c>
      <c r="H321" s="2">
        <v>21105097000</v>
      </c>
      <c r="I321" s="2">
        <v>32266821</v>
      </c>
      <c r="J321" s="2">
        <v>0</v>
      </c>
      <c r="K321" s="2">
        <v>32266821</v>
      </c>
      <c r="L321" s="2">
        <v>23824782.199999999</v>
      </c>
      <c r="M321" s="2">
        <v>0</v>
      </c>
      <c r="N321" s="2">
        <v>23824782.199999999</v>
      </c>
      <c r="O321" s="15">
        <v>0.1</v>
      </c>
      <c r="P321" s="2">
        <v>0</v>
      </c>
      <c r="Q321" s="13">
        <v>0.3</v>
      </c>
      <c r="R321" s="15">
        <v>0</v>
      </c>
      <c r="S321" s="2">
        <v>7147434.6600000001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7147434.6600000001</v>
      </c>
      <c r="AD321" s="4">
        <f t="shared" si="4"/>
        <v>7147434.6600000001</v>
      </c>
      <c r="AE321" t="s">
        <v>19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</row>
    <row r="322" spans="1:58" x14ac:dyDescent="0.25">
      <c r="A322" s="20">
        <v>1519</v>
      </c>
      <c r="B322" t="s">
        <v>277</v>
      </c>
      <c r="C322" t="s">
        <v>2</v>
      </c>
      <c r="D322" t="s">
        <v>8</v>
      </c>
      <c r="E322" t="s">
        <v>58</v>
      </c>
      <c r="F322" s="2">
        <v>10721507000</v>
      </c>
      <c r="G322" s="2">
        <v>0</v>
      </c>
      <c r="H322" s="2">
        <v>10721507000</v>
      </c>
      <c r="I322" s="2">
        <v>24882583</v>
      </c>
      <c r="J322" s="2">
        <v>0</v>
      </c>
      <c r="K322" s="2">
        <v>24882583</v>
      </c>
      <c r="L322" s="2">
        <v>20593980.199999999</v>
      </c>
      <c r="M322" s="2">
        <v>0</v>
      </c>
      <c r="N322" s="2">
        <v>20593980.199999999</v>
      </c>
      <c r="O322" s="15">
        <v>0.1</v>
      </c>
      <c r="P322" s="2">
        <v>0</v>
      </c>
      <c r="Q322" s="13">
        <v>0.3</v>
      </c>
      <c r="R322" s="15">
        <v>0</v>
      </c>
      <c r="S322" s="2">
        <v>6178194.0599999996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6178194.0599999996</v>
      </c>
      <c r="AD322" s="4">
        <f t="shared" si="4"/>
        <v>6178194.0599999996</v>
      </c>
      <c r="AE322" t="s">
        <v>43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</row>
    <row r="323" spans="1:58" x14ac:dyDescent="0.25">
      <c r="A323" s="20">
        <v>1521</v>
      </c>
      <c r="B323" t="s">
        <v>277</v>
      </c>
      <c r="C323" t="s">
        <v>2</v>
      </c>
      <c r="D323" t="s">
        <v>309</v>
      </c>
      <c r="E323" t="s">
        <v>450</v>
      </c>
      <c r="F323" s="2">
        <v>4160899000</v>
      </c>
      <c r="G323" s="2">
        <v>0</v>
      </c>
      <c r="H323" s="2">
        <v>4160899000</v>
      </c>
      <c r="I323" s="2">
        <v>8860176</v>
      </c>
      <c r="J323" s="2">
        <v>0</v>
      </c>
      <c r="K323" s="2">
        <v>8860176</v>
      </c>
      <c r="L323" s="2">
        <v>7195816.4000000004</v>
      </c>
      <c r="M323" s="2">
        <v>0</v>
      </c>
      <c r="N323" s="2">
        <v>7195816.4000000004</v>
      </c>
      <c r="O323" s="15">
        <v>0.1</v>
      </c>
      <c r="P323" s="2">
        <v>0</v>
      </c>
      <c r="Q323" s="13">
        <v>0.3</v>
      </c>
      <c r="R323" s="15">
        <v>0</v>
      </c>
      <c r="S323" s="2">
        <v>2158744.92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2158744.92</v>
      </c>
      <c r="AD323" s="4">
        <f t="shared" ref="AD323:AD356" si="5">AB323+AC323</f>
        <v>2158744.92</v>
      </c>
      <c r="AE323" t="s">
        <v>46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</row>
    <row r="324" spans="1:58" x14ac:dyDescent="0.25">
      <c r="A324" s="20">
        <v>1522</v>
      </c>
      <c r="B324" t="s">
        <v>277</v>
      </c>
      <c r="C324" t="s">
        <v>2</v>
      </c>
      <c r="D324" t="s">
        <v>205</v>
      </c>
      <c r="E324" t="s">
        <v>451</v>
      </c>
      <c r="F324" s="2">
        <v>1253179000</v>
      </c>
      <c r="G324" s="2">
        <v>0</v>
      </c>
      <c r="H324" s="2">
        <v>1253179000</v>
      </c>
      <c r="I324" s="2">
        <v>3023635</v>
      </c>
      <c r="J324" s="2">
        <v>0</v>
      </c>
      <c r="K324" s="2">
        <v>3023635</v>
      </c>
      <c r="L324" s="2">
        <v>2522363.4</v>
      </c>
      <c r="M324" s="2">
        <v>0</v>
      </c>
      <c r="N324" s="2">
        <v>2522363.4</v>
      </c>
      <c r="O324" s="15">
        <v>0.1</v>
      </c>
      <c r="P324" s="2">
        <v>0</v>
      </c>
      <c r="Q324" s="13">
        <v>0.3</v>
      </c>
      <c r="R324" s="15">
        <v>0</v>
      </c>
      <c r="S324" s="2">
        <v>756709.02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756709.02</v>
      </c>
      <c r="AD324" s="4">
        <f t="shared" si="5"/>
        <v>756709.02</v>
      </c>
      <c r="AE324" t="s">
        <v>251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</row>
    <row r="325" spans="1:58" x14ac:dyDescent="0.25">
      <c r="A325" s="20">
        <v>1523</v>
      </c>
      <c r="B325" t="s">
        <v>277</v>
      </c>
      <c r="C325" t="s">
        <v>2</v>
      </c>
      <c r="D325" t="s">
        <v>358</v>
      </c>
      <c r="E325" t="s">
        <v>452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15">
        <v>0.1</v>
      </c>
      <c r="P325" s="2">
        <v>0</v>
      </c>
      <c r="Q325" s="13">
        <v>0.3</v>
      </c>
      <c r="R325" s="15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0</v>
      </c>
      <c r="AD325" s="4">
        <f t="shared" si="5"/>
        <v>0</v>
      </c>
      <c r="AE325" t="s">
        <v>359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</row>
    <row r="326" spans="1:58" s="33" customFormat="1" x14ac:dyDescent="0.25">
      <c r="A326" s="20">
        <v>1524</v>
      </c>
      <c r="B326" t="s">
        <v>277</v>
      </c>
      <c r="C326" t="s">
        <v>9</v>
      </c>
      <c r="D326" t="s">
        <v>15</v>
      </c>
      <c r="E326" t="s">
        <v>453</v>
      </c>
      <c r="F326" s="2">
        <v>1442096000</v>
      </c>
      <c r="G326" s="2">
        <v>0</v>
      </c>
      <c r="H326" s="2">
        <v>1442096000</v>
      </c>
      <c r="I326" s="2">
        <v>4515781</v>
      </c>
      <c r="J326" s="2">
        <v>0</v>
      </c>
      <c r="K326" s="2">
        <v>4515781</v>
      </c>
      <c r="L326" s="2">
        <v>3938942.6</v>
      </c>
      <c r="M326" s="2">
        <v>0</v>
      </c>
      <c r="N326" s="2">
        <v>3938942.6</v>
      </c>
      <c r="O326" s="15">
        <v>0.1</v>
      </c>
      <c r="P326" s="2">
        <v>0</v>
      </c>
      <c r="Q326" s="13">
        <v>0.3</v>
      </c>
      <c r="R326" s="15">
        <v>0</v>
      </c>
      <c r="S326" s="2">
        <v>1181682.78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1181682.78</v>
      </c>
      <c r="AC326" s="4"/>
      <c r="AD326" s="4">
        <f t="shared" si="5"/>
        <v>1181682.78</v>
      </c>
      <c r="AE326" t="s">
        <v>32</v>
      </c>
      <c r="AF326"/>
    </row>
    <row r="327" spans="1:58" s="33" customFormat="1" x14ac:dyDescent="0.25">
      <c r="A327" s="32">
        <v>1528</v>
      </c>
      <c r="B327" s="33" t="s">
        <v>277</v>
      </c>
      <c r="C327" s="33" t="s">
        <v>9</v>
      </c>
      <c r="D327" s="33" t="s">
        <v>27</v>
      </c>
      <c r="E327" s="33" t="s">
        <v>458</v>
      </c>
      <c r="F327" s="34">
        <v>20974031200</v>
      </c>
      <c r="G327" s="34">
        <v>0</v>
      </c>
      <c r="H327" s="34">
        <v>20974031200</v>
      </c>
      <c r="I327" s="34">
        <v>43833457</v>
      </c>
      <c r="J327" s="34">
        <v>0</v>
      </c>
      <c r="K327" s="34">
        <v>43833457</v>
      </c>
      <c r="L327" s="34">
        <v>35443844.520000003</v>
      </c>
      <c r="M327" s="34">
        <v>0</v>
      </c>
      <c r="N327" s="34">
        <v>35443844.520000003</v>
      </c>
      <c r="O327" s="35">
        <v>0.1</v>
      </c>
      <c r="P327" s="34">
        <v>0</v>
      </c>
      <c r="Q327" s="36">
        <v>0.3</v>
      </c>
      <c r="R327" s="35">
        <v>0</v>
      </c>
      <c r="S327" s="34">
        <v>10633153.356000001</v>
      </c>
      <c r="T327" s="34">
        <v>0</v>
      </c>
      <c r="U327" s="34">
        <v>0</v>
      </c>
      <c r="V327" s="34">
        <v>0</v>
      </c>
      <c r="W327" s="34">
        <v>0</v>
      </c>
      <c r="X327" s="34">
        <v>0</v>
      </c>
      <c r="Y327" s="34">
        <v>0</v>
      </c>
      <c r="Z327" s="34">
        <v>0</v>
      </c>
      <c r="AA327" s="37">
        <v>0</v>
      </c>
      <c r="AB327" s="38">
        <v>10633153.356000001</v>
      </c>
      <c r="AC327" s="38">
        <v>8000000</v>
      </c>
      <c r="AD327" s="38">
        <f t="shared" si="5"/>
        <v>18633153.355999999</v>
      </c>
      <c r="AE327" s="33" t="s">
        <v>29</v>
      </c>
    </row>
    <row r="328" spans="1:58" x14ac:dyDescent="0.25">
      <c r="A328" s="20">
        <v>1529</v>
      </c>
      <c r="B328" t="s">
        <v>277</v>
      </c>
      <c r="C328" t="s">
        <v>2</v>
      </c>
      <c r="D328" t="s">
        <v>358</v>
      </c>
      <c r="E328" t="s">
        <v>459</v>
      </c>
      <c r="F328" s="2">
        <v>2742210000</v>
      </c>
      <c r="G328" s="2">
        <v>0</v>
      </c>
      <c r="H328" s="2">
        <v>2742210000</v>
      </c>
      <c r="I328" s="2">
        <v>7768210</v>
      </c>
      <c r="J328" s="2">
        <v>0</v>
      </c>
      <c r="K328" s="2">
        <v>7768210</v>
      </c>
      <c r="L328" s="2">
        <v>6671326</v>
      </c>
      <c r="M328" s="2">
        <v>0</v>
      </c>
      <c r="N328" s="2">
        <v>6671326</v>
      </c>
      <c r="O328" s="15">
        <v>0.1</v>
      </c>
      <c r="P328" s="2">
        <v>0</v>
      </c>
      <c r="Q328" s="13">
        <v>0.3</v>
      </c>
      <c r="R328" s="15">
        <v>0</v>
      </c>
      <c r="S328" s="2">
        <v>2001397.8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2001397.8</v>
      </c>
      <c r="AD328" s="4">
        <f t="shared" si="5"/>
        <v>2001397.8</v>
      </c>
      <c r="AE328" t="s">
        <v>359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</row>
    <row r="329" spans="1:58" x14ac:dyDescent="0.25">
      <c r="A329" s="20">
        <v>1531</v>
      </c>
      <c r="B329" t="s">
        <v>277</v>
      </c>
      <c r="C329" t="s">
        <v>9</v>
      </c>
      <c r="D329" t="s">
        <v>435</v>
      </c>
      <c r="E329" t="s">
        <v>460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15">
        <v>0.1</v>
      </c>
      <c r="P329" s="2">
        <v>0</v>
      </c>
      <c r="Q329" s="13">
        <v>0.3</v>
      </c>
      <c r="R329" s="15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0</v>
      </c>
      <c r="AD329" s="4">
        <f t="shared" si="5"/>
        <v>0</v>
      </c>
      <c r="AE329" t="s">
        <v>40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</row>
    <row r="330" spans="1:58" x14ac:dyDescent="0.25">
      <c r="A330" s="20">
        <v>1532</v>
      </c>
      <c r="B330" t="s">
        <v>277</v>
      </c>
      <c r="C330" t="s">
        <v>9</v>
      </c>
      <c r="D330" t="s">
        <v>435</v>
      </c>
      <c r="E330" t="s">
        <v>461</v>
      </c>
      <c r="F330" s="2">
        <v>2467282000</v>
      </c>
      <c r="G330" s="2">
        <v>0</v>
      </c>
      <c r="H330" s="2">
        <v>2467282000</v>
      </c>
      <c r="I330" s="2">
        <v>5225551</v>
      </c>
      <c r="J330" s="2">
        <v>0</v>
      </c>
      <c r="K330" s="2">
        <v>5225551</v>
      </c>
      <c r="L330" s="2">
        <v>4238638.2</v>
      </c>
      <c r="M330" s="2">
        <v>0</v>
      </c>
      <c r="N330" s="2">
        <v>4238638.2</v>
      </c>
      <c r="O330" s="15">
        <v>0.1</v>
      </c>
      <c r="P330" s="2">
        <v>0</v>
      </c>
      <c r="Q330" s="13">
        <v>0.3</v>
      </c>
      <c r="R330" s="15">
        <v>0</v>
      </c>
      <c r="S330" s="2">
        <v>1271591.46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1271591.46</v>
      </c>
      <c r="AD330" s="4">
        <f t="shared" si="5"/>
        <v>1271591.46</v>
      </c>
      <c r="AE330" t="s">
        <v>40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</row>
    <row r="331" spans="1:58" x14ac:dyDescent="0.25">
      <c r="A331" s="20">
        <v>1533</v>
      </c>
      <c r="B331" t="s">
        <v>277</v>
      </c>
      <c r="C331" t="s">
        <v>9</v>
      </c>
      <c r="D331" t="s">
        <v>434</v>
      </c>
      <c r="E331" t="s">
        <v>462</v>
      </c>
      <c r="F331" s="2">
        <v>1708400000</v>
      </c>
      <c r="G331" s="2">
        <v>0</v>
      </c>
      <c r="H331" s="2">
        <v>1708400000</v>
      </c>
      <c r="I331" s="2">
        <v>5039237</v>
      </c>
      <c r="J331" s="2">
        <v>0</v>
      </c>
      <c r="K331" s="2">
        <v>5039237</v>
      </c>
      <c r="L331" s="2">
        <v>4355877</v>
      </c>
      <c r="M331" s="2">
        <v>0</v>
      </c>
      <c r="N331" s="2">
        <v>4355877</v>
      </c>
      <c r="O331" s="15">
        <v>0.1</v>
      </c>
      <c r="P331" s="2">
        <v>0</v>
      </c>
      <c r="Q331" s="13">
        <v>0.3</v>
      </c>
      <c r="R331" s="15">
        <v>0</v>
      </c>
      <c r="S331" s="2">
        <v>1306763.1000000001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1306763.1000000001</v>
      </c>
      <c r="AD331" s="4">
        <f t="shared" si="5"/>
        <v>1306763.1000000001</v>
      </c>
      <c r="AE331" t="s">
        <v>36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</row>
    <row r="332" spans="1:58" x14ac:dyDescent="0.25">
      <c r="A332" s="20">
        <v>1535</v>
      </c>
      <c r="B332" t="s">
        <v>277</v>
      </c>
      <c r="C332" t="s">
        <v>9</v>
      </c>
      <c r="D332" t="s">
        <v>27</v>
      </c>
      <c r="E332" t="s">
        <v>463</v>
      </c>
      <c r="F332" s="2">
        <v>164100000</v>
      </c>
      <c r="G332" s="2">
        <v>0</v>
      </c>
      <c r="H332" s="2">
        <v>164100000</v>
      </c>
      <c r="I332" s="2">
        <v>521700</v>
      </c>
      <c r="J332" s="2">
        <v>0</v>
      </c>
      <c r="K332" s="2">
        <v>521700</v>
      </c>
      <c r="L332" s="2">
        <v>456060</v>
      </c>
      <c r="M332" s="2">
        <v>0</v>
      </c>
      <c r="N332" s="2">
        <v>456060</v>
      </c>
      <c r="O332" s="15">
        <v>0.1</v>
      </c>
      <c r="P332" s="2">
        <v>0</v>
      </c>
      <c r="Q332" s="13">
        <v>0.3</v>
      </c>
      <c r="R332" s="15">
        <v>0</v>
      </c>
      <c r="S332" s="2">
        <v>136818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136818</v>
      </c>
      <c r="AD332" s="4">
        <f t="shared" si="5"/>
        <v>136818</v>
      </c>
      <c r="AE332" t="s">
        <v>29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</row>
    <row r="333" spans="1:58" x14ac:dyDescent="0.25">
      <c r="A333" s="20">
        <v>1536</v>
      </c>
      <c r="B333" t="s">
        <v>278</v>
      </c>
      <c r="C333" t="s">
        <v>2</v>
      </c>
      <c r="D333" t="s">
        <v>309</v>
      </c>
      <c r="E333" t="s">
        <v>467</v>
      </c>
      <c r="F333" s="2">
        <v>9513115000</v>
      </c>
      <c r="G333" s="2">
        <v>0</v>
      </c>
      <c r="H333" s="2">
        <v>9513115000</v>
      </c>
      <c r="I333" s="2">
        <v>22259493</v>
      </c>
      <c r="J333" s="2">
        <v>0</v>
      </c>
      <c r="K333" s="2">
        <v>22259493</v>
      </c>
      <c r="L333" s="2">
        <v>18454247</v>
      </c>
      <c r="M333" s="2">
        <v>0</v>
      </c>
      <c r="N333" s="2">
        <v>18454247</v>
      </c>
      <c r="O333" s="15">
        <v>0.1</v>
      </c>
      <c r="P333" s="2">
        <v>0</v>
      </c>
      <c r="Q333" s="13">
        <v>0.1</v>
      </c>
      <c r="R333" s="15">
        <v>0</v>
      </c>
      <c r="S333" s="2">
        <v>1845424.7</v>
      </c>
      <c r="T333" s="2">
        <v>1000000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2845424.7</v>
      </c>
      <c r="AD333" s="4">
        <f t="shared" si="5"/>
        <v>2845424.7</v>
      </c>
      <c r="AE333" t="s">
        <v>44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</row>
    <row r="334" spans="1:58" x14ac:dyDescent="0.25">
      <c r="A334" s="20">
        <v>1537</v>
      </c>
      <c r="B334" t="s">
        <v>277</v>
      </c>
      <c r="C334" t="s">
        <v>2</v>
      </c>
      <c r="D334" t="s">
        <v>310</v>
      </c>
      <c r="E334" t="s">
        <v>468</v>
      </c>
      <c r="F334" s="2">
        <v>17492000</v>
      </c>
      <c r="G334" s="2">
        <v>0</v>
      </c>
      <c r="H334" s="2">
        <v>17492000</v>
      </c>
      <c r="I334" s="2">
        <v>61223</v>
      </c>
      <c r="J334" s="2">
        <v>0</v>
      </c>
      <c r="K334" s="2">
        <v>61223</v>
      </c>
      <c r="L334" s="2">
        <v>54226.2</v>
      </c>
      <c r="M334" s="2">
        <v>0</v>
      </c>
      <c r="N334" s="2">
        <v>54226.2</v>
      </c>
      <c r="O334" s="15">
        <v>0.1</v>
      </c>
      <c r="P334" s="2">
        <v>0</v>
      </c>
      <c r="Q334" s="13">
        <v>0.3</v>
      </c>
      <c r="R334" s="15">
        <v>0</v>
      </c>
      <c r="S334" s="2">
        <v>16267.86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16267.86</v>
      </c>
      <c r="AD334" s="4">
        <f t="shared" si="5"/>
        <v>16267.86</v>
      </c>
      <c r="AE334" t="s">
        <v>170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</row>
    <row r="335" spans="1:58" x14ac:dyDescent="0.25">
      <c r="A335" s="20">
        <v>1538</v>
      </c>
      <c r="B335" t="s">
        <v>277</v>
      </c>
      <c r="C335" t="s">
        <v>2</v>
      </c>
      <c r="D335" t="s">
        <v>358</v>
      </c>
      <c r="E335" t="s">
        <v>469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15">
        <v>0.1</v>
      </c>
      <c r="P335" s="2">
        <v>0</v>
      </c>
      <c r="Q335" s="13">
        <v>0.3</v>
      </c>
      <c r="R335" s="15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0</v>
      </c>
      <c r="AD335" s="4">
        <f t="shared" si="5"/>
        <v>0</v>
      </c>
      <c r="AE335" t="s">
        <v>359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</row>
    <row r="336" spans="1:58" s="33" customFormat="1" x14ac:dyDescent="0.25">
      <c r="A336" s="20">
        <v>1539</v>
      </c>
      <c r="B336" t="s">
        <v>277</v>
      </c>
      <c r="C336" t="s">
        <v>9</v>
      </c>
      <c r="D336" t="s">
        <v>435</v>
      </c>
      <c r="E336" t="s">
        <v>470</v>
      </c>
      <c r="F336" s="2">
        <v>53150000</v>
      </c>
      <c r="G336" s="2">
        <v>0</v>
      </c>
      <c r="H336" s="2">
        <v>53150000</v>
      </c>
      <c r="I336" s="2">
        <v>186025</v>
      </c>
      <c r="J336" s="2">
        <v>0</v>
      </c>
      <c r="K336" s="2">
        <v>186025</v>
      </c>
      <c r="L336" s="2">
        <v>164765</v>
      </c>
      <c r="M336" s="2">
        <v>0</v>
      </c>
      <c r="N336" s="2">
        <v>164765</v>
      </c>
      <c r="O336" s="15">
        <v>0.1</v>
      </c>
      <c r="P336" s="2">
        <v>0</v>
      </c>
      <c r="Q336" s="13">
        <v>0.3</v>
      </c>
      <c r="R336" s="15">
        <v>0</v>
      </c>
      <c r="S336" s="2">
        <v>49429.5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49429.5</v>
      </c>
      <c r="AC336" s="4"/>
      <c r="AD336" s="4">
        <f t="shared" si="5"/>
        <v>49429.5</v>
      </c>
      <c r="AE336" t="s">
        <v>40</v>
      </c>
      <c r="AF336"/>
    </row>
    <row r="337" spans="1:35" x14ac:dyDescent="0.25">
      <c r="A337" s="20">
        <v>1542</v>
      </c>
      <c r="B337" t="s">
        <v>277</v>
      </c>
      <c r="C337" t="s">
        <v>2</v>
      </c>
      <c r="D337" t="s">
        <v>309</v>
      </c>
      <c r="E337" t="s">
        <v>471</v>
      </c>
      <c r="F337" s="2">
        <v>38280000</v>
      </c>
      <c r="G337" s="2">
        <v>0</v>
      </c>
      <c r="H337" s="2">
        <v>38280000</v>
      </c>
      <c r="I337" s="2">
        <v>133980</v>
      </c>
      <c r="J337" s="2">
        <v>0</v>
      </c>
      <c r="K337" s="2">
        <v>133980</v>
      </c>
      <c r="L337" s="2">
        <v>118668</v>
      </c>
      <c r="M337" s="2">
        <v>0</v>
      </c>
      <c r="N337" s="2">
        <v>118668</v>
      </c>
      <c r="O337" s="15">
        <v>0.1</v>
      </c>
      <c r="P337" s="2">
        <v>0</v>
      </c>
      <c r="Q337" s="13">
        <v>0.3</v>
      </c>
      <c r="R337" s="15">
        <v>0</v>
      </c>
      <c r="S337" s="2">
        <v>35600.400000000001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35600.400000000001</v>
      </c>
      <c r="AD337" s="4">
        <f t="shared" si="5"/>
        <v>35600.400000000001</v>
      </c>
      <c r="AE337" t="s">
        <v>44</v>
      </c>
      <c r="AF337"/>
      <c r="AG337"/>
      <c r="AH337"/>
      <c r="AI337"/>
    </row>
    <row r="338" spans="1:35" x14ac:dyDescent="0.25">
      <c r="A338" s="20">
        <v>1543</v>
      </c>
      <c r="B338" t="s">
        <v>277</v>
      </c>
      <c r="C338" t="s">
        <v>2</v>
      </c>
      <c r="D338" t="s">
        <v>205</v>
      </c>
      <c r="E338" t="s">
        <v>472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15">
        <v>0.1</v>
      </c>
      <c r="P338" s="2">
        <v>0</v>
      </c>
      <c r="Q338" s="13">
        <v>0.3</v>
      </c>
      <c r="R338" s="15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0</v>
      </c>
      <c r="AD338" s="4">
        <f t="shared" si="5"/>
        <v>0</v>
      </c>
      <c r="AE338" t="s">
        <v>188</v>
      </c>
      <c r="AF338"/>
      <c r="AG338"/>
      <c r="AH338"/>
      <c r="AI338"/>
    </row>
    <row r="339" spans="1:35" x14ac:dyDescent="0.25">
      <c r="A339" s="20">
        <v>1544</v>
      </c>
      <c r="B339" t="s">
        <v>277</v>
      </c>
      <c r="C339" t="s">
        <v>2</v>
      </c>
      <c r="D339" t="s">
        <v>205</v>
      </c>
      <c r="E339" t="s">
        <v>473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15">
        <v>0.1</v>
      </c>
      <c r="P339" s="2">
        <v>0</v>
      </c>
      <c r="Q339" s="13">
        <v>0.3</v>
      </c>
      <c r="R339" s="15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0</v>
      </c>
      <c r="AD339" s="4">
        <f t="shared" si="5"/>
        <v>0</v>
      </c>
      <c r="AE339" t="s">
        <v>188</v>
      </c>
      <c r="AF339"/>
      <c r="AG339"/>
      <c r="AH339"/>
      <c r="AI339"/>
    </row>
    <row r="340" spans="1:35" x14ac:dyDescent="0.25">
      <c r="A340" s="20">
        <v>1545</v>
      </c>
      <c r="B340" t="s">
        <v>277</v>
      </c>
      <c r="C340" t="s">
        <v>2</v>
      </c>
      <c r="D340" t="s">
        <v>358</v>
      </c>
      <c r="E340" t="s">
        <v>474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15">
        <v>0.1</v>
      </c>
      <c r="P340" s="2">
        <v>0</v>
      </c>
      <c r="Q340" s="13">
        <v>0.3</v>
      </c>
      <c r="R340" s="15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0</v>
      </c>
      <c r="AD340" s="4">
        <f t="shared" si="5"/>
        <v>0</v>
      </c>
      <c r="AE340" t="s">
        <v>359</v>
      </c>
      <c r="AF340"/>
      <c r="AG340"/>
      <c r="AH340"/>
      <c r="AI340"/>
    </row>
    <row r="341" spans="1:35" x14ac:dyDescent="0.25">
      <c r="A341" s="20">
        <v>1546</v>
      </c>
      <c r="B341" t="s">
        <v>277</v>
      </c>
      <c r="C341" t="s">
        <v>2</v>
      </c>
      <c r="D341" t="s">
        <v>4</v>
      </c>
      <c r="E341" t="s">
        <v>475</v>
      </c>
      <c r="F341" s="2">
        <v>62648549000</v>
      </c>
      <c r="G341" s="2">
        <v>0</v>
      </c>
      <c r="H341" s="2">
        <v>62648549000</v>
      </c>
      <c r="I341" s="2">
        <v>99435350</v>
      </c>
      <c r="J341" s="2">
        <v>0</v>
      </c>
      <c r="K341" s="2">
        <v>99435350</v>
      </c>
      <c r="L341" s="2">
        <v>74375930.400000006</v>
      </c>
      <c r="M341" s="2">
        <v>0</v>
      </c>
      <c r="N341" s="2">
        <v>74375930.400000006</v>
      </c>
      <c r="O341" s="15">
        <v>0.1</v>
      </c>
      <c r="P341" s="2">
        <v>0</v>
      </c>
      <c r="Q341" s="13">
        <v>0.3</v>
      </c>
      <c r="R341" s="15">
        <v>0</v>
      </c>
      <c r="S341" s="2">
        <v>22312779.120000001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22312779.120000001</v>
      </c>
      <c r="AD341" s="4">
        <f t="shared" si="5"/>
        <v>22312779.120000001</v>
      </c>
      <c r="AE341" t="s">
        <v>222</v>
      </c>
      <c r="AF341"/>
      <c r="AG341"/>
      <c r="AH341"/>
      <c r="AI341"/>
    </row>
    <row r="342" spans="1:35" x14ac:dyDescent="0.25">
      <c r="A342" s="20">
        <v>1548</v>
      </c>
      <c r="B342" t="s">
        <v>277</v>
      </c>
      <c r="C342" t="s">
        <v>2</v>
      </c>
      <c r="D342" t="s">
        <v>358</v>
      </c>
      <c r="E342" t="s">
        <v>476</v>
      </c>
      <c r="F342" s="2">
        <v>4750000</v>
      </c>
      <c r="G342" s="2">
        <v>0</v>
      </c>
      <c r="H342" s="2">
        <v>4750000</v>
      </c>
      <c r="I342" s="2">
        <v>16625</v>
      </c>
      <c r="J342" s="2">
        <v>0</v>
      </c>
      <c r="K342" s="2">
        <v>16625</v>
      </c>
      <c r="L342" s="2">
        <v>14725</v>
      </c>
      <c r="M342" s="2">
        <v>0</v>
      </c>
      <c r="N342" s="2">
        <v>14725</v>
      </c>
      <c r="O342" s="15">
        <v>0.1</v>
      </c>
      <c r="P342" s="2">
        <v>0</v>
      </c>
      <c r="Q342" s="13">
        <v>0.3</v>
      </c>
      <c r="R342" s="15">
        <v>0</v>
      </c>
      <c r="S342" s="2">
        <v>4417.5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4417.5</v>
      </c>
      <c r="AD342" s="4">
        <f t="shared" si="5"/>
        <v>4417.5</v>
      </c>
      <c r="AE342" t="s">
        <v>359</v>
      </c>
      <c r="AF342"/>
      <c r="AG342"/>
      <c r="AH342"/>
      <c r="AI342"/>
    </row>
    <row r="343" spans="1:35" x14ac:dyDescent="0.25">
      <c r="A343" s="20">
        <v>1549</v>
      </c>
      <c r="B343" t="s">
        <v>277</v>
      </c>
      <c r="C343" t="s">
        <v>2</v>
      </c>
      <c r="D343" t="s">
        <v>358</v>
      </c>
      <c r="E343" t="s">
        <v>477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359</v>
      </c>
      <c r="AF343"/>
      <c r="AG343"/>
      <c r="AH343"/>
      <c r="AI343"/>
    </row>
    <row r="344" spans="1:35" x14ac:dyDescent="0.25">
      <c r="A344" s="20">
        <v>1551</v>
      </c>
      <c r="B344" t="s">
        <v>277</v>
      </c>
      <c r="C344" t="s">
        <v>2</v>
      </c>
      <c r="D344" t="s">
        <v>358</v>
      </c>
      <c r="E344" t="s">
        <v>339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15">
        <v>0.1</v>
      </c>
      <c r="P344" s="2">
        <v>0</v>
      </c>
      <c r="Q344" s="13">
        <v>0.3</v>
      </c>
      <c r="R344" s="15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0</v>
      </c>
      <c r="AD344" s="4">
        <f t="shared" si="5"/>
        <v>0</v>
      </c>
      <c r="AE344" t="s">
        <v>359</v>
      </c>
      <c r="AF344"/>
      <c r="AG344"/>
      <c r="AH344"/>
      <c r="AI344"/>
    </row>
    <row r="345" spans="1:35" x14ac:dyDescent="0.25">
      <c r="A345" s="20">
        <v>1552</v>
      </c>
      <c r="B345" t="s">
        <v>277</v>
      </c>
      <c r="C345" t="s">
        <v>2</v>
      </c>
      <c r="D345" t="s">
        <v>358</v>
      </c>
      <c r="E345" t="s">
        <v>478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15">
        <v>0.1</v>
      </c>
      <c r="P345" s="2">
        <v>0</v>
      </c>
      <c r="Q345" s="13">
        <v>0.3</v>
      </c>
      <c r="R345" s="15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0</v>
      </c>
      <c r="AD345" s="4">
        <f t="shared" si="5"/>
        <v>0</v>
      </c>
      <c r="AE345" t="s">
        <v>359</v>
      </c>
      <c r="AF345"/>
      <c r="AG345"/>
    </row>
    <row r="346" spans="1:35" x14ac:dyDescent="0.25">
      <c r="A346" s="20">
        <v>1555</v>
      </c>
      <c r="B346" t="s">
        <v>277</v>
      </c>
      <c r="C346" t="s">
        <v>2</v>
      </c>
      <c r="D346" t="s">
        <v>205</v>
      </c>
      <c r="E346" t="s">
        <v>479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15">
        <v>0.1</v>
      </c>
      <c r="P346" s="2">
        <v>0</v>
      </c>
      <c r="Q346" s="13">
        <v>0.3</v>
      </c>
      <c r="R346" s="15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0</v>
      </c>
      <c r="AD346" s="4">
        <f t="shared" si="5"/>
        <v>0</v>
      </c>
      <c r="AE346" t="s">
        <v>251</v>
      </c>
      <c r="AF346"/>
      <c r="AG346"/>
    </row>
    <row r="347" spans="1:35" x14ac:dyDescent="0.25">
      <c r="A347" s="20" t="s">
        <v>224</v>
      </c>
      <c r="B347" t="s">
        <v>278</v>
      </c>
      <c r="C347" t="s">
        <v>2</v>
      </c>
      <c r="D347" t="s">
        <v>205</v>
      </c>
      <c r="E347" t="s">
        <v>225</v>
      </c>
      <c r="F347" s="2">
        <v>15235000</v>
      </c>
      <c r="G347" s="2">
        <v>0</v>
      </c>
      <c r="H347" s="2">
        <v>15235000</v>
      </c>
      <c r="I347" s="2">
        <v>53323</v>
      </c>
      <c r="J347" s="2">
        <v>0</v>
      </c>
      <c r="K347" s="2">
        <v>53323</v>
      </c>
      <c r="L347" s="2">
        <v>47229</v>
      </c>
      <c r="M347" s="2">
        <v>0</v>
      </c>
      <c r="N347" s="2">
        <v>47229</v>
      </c>
      <c r="O347" s="15">
        <v>0</v>
      </c>
      <c r="P347" s="2">
        <v>0</v>
      </c>
      <c r="Q347" s="13">
        <v>0</v>
      </c>
      <c r="R347" s="15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0</v>
      </c>
      <c r="AD347" s="4">
        <f t="shared" si="5"/>
        <v>0</v>
      </c>
      <c r="AE347" t="s">
        <v>1</v>
      </c>
      <c r="AF347"/>
      <c r="AG347"/>
    </row>
    <row r="348" spans="1:35" x14ac:dyDescent="0.25">
      <c r="A348" s="20" t="s">
        <v>226</v>
      </c>
      <c r="B348" t="s">
        <v>278</v>
      </c>
      <c r="C348" t="s">
        <v>9</v>
      </c>
      <c r="D348" t="s">
        <v>15</v>
      </c>
      <c r="E348" t="s">
        <v>227</v>
      </c>
      <c r="F348" s="2">
        <v>414984000</v>
      </c>
      <c r="G348" s="2">
        <v>0</v>
      </c>
      <c r="H348" s="2">
        <v>414984000</v>
      </c>
      <c r="I348" s="2">
        <v>1352106</v>
      </c>
      <c r="J348" s="2">
        <v>0</v>
      </c>
      <c r="K348" s="2">
        <v>1352106</v>
      </c>
      <c r="L348" s="2">
        <v>1186112.3999999999</v>
      </c>
      <c r="M348" s="2">
        <v>0</v>
      </c>
      <c r="N348" s="2">
        <v>1186112.3999999999</v>
      </c>
      <c r="O348" s="15">
        <v>0</v>
      </c>
      <c r="P348" s="2">
        <v>0</v>
      </c>
      <c r="Q348" s="13">
        <v>0</v>
      </c>
      <c r="R348" s="15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0</v>
      </c>
      <c r="AD348" s="4">
        <f t="shared" si="5"/>
        <v>0</v>
      </c>
      <c r="AE348" t="s">
        <v>1</v>
      </c>
      <c r="AF348"/>
      <c r="AG348"/>
    </row>
    <row r="349" spans="1:35" x14ac:dyDescent="0.25">
      <c r="A349" s="20" t="s">
        <v>228</v>
      </c>
      <c r="B349" t="s">
        <v>278</v>
      </c>
      <c r="C349" t="s">
        <v>9</v>
      </c>
      <c r="D349" t="s">
        <v>27</v>
      </c>
      <c r="E349" t="s">
        <v>229</v>
      </c>
      <c r="F349" s="2">
        <v>785211000</v>
      </c>
      <c r="G349" s="2">
        <v>0</v>
      </c>
      <c r="H349" s="2">
        <v>785211000</v>
      </c>
      <c r="I349" s="2">
        <v>2574243</v>
      </c>
      <c r="J349" s="2">
        <v>0</v>
      </c>
      <c r="K349" s="2">
        <v>2574243</v>
      </c>
      <c r="L349" s="2">
        <v>2260158.6</v>
      </c>
      <c r="M349" s="2">
        <v>0</v>
      </c>
      <c r="N349" s="2">
        <v>2260158.6</v>
      </c>
      <c r="O349" s="15">
        <v>0</v>
      </c>
      <c r="P349" s="2">
        <v>0</v>
      </c>
      <c r="Q349" s="13">
        <v>0</v>
      </c>
      <c r="R349" s="15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0</v>
      </c>
      <c r="AD349" s="4">
        <f t="shared" si="5"/>
        <v>0</v>
      </c>
      <c r="AE349" t="s">
        <v>1</v>
      </c>
      <c r="AF349"/>
      <c r="AG349"/>
    </row>
    <row r="350" spans="1:35" x14ac:dyDescent="0.25">
      <c r="A350" s="20" t="s">
        <v>230</v>
      </c>
      <c r="B350" t="s">
        <v>278</v>
      </c>
      <c r="C350" t="s">
        <v>9</v>
      </c>
      <c r="D350" t="s">
        <v>434</v>
      </c>
      <c r="E350" t="s">
        <v>231</v>
      </c>
      <c r="F350" s="2">
        <v>1647677000</v>
      </c>
      <c r="G350" s="2">
        <v>0</v>
      </c>
      <c r="H350" s="2">
        <v>1647677000</v>
      </c>
      <c r="I350" s="2">
        <v>5454325</v>
      </c>
      <c r="J350" s="2">
        <v>0</v>
      </c>
      <c r="K350" s="2">
        <v>5454325</v>
      </c>
      <c r="L350" s="2">
        <v>4795254.2</v>
      </c>
      <c r="M350" s="2">
        <v>0</v>
      </c>
      <c r="N350" s="2">
        <v>4795254.2</v>
      </c>
      <c r="O350" s="15">
        <v>0</v>
      </c>
      <c r="P350" s="2">
        <v>0</v>
      </c>
      <c r="Q350" s="13">
        <v>0</v>
      </c>
      <c r="R350" s="15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0</v>
      </c>
      <c r="AD350" s="4">
        <f t="shared" si="5"/>
        <v>0</v>
      </c>
      <c r="AE350" t="s">
        <v>1</v>
      </c>
      <c r="AF350"/>
      <c r="AG350"/>
    </row>
    <row r="351" spans="1:35" x14ac:dyDescent="0.25">
      <c r="A351" s="20" t="s">
        <v>464</v>
      </c>
      <c r="B351" t="s">
        <v>278</v>
      </c>
      <c r="C351" t="s">
        <v>9</v>
      </c>
      <c r="D351" t="s">
        <v>435</v>
      </c>
      <c r="E351" t="s">
        <v>465</v>
      </c>
      <c r="F351" s="2">
        <v>308650000</v>
      </c>
      <c r="G351" s="2">
        <v>0</v>
      </c>
      <c r="H351" s="2">
        <v>308650000</v>
      </c>
      <c r="I351" s="2">
        <v>777055</v>
      </c>
      <c r="J351" s="2">
        <v>0</v>
      </c>
      <c r="K351" s="2">
        <v>777055</v>
      </c>
      <c r="L351" s="2">
        <v>653595</v>
      </c>
      <c r="M351" s="2">
        <v>0</v>
      </c>
      <c r="N351" s="2">
        <v>653595</v>
      </c>
      <c r="O351" s="15">
        <v>0</v>
      </c>
      <c r="P351" s="2">
        <v>0</v>
      </c>
      <c r="Q351" s="13">
        <v>0</v>
      </c>
      <c r="R351" s="15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0</v>
      </c>
      <c r="AD351" s="4">
        <f t="shared" si="5"/>
        <v>0</v>
      </c>
      <c r="AE351" t="s">
        <v>1</v>
      </c>
      <c r="AF351"/>
      <c r="AG351"/>
    </row>
    <row r="352" spans="1:35" x14ac:dyDescent="0.25">
      <c r="A352" s="20" t="s">
        <v>232</v>
      </c>
      <c r="B352" t="s">
        <v>278</v>
      </c>
      <c r="C352" t="s">
        <v>2</v>
      </c>
      <c r="D352" t="s">
        <v>309</v>
      </c>
      <c r="E352" t="s">
        <v>233</v>
      </c>
      <c r="F352" s="2">
        <v>2832951900</v>
      </c>
      <c r="G352" s="2">
        <v>920811000</v>
      </c>
      <c r="H352" s="2">
        <v>1912140900</v>
      </c>
      <c r="I352" s="2">
        <v>8858310</v>
      </c>
      <c r="J352" s="2">
        <v>2800990</v>
      </c>
      <c r="K352" s="2">
        <v>6057320</v>
      </c>
      <c r="L352" s="2">
        <v>7725129.2400000002</v>
      </c>
      <c r="M352" s="2">
        <v>2432665.6000000001</v>
      </c>
      <c r="N352" s="2">
        <v>5292463.6399999997</v>
      </c>
      <c r="O352" s="15">
        <v>0</v>
      </c>
      <c r="P352" s="2">
        <v>0</v>
      </c>
      <c r="Q352" s="13">
        <v>0</v>
      </c>
      <c r="R352" s="15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0</v>
      </c>
      <c r="AD352" s="4">
        <f t="shared" si="5"/>
        <v>0</v>
      </c>
      <c r="AE352" t="s">
        <v>1</v>
      </c>
      <c r="AF352"/>
    </row>
    <row r="353" spans="1:32" x14ac:dyDescent="0.25">
      <c r="A353" s="20" t="s">
        <v>356</v>
      </c>
      <c r="B353" t="s">
        <v>278</v>
      </c>
      <c r="C353" t="s">
        <v>2</v>
      </c>
      <c r="D353" t="s">
        <v>310</v>
      </c>
      <c r="E353" t="s">
        <v>357</v>
      </c>
      <c r="F353" s="2">
        <v>628775000</v>
      </c>
      <c r="G353" s="2">
        <v>0</v>
      </c>
      <c r="H353" s="2">
        <v>628775000</v>
      </c>
      <c r="I353" s="2">
        <v>1832604</v>
      </c>
      <c r="J353" s="2">
        <v>0</v>
      </c>
      <c r="K353" s="2">
        <v>1832604</v>
      </c>
      <c r="L353" s="2">
        <v>1581094</v>
      </c>
      <c r="M353" s="2">
        <v>0</v>
      </c>
      <c r="N353" s="2">
        <v>1581094</v>
      </c>
      <c r="O353" s="15">
        <v>0</v>
      </c>
      <c r="P353" s="2">
        <v>0</v>
      </c>
      <c r="Q353" s="13">
        <v>0</v>
      </c>
      <c r="R353" s="15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0</v>
      </c>
      <c r="AD353" s="4">
        <f t="shared" si="5"/>
        <v>0</v>
      </c>
      <c r="AE353" t="s">
        <v>1</v>
      </c>
      <c r="AF353"/>
    </row>
    <row r="354" spans="1:32" x14ac:dyDescent="0.25">
      <c r="A354" s="20" t="s">
        <v>370</v>
      </c>
      <c r="B354" t="s">
        <v>1</v>
      </c>
      <c r="C354" t="s">
        <v>2</v>
      </c>
      <c r="D354" t="s">
        <v>358</v>
      </c>
      <c r="E354" t="s">
        <v>371</v>
      </c>
      <c r="F354" s="2">
        <v>354706000</v>
      </c>
      <c r="G354" s="2">
        <v>0</v>
      </c>
      <c r="H354" s="2">
        <v>354706000</v>
      </c>
      <c r="I354" s="2">
        <v>1110983</v>
      </c>
      <c r="J354" s="2">
        <v>0</v>
      </c>
      <c r="K354" s="2">
        <v>1110983</v>
      </c>
      <c r="L354" s="2">
        <v>969100.6</v>
      </c>
      <c r="M354" s="2">
        <v>0</v>
      </c>
      <c r="N354" s="2">
        <v>969100.6</v>
      </c>
      <c r="O354" s="15">
        <v>0</v>
      </c>
      <c r="P354" s="2">
        <v>0</v>
      </c>
      <c r="Q354" s="13">
        <v>0</v>
      </c>
      <c r="R354" s="15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0</v>
      </c>
      <c r="AD354" s="4">
        <f t="shared" si="5"/>
        <v>0</v>
      </c>
      <c r="AE354" t="s">
        <v>1</v>
      </c>
      <c r="AF354"/>
    </row>
    <row r="355" spans="1:32" x14ac:dyDescent="0.25">
      <c r="A355" s="20" t="s">
        <v>234</v>
      </c>
      <c r="B355" t="s">
        <v>278</v>
      </c>
      <c r="C355" t="s">
        <v>2</v>
      </c>
      <c r="D355" t="s">
        <v>8</v>
      </c>
      <c r="E355" t="s">
        <v>235</v>
      </c>
      <c r="F355" s="2">
        <v>2146616000</v>
      </c>
      <c r="G355" s="2">
        <v>231317000</v>
      </c>
      <c r="H355" s="2">
        <v>1915299000</v>
      </c>
      <c r="I355" s="2">
        <v>6594255</v>
      </c>
      <c r="J355" s="2">
        <v>733986</v>
      </c>
      <c r="K355" s="2">
        <v>5860269</v>
      </c>
      <c r="L355" s="2">
        <v>5735608.5999999996</v>
      </c>
      <c r="M355" s="2">
        <v>641459.19999999995</v>
      </c>
      <c r="N355" s="2">
        <v>5094149.4000000004</v>
      </c>
      <c r="O355" s="15">
        <v>0</v>
      </c>
      <c r="P355" s="2">
        <v>0</v>
      </c>
      <c r="Q355" s="13">
        <v>0</v>
      </c>
      <c r="R355" s="15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0</v>
      </c>
      <c r="AD355" s="4">
        <f t="shared" si="5"/>
        <v>0</v>
      </c>
      <c r="AE355" t="s">
        <v>1</v>
      </c>
      <c r="AF355"/>
    </row>
    <row r="356" spans="1:32" x14ac:dyDescent="0.25">
      <c r="A356" s="20" t="s">
        <v>236</v>
      </c>
      <c r="B356" t="s">
        <v>278</v>
      </c>
      <c r="C356" t="s">
        <v>2</v>
      </c>
      <c r="D356" t="s">
        <v>4</v>
      </c>
      <c r="E356" t="s">
        <v>237</v>
      </c>
      <c r="F356" s="2">
        <v>4911598000</v>
      </c>
      <c r="G356" s="2">
        <v>3523985000</v>
      </c>
      <c r="H356" s="2">
        <v>1387613000</v>
      </c>
      <c r="I356" s="2">
        <v>15276979</v>
      </c>
      <c r="J356" s="2">
        <v>10745688</v>
      </c>
      <c r="K356" s="2">
        <v>4531291</v>
      </c>
      <c r="L356" s="2">
        <v>13312339.800000001</v>
      </c>
      <c r="M356" s="2">
        <v>9336094</v>
      </c>
      <c r="N356" s="2">
        <v>3976245.8</v>
      </c>
      <c r="O356" s="15">
        <v>0</v>
      </c>
      <c r="P356" s="2">
        <v>0</v>
      </c>
      <c r="Q356" s="13">
        <v>0</v>
      </c>
      <c r="R356" s="15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0</v>
      </c>
      <c r="AD356" s="4">
        <f t="shared" si="5"/>
        <v>0</v>
      </c>
      <c r="AE356" t="s">
        <v>1</v>
      </c>
      <c r="AF35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5"/>
  <sheetViews>
    <sheetView topLeftCell="AA1" workbookViewId="0">
      <pane ySplit="1" topLeftCell="A2" activePane="bottomLeft" state="frozen"/>
      <selection activeCell="U1" sqref="U1"/>
      <selection pane="bottomLeft" activeCell="AD34" sqref="AD34"/>
    </sheetView>
  </sheetViews>
  <sheetFormatPr defaultRowHeight="15" x14ac:dyDescent="0.25"/>
  <cols>
    <col min="1" max="1" width="8.28515625" customWidth="1"/>
    <col min="2" max="2" width="8" customWidth="1"/>
    <col min="3" max="3" width="7.42578125" customWidth="1"/>
    <col min="4" max="4" width="7.5703125" customWidth="1"/>
    <col min="5" max="5" width="25.7109375" customWidth="1"/>
    <col min="6" max="6" width="18.7109375" customWidth="1"/>
    <col min="7" max="7" width="17.28515625" customWidth="1"/>
    <col min="8" max="8" width="20.7109375" customWidth="1"/>
    <col min="9" max="9" width="22.7109375" customWidth="1"/>
    <col min="10" max="10" width="20.28515625" customWidth="1"/>
    <col min="11" max="11" width="26.42578125" customWidth="1"/>
    <col min="12" max="12" width="16.140625" customWidth="1"/>
    <col min="13" max="13" width="18.5703125" customWidth="1"/>
    <col min="14" max="14" width="32" customWidth="1"/>
    <col min="15" max="15" width="18.5703125" customWidth="1"/>
    <col min="16" max="16" width="27.42578125" customWidth="1"/>
    <col min="17" max="17" width="26.28515625" hidden="1" customWidth="1"/>
    <col min="18" max="28" width="26.28515625" customWidth="1"/>
    <col min="29" max="29" width="26.140625" customWidth="1"/>
    <col min="30" max="67" width="26.28515625" customWidth="1"/>
    <col min="68" max="68" width="24.140625" customWidth="1"/>
    <col min="69" max="69" width="19.140625" style="4" customWidth="1"/>
    <col min="70" max="70" width="29" style="4" customWidth="1"/>
    <col min="71" max="71" width="17.5703125" style="4" customWidth="1"/>
    <col min="72" max="72" width="25.28515625" customWidth="1"/>
    <col min="73" max="73" width="17.85546875" customWidth="1"/>
  </cols>
  <sheetData>
    <row r="1" spans="1:71" x14ac:dyDescent="0.25">
      <c r="A1" s="19" t="s">
        <v>149</v>
      </c>
      <c r="B1" s="5" t="s">
        <v>116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206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433</v>
      </c>
      <c r="AC1" s="17" t="s">
        <v>150</v>
      </c>
      <c r="AD1" s="17" t="s">
        <v>281</v>
      </c>
      <c r="AE1" s="17" t="s">
        <v>192</v>
      </c>
      <c r="AF1" s="5" t="s">
        <v>135</v>
      </c>
      <c r="AG1" s="17"/>
      <c r="AH1" s="17"/>
      <c r="AI1" s="5"/>
      <c r="AJ1" s="5"/>
      <c r="AK1" s="17"/>
      <c r="AL1" s="17"/>
      <c r="AM1" s="5"/>
      <c r="AN1" s="17"/>
      <c r="AO1" s="17"/>
      <c r="AP1" s="5"/>
      <c r="AQ1" s="17"/>
      <c r="AR1" s="17"/>
      <c r="AS1" s="5"/>
      <c r="BQ1"/>
      <c r="BR1"/>
      <c r="BS1"/>
    </row>
    <row r="2" spans="1:71" x14ac:dyDescent="0.25">
      <c r="A2" s="20">
        <v>57</v>
      </c>
      <c r="B2" t="s">
        <v>290</v>
      </c>
      <c r="C2" t="s">
        <v>9</v>
      </c>
      <c r="D2" t="s">
        <v>15</v>
      </c>
      <c r="E2" t="s">
        <v>17</v>
      </c>
      <c r="F2" s="2">
        <v>17273024000</v>
      </c>
      <c r="G2" s="2">
        <v>0</v>
      </c>
      <c r="H2" s="2">
        <v>17273024000</v>
      </c>
      <c r="I2" s="2">
        <v>35973168</v>
      </c>
      <c r="J2" s="2">
        <v>0</v>
      </c>
      <c r="K2" s="2">
        <v>35973168</v>
      </c>
      <c r="L2" s="2">
        <v>29063958.399999999</v>
      </c>
      <c r="M2" s="2">
        <v>0</v>
      </c>
      <c r="N2" s="2">
        <v>29063958.399999999</v>
      </c>
      <c r="O2" s="15">
        <v>0.1</v>
      </c>
      <c r="P2" s="2">
        <v>0</v>
      </c>
      <c r="Q2" s="13">
        <v>0.1</v>
      </c>
      <c r="R2" s="15">
        <v>0</v>
      </c>
      <c r="S2" s="2">
        <v>2906395.84</v>
      </c>
      <c r="T2" s="2">
        <v>0</v>
      </c>
      <c r="U2" s="2">
        <v>228848229.40000001</v>
      </c>
      <c r="V2" s="2">
        <v>0</v>
      </c>
      <c r="W2" s="2">
        <v>228848229.40000001</v>
      </c>
      <c r="X2" s="2">
        <v>152866469000</v>
      </c>
      <c r="Y2" s="2">
        <v>0</v>
      </c>
      <c r="Z2" s="2">
        <v>152866469000</v>
      </c>
      <c r="AA2" s="18">
        <v>9153929.1760000009</v>
      </c>
      <c r="AB2" s="18">
        <f>L2+U2</f>
        <v>257912187.80000001</v>
      </c>
      <c r="AC2" s="4">
        <v>12060325.016000001</v>
      </c>
      <c r="AD2" s="4">
        <v>4000000</v>
      </c>
      <c r="AE2" s="4">
        <f>AC2+AD2</f>
        <v>16060325.016000001</v>
      </c>
      <c r="AF2" t="s">
        <v>16</v>
      </c>
      <c r="AG2" s="4"/>
      <c r="AH2" s="4"/>
      <c r="AK2" s="4"/>
      <c r="AL2" s="4"/>
      <c r="AN2" s="4"/>
      <c r="AO2" s="4"/>
      <c r="AQ2" s="4"/>
      <c r="AR2" s="4"/>
      <c r="BQ2"/>
      <c r="BR2"/>
      <c r="BS2"/>
    </row>
    <row r="3" spans="1:71" x14ac:dyDescent="0.25">
      <c r="A3" s="20">
        <v>69</v>
      </c>
      <c r="B3" t="s">
        <v>290</v>
      </c>
      <c r="C3" t="s">
        <v>2</v>
      </c>
      <c r="D3" t="s">
        <v>4</v>
      </c>
      <c r="E3" t="s">
        <v>298</v>
      </c>
      <c r="F3" s="2">
        <v>76073707000</v>
      </c>
      <c r="G3" s="2">
        <v>42199803000</v>
      </c>
      <c r="H3" s="2">
        <v>33873904000</v>
      </c>
      <c r="I3" s="2">
        <v>146838886</v>
      </c>
      <c r="J3" s="2">
        <v>79383818</v>
      </c>
      <c r="K3" s="2">
        <v>67455068</v>
      </c>
      <c r="L3" s="2">
        <v>116409403.2</v>
      </c>
      <c r="M3" s="2">
        <v>62503896.799999997</v>
      </c>
      <c r="N3" s="2">
        <v>53905506.399999999</v>
      </c>
      <c r="O3" s="15">
        <v>0.1</v>
      </c>
      <c r="P3" s="2">
        <v>6250389.6799999997</v>
      </c>
      <c r="Q3" s="13">
        <v>0.25</v>
      </c>
      <c r="R3" s="15">
        <v>0</v>
      </c>
      <c r="S3" s="2">
        <v>13476376.6</v>
      </c>
      <c r="T3" s="2">
        <v>0</v>
      </c>
      <c r="U3" s="2">
        <v>108238399.59999999</v>
      </c>
      <c r="V3" s="2">
        <v>57992775.799999997</v>
      </c>
      <c r="W3" s="2">
        <v>50245623.799999997</v>
      </c>
      <c r="X3" s="2">
        <v>74341431000</v>
      </c>
      <c r="Y3" s="2">
        <v>44546508000</v>
      </c>
      <c r="Z3" s="2">
        <v>29794923000</v>
      </c>
      <c r="AA3" s="18">
        <v>0</v>
      </c>
      <c r="AB3" s="18">
        <f t="shared" ref="AB3:AB34" si="0">L3+U3</f>
        <v>224647802.80000001</v>
      </c>
      <c r="AC3" s="4">
        <v>19726766.280000001</v>
      </c>
      <c r="AD3" s="4">
        <v>3000000</v>
      </c>
      <c r="AE3" s="4">
        <f t="shared" ref="AE3:AE34" si="1">AC3+AD3</f>
        <v>22726766.280000001</v>
      </c>
      <c r="AF3" t="s">
        <v>21</v>
      </c>
      <c r="AG3" s="4"/>
      <c r="AH3" s="4"/>
      <c r="AK3" s="4"/>
      <c r="AL3" s="4"/>
      <c r="AN3" s="4"/>
      <c r="AO3" s="4"/>
      <c r="AQ3" s="4"/>
      <c r="AR3" s="4"/>
      <c r="BQ3"/>
      <c r="BR3"/>
      <c r="BS3"/>
    </row>
    <row r="4" spans="1:71" x14ac:dyDescent="0.25">
      <c r="A4" s="20">
        <v>71</v>
      </c>
      <c r="B4" t="s">
        <v>290</v>
      </c>
      <c r="C4" t="s">
        <v>9</v>
      </c>
      <c r="D4" t="s">
        <v>15</v>
      </c>
      <c r="E4" t="s">
        <v>24</v>
      </c>
      <c r="F4" s="2">
        <v>11044463000</v>
      </c>
      <c r="G4" s="2">
        <v>0</v>
      </c>
      <c r="H4" s="2">
        <v>11044463000</v>
      </c>
      <c r="I4" s="2">
        <v>26629470</v>
      </c>
      <c r="J4" s="2">
        <v>0</v>
      </c>
      <c r="K4" s="2">
        <v>26629470</v>
      </c>
      <c r="L4" s="2">
        <v>22211684.800000001</v>
      </c>
      <c r="M4" s="2">
        <v>0</v>
      </c>
      <c r="N4" s="2">
        <v>22211684.800000001</v>
      </c>
      <c r="O4" s="15">
        <v>0.1</v>
      </c>
      <c r="P4" s="2">
        <v>0</v>
      </c>
      <c r="Q4" s="13">
        <v>0.1</v>
      </c>
      <c r="R4" s="15">
        <v>0</v>
      </c>
      <c r="S4" s="2">
        <v>2221168.48</v>
      </c>
      <c r="T4" s="2">
        <v>0</v>
      </c>
      <c r="U4" s="2">
        <v>180047464.40000001</v>
      </c>
      <c r="V4" s="2">
        <v>0</v>
      </c>
      <c r="W4" s="2">
        <v>180047464.40000001</v>
      </c>
      <c r="X4" s="2">
        <v>101832524000</v>
      </c>
      <c r="Y4" s="2">
        <v>0</v>
      </c>
      <c r="Z4" s="2">
        <v>101832524000</v>
      </c>
      <c r="AA4" s="18">
        <v>5401423.932</v>
      </c>
      <c r="AB4" s="18">
        <f t="shared" si="0"/>
        <v>202259149.20000002</v>
      </c>
      <c r="AC4" s="4">
        <v>7622592.4119999995</v>
      </c>
      <c r="AD4" s="4">
        <v>3000000</v>
      </c>
      <c r="AE4" s="4">
        <f t="shared" si="1"/>
        <v>10622592.412</v>
      </c>
      <c r="AF4" t="s">
        <v>16</v>
      </c>
      <c r="AG4" s="4"/>
      <c r="AH4" s="4"/>
      <c r="AK4" s="4"/>
      <c r="AL4" s="4"/>
      <c r="AN4" s="4"/>
      <c r="AO4" s="4"/>
      <c r="AQ4" s="4"/>
      <c r="AR4" s="4"/>
      <c r="BQ4"/>
      <c r="BR4"/>
      <c r="BS4"/>
    </row>
    <row r="5" spans="1:71" x14ac:dyDescent="0.25">
      <c r="A5" s="20">
        <v>135</v>
      </c>
      <c r="B5" t="s">
        <v>290</v>
      </c>
      <c r="C5" t="s">
        <v>9</v>
      </c>
      <c r="D5" t="s">
        <v>27</v>
      </c>
      <c r="E5" t="s">
        <v>28</v>
      </c>
      <c r="F5" s="2">
        <v>5198075000</v>
      </c>
      <c r="G5" s="2">
        <v>0</v>
      </c>
      <c r="H5" s="2">
        <v>5198075000</v>
      </c>
      <c r="I5" s="2">
        <v>15100174</v>
      </c>
      <c r="J5" s="2">
        <v>0</v>
      </c>
      <c r="K5" s="2">
        <v>15100174</v>
      </c>
      <c r="L5" s="2">
        <v>13020944</v>
      </c>
      <c r="M5" s="2">
        <v>0</v>
      </c>
      <c r="N5" s="2">
        <v>13020944</v>
      </c>
      <c r="O5" s="15">
        <v>0</v>
      </c>
      <c r="P5" s="2">
        <v>0</v>
      </c>
      <c r="Q5" s="13">
        <v>0</v>
      </c>
      <c r="R5" s="15">
        <v>0</v>
      </c>
      <c r="S5" s="2">
        <v>0</v>
      </c>
      <c r="T5" s="2">
        <v>0</v>
      </c>
      <c r="U5" s="2">
        <v>134191534.72</v>
      </c>
      <c r="V5" s="2">
        <v>0</v>
      </c>
      <c r="W5" s="2">
        <v>134191534.72</v>
      </c>
      <c r="X5" s="2">
        <v>79112115700</v>
      </c>
      <c r="Y5" s="2">
        <v>0</v>
      </c>
      <c r="Z5" s="2">
        <v>79112115700</v>
      </c>
      <c r="AA5" s="18">
        <v>0</v>
      </c>
      <c r="AB5" s="18">
        <f t="shared" si="0"/>
        <v>147212478.72</v>
      </c>
      <c r="AC5" s="4">
        <v>0</v>
      </c>
      <c r="AD5" s="4">
        <v>0</v>
      </c>
      <c r="AE5" s="4">
        <f t="shared" si="1"/>
        <v>0</v>
      </c>
      <c r="AF5" t="s">
        <v>29</v>
      </c>
      <c r="AG5" s="4"/>
      <c r="AH5" s="4"/>
      <c r="AK5" s="4"/>
      <c r="AL5" s="4"/>
      <c r="AN5" s="4"/>
      <c r="AO5" s="4"/>
      <c r="AQ5" s="4"/>
      <c r="AR5" s="4"/>
      <c r="BQ5"/>
      <c r="BR5"/>
      <c r="BS5"/>
    </row>
    <row r="6" spans="1:71" x14ac:dyDescent="0.25">
      <c r="A6" s="20">
        <v>162</v>
      </c>
      <c r="B6" t="s">
        <v>290</v>
      </c>
      <c r="C6" t="s">
        <v>9</v>
      </c>
      <c r="D6" t="s">
        <v>27</v>
      </c>
      <c r="E6" t="s">
        <v>33</v>
      </c>
      <c r="F6" s="2">
        <v>8594267000</v>
      </c>
      <c r="G6" s="2">
        <v>0</v>
      </c>
      <c r="H6" s="2">
        <v>8594267000</v>
      </c>
      <c r="I6" s="2">
        <v>22497720</v>
      </c>
      <c r="J6" s="2">
        <v>0</v>
      </c>
      <c r="K6" s="2">
        <v>22497720</v>
      </c>
      <c r="L6" s="2">
        <v>19060013.199999999</v>
      </c>
      <c r="M6" s="2">
        <v>0</v>
      </c>
      <c r="N6" s="2">
        <v>19060013.199999999</v>
      </c>
      <c r="O6" s="15">
        <v>0.1</v>
      </c>
      <c r="P6" s="2">
        <v>0</v>
      </c>
      <c r="Q6" s="13">
        <v>0.1</v>
      </c>
      <c r="R6" s="15">
        <v>0</v>
      </c>
      <c r="S6" s="2">
        <v>1906001.32</v>
      </c>
      <c r="T6" s="2">
        <v>0</v>
      </c>
      <c r="U6" s="2">
        <v>226944914.24000001</v>
      </c>
      <c r="V6" s="2">
        <v>0</v>
      </c>
      <c r="W6" s="2">
        <v>226944914.24000001</v>
      </c>
      <c r="X6" s="2">
        <v>116880381900</v>
      </c>
      <c r="Y6" s="2">
        <v>0</v>
      </c>
      <c r="Z6" s="2">
        <v>116880381900</v>
      </c>
      <c r="AA6" s="18">
        <v>9077796.5695999991</v>
      </c>
      <c r="AB6" s="18">
        <f t="shared" si="0"/>
        <v>246004927.44</v>
      </c>
      <c r="AC6" s="4">
        <v>10983797.889599999</v>
      </c>
      <c r="AD6" s="4">
        <v>4000000</v>
      </c>
      <c r="AE6" s="4">
        <f t="shared" si="1"/>
        <v>14983797.889599999</v>
      </c>
      <c r="AF6" t="s">
        <v>29</v>
      </c>
      <c r="AG6" s="4"/>
      <c r="AH6" s="4"/>
      <c r="AK6" s="4"/>
      <c r="AL6" s="4"/>
      <c r="AN6" s="4"/>
      <c r="AO6" s="4"/>
      <c r="AQ6" s="4"/>
      <c r="AR6" s="4"/>
      <c r="BQ6"/>
      <c r="BR6"/>
      <c r="BS6"/>
    </row>
    <row r="7" spans="1:71" s="40" customFormat="1" x14ac:dyDescent="0.25">
      <c r="A7" s="20">
        <v>201</v>
      </c>
      <c r="B7" t="s">
        <v>290</v>
      </c>
      <c r="C7" t="s">
        <v>2</v>
      </c>
      <c r="D7" t="s">
        <v>8</v>
      </c>
      <c r="E7" t="s">
        <v>34</v>
      </c>
      <c r="F7" s="2">
        <v>19364476000</v>
      </c>
      <c r="G7" s="2">
        <v>11078256000</v>
      </c>
      <c r="H7" s="2">
        <v>8286220000</v>
      </c>
      <c r="I7" s="2">
        <v>41289059</v>
      </c>
      <c r="J7" s="2">
        <v>20589827</v>
      </c>
      <c r="K7" s="2">
        <v>20699232</v>
      </c>
      <c r="L7" s="2">
        <v>33543268.600000001</v>
      </c>
      <c r="M7" s="2">
        <v>16158524.6</v>
      </c>
      <c r="N7" s="2">
        <v>17384744</v>
      </c>
      <c r="O7" s="15">
        <v>0.1</v>
      </c>
      <c r="P7" s="2">
        <v>1615852.46</v>
      </c>
      <c r="Q7" s="13">
        <v>0.15</v>
      </c>
      <c r="R7" s="15">
        <v>0</v>
      </c>
      <c r="S7" s="2">
        <v>2607711.6</v>
      </c>
      <c r="T7" s="2">
        <v>0</v>
      </c>
      <c r="U7" s="2">
        <v>243056404.56</v>
      </c>
      <c r="V7" s="2">
        <v>29707408</v>
      </c>
      <c r="W7" s="2">
        <v>213348996.56</v>
      </c>
      <c r="X7" s="2">
        <v>160097238600</v>
      </c>
      <c r="Y7" s="2">
        <v>13654595000</v>
      </c>
      <c r="Z7" s="2">
        <v>146442643600</v>
      </c>
      <c r="AA7" s="18">
        <v>8831033.9423999991</v>
      </c>
      <c r="AB7" s="18">
        <f t="shared" si="0"/>
        <v>276599673.16000003</v>
      </c>
      <c r="AC7" s="4">
        <v>13054598.0024</v>
      </c>
      <c r="AD7" s="4">
        <v>4000000</v>
      </c>
      <c r="AE7" s="4">
        <f t="shared" si="1"/>
        <v>17054598.0024</v>
      </c>
      <c r="AF7" t="s">
        <v>14</v>
      </c>
      <c r="AG7" s="45"/>
      <c r="AH7" s="45"/>
      <c r="AK7" s="45"/>
      <c r="AL7" s="45"/>
      <c r="AN7" s="45"/>
      <c r="AO7" s="45"/>
      <c r="AQ7" s="45"/>
      <c r="AR7" s="45"/>
    </row>
    <row r="8" spans="1:71" s="40" customFormat="1" x14ac:dyDescent="0.25">
      <c r="A8" s="39">
        <v>202</v>
      </c>
      <c r="B8" s="40" t="s">
        <v>290</v>
      </c>
      <c r="C8" s="40" t="s">
        <v>2</v>
      </c>
      <c r="D8" s="40" t="s">
        <v>4</v>
      </c>
      <c r="E8" s="40" t="s">
        <v>6</v>
      </c>
      <c r="F8" s="41">
        <v>38635590000</v>
      </c>
      <c r="G8" s="41">
        <v>21737492000</v>
      </c>
      <c r="H8" s="41">
        <v>16898098000</v>
      </c>
      <c r="I8" s="41">
        <v>79369348</v>
      </c>
      <c r="J8" s="41">
        <v>47019017</v>
      </c>
      <c r="K8" s="41">
        <v>32350331</v>
      </c>
      <c r="L8" s="41">
        <v>63915112</v>
      </c>
      <c r="M8" s="41">
        <v>38324020.200000003</v>
      </c>
      <c r="N8" s="41">
        <v>25591091.800000001</v>
      </c>
      <c r="O8" s="42">
        <v>0.1</v>
      </c>
      <c r="P8" s="41">
        <v>3832402.02</v>
      </c>
      <c r="Q8" s="43">
        <v>0.2</v>
      </c>
      <c r="R8" s="42">
        <v>0</v>
      </c>
      <c r="S8" s="41">
        <v>5118218.3600000003</v>
      </c>
      <c r="T8" s="41">
        <v>0</v>
      </c>
      <c r="U8" s="41">
        <v>422995104.75999999</v>
      </c>
      <c r="V8" s="41">
        <v>31257434.600000001</v>
      </c>
      <c r="W8" s="41">
        <v>391737670.16000003</v>
      </c>
      <c r="X8" s="41">
        <v>339456655600</v>
      </c>
      <c r="Y8" s="41">
        <v>14051841000</v>
      </c>
      <c r="Z8" s="41">
        <v>325404814600</v>
      </c>
      <c r="AA8" s="44">
        <v>15982081.1524</v>
      </c>
      <c r="AB8" s="44">
        <f t="shared" si="0"/>
        <v>486910216.75999999</v>
      </c>
      <c r="AC8" s="45">
        <v>24932701.532400001</v>
      </c>
      <c r="AD8" s="45">
        <v>1000000</v>
      </c>
      <c r="AE8" s="45">
        <f t="shared" si="1"/>
        <v>25932701.532400001</v>
      </c>
      <c r="AF8" s="40" t="s">
        <v>21</v>
      </c>
      <c r="AG8" s="45"/>
      <c r="AH8" s="45"/>
      <c r="AK8" s="45"/>
      <c r="AL8" s="45"/>
      <c r="AN8" s="45"/>
      <c r="AO8" s="45"/>
      <c r="AQ8" s="45"/>
      <c r="AR8" s="45"/>
    </row>
    <row r="9" spans="1:71" x14ac:dyDescent="0.25">
      <c r="A9" s="20">
        <v>208</v>
      </c>
      <c r="B9" t="s">
        <v>290</v>
      </c>
      <c r="C9" t="s">
        <v>2</v>
      </c>
      <c r="D9" t="s">
        <v>8</v>
      </c>
      <c r="E9" t="s">
        <v>39</v>
      </c>
      <c r="F9" s="2">
        <v>11306835000</v>
      </c>
      <c r="G9" s="2">
        <v>0</v>
      </c>
      <c r="H9" s="2">
        <v>11306835000</v>
      </c>
      <c r="I9" s="2">
        <v>29313015</v>
      </c>
      <c r="J9" s="2">
        <v>0</v>
      </c>
      <c r="K9" s="2">
        <v>29313015</v>
      </c>
      <c r="L9" s="2">
        <v>24790281</v>
      </c>
      <c r="M9" s="2">
        <v>0</v>
      </c>
      <c r="N9" s="2">
        <v>24790281</v>
      </c>
      <c r="O9" s="15">
        <v>0.1</v>
      </c>
      <c r="P9" s="2">
        <v>0</v>
      </c>
      <c r="Q9" s="13">
        <v>0.1</v>
      </c>
      <c r="R9" s="15">
        <v>0</v>
      </c>
      <c r="S9" s="2">
        <v>2479028.1</v>
      </c>
      <c r="T9" s="2">
        <v>0</v>
      </c>
      <c r="U9" s="2">
        <v>214177072.16</v>
      </c>
      <c r="V9" s="2">
        <v>33198456.960000001</v>
      </c>
      <c r="W9" s="2">
        <v>180978615.19999999</v>
      </c>
      <c r="X9" s="2">
        <v>94633409600</v>
      </c>
      <c r="Y9" s="2">
        <v>14004862600</v>
      </c>
      <c r="Z9" s="2">
        <v>80628547000</v>
      </c>
      <c r="AA9" s="18">
        <v>7571129.1776000001</v>
      </c>
      <c r="AB9" s="18">
        <f t="shared" si="0"/>
        <v>238967353.16</v>
      </c>
      <c r="AC9" s="4">
        <v>10050157.2776</v>
      </c>
      <c r="AD9" s="4">
        <v>4000000</v>
      </c>
      <c r="AE9" s="4">
        <f t="shared" si="1"/>
        <v>14050157.2776</v>
      </c>
      <c r="AF9" t="s">
        <v>14</v>
      </c>
      <c r="AG9" s="4"/>
      <c r="AH9" s="4"/>
      <c r="AK9" s="4"/>
      <c r="AL9" s="4"/>
      <c r="AN9" s="4"/>
      <c r="AO9" s="4"/>
      <c r="AQ9" s="4"/>
      <c r="AR9" s="4"/>
      <c r="BQ9"/>
      <c r="BR9"/>
      <c r="BS9"/>
    </row>
    <row r="10" spans="1:71" x14ac:dyDescent="0.25">
      <c r="A10" s="20">
        <v>209</v>
      </c>
      <c r="B10" t="s">
        <v>290</v>
      </c>
      <c r="C10" t="s">
        <v>9</v>
      </c>
      <c r="D10" t="s">
        <v>15</v>
      </c>
      <c r="E10" t="s">
        <v>19</v>
      </c>
      <c r="F10" s="2">
        <v>9851042000</v>
      </c>
      <c r="G10" s="2">
        <v>0</v>
      </c>
      <c r="H10" s="2">
        <v>9851042000</v>
      </c>
      <c r="I10" s="2">
        <v>27592749</v>
      </c>
      <c r="J10" s="2">
        <v>0</v>
      </c>
      <c r="K10" s="2">
        <v>27592749</v>
      </c>
      <c r="L10" s="2">
        <v>23652332.199999999</v>
      </c>
      <c r="M10" s="2">
        <v>0</v>
      </c>
      <c r="N10" s="2">
        <v>23652332.199999999</v>
      </c>
      <c r="O10" s="15">
        <v>0.1</v>
      </c>
      <c r="P10" s="2">
        <v>0</v>
      </c>
      <c r="Q10" s="13">
        <v>0.1</v>
      </c>
      <c r="R10" s="15">
        <v>0</v>
      </c>
      <c r="S10" s="2">
        <v>2365233.2200000002</v>
      </c>
      <c r="T10" s="2">
        <v>0</v>
      </c>
      <c r="U10" s="2">
        <v>236094038.12</v>
      </c>
      <c r="V10" s="2">
        <v>0</v>
      </c>
      <c r="W10" s="2">
        <v>236094038.12</v>
      </c>
      <c r="X10" s="2">
        <v>125766984700</v>
      </c>
      <c r="Y10" s="2">
        <v>0</v>
      </c>
      <c r="Z10" s="2">
        <v>125766984700</v>
      </c>
      <c r="AA10" s="18">
        <v>9443761.5248000007</v>
      </c>
      <c r="AB10" s="18">
        <f t="shared" si="0"/>
        <v>259746370.31999999</v>
      </c>
      <c r="AC10" s="4">
        <v>11808994.7448</v>
      </c>
      <c r="AD10" s="4">
        <v>4000000</v>
      </c>
      <c r="AE10" s="4">
        <f t="shared" si="1"/>
        <v>15808994.7448</v>
      </c>
      <c r="AF10" t="s">
        <v>16</v>
      </c>
      <c r="AG10" s="4"/>
      <c r="AH10" s="4"/>
      <c r="AK10" s="4"/>
      <c r="AL10" s="4"/>
      <c r="AN10" s="4"/>
      <c r="AO10" s="4"/>
      <c r="AQ10" s="4"/>
      <c r="AR10" s="4"/>
      <c r="BQ10"/>
      <c r="BR10"/>
      <c r="BS10"/>
    </row>
    <row r="11" spans="1:71" x14ac:dyDescent="0.25">
      <c r="A11" s="20">
        <v>216</v>
      </c>
      <c r="B11" t="s">
        <v>290</v>
      </c>
      <c r="C11" t="s">
        <v>9</v>
      </c>
      <c r="D11" t="s">
        <v>435</v>
      </c>
      <c r="E11" t="s">
        <v>40</v>
      </c>
      <c r="F11" s="2">
        <v>43480180000</v>
      </c>
      <c r="G11" s="2">
        <v>0</v>
      </c>
      <c r="H11" s="2">
        <v>43480180000</v>
      </c>
      <c r="I11" s="2">
        <v>78321631</v>
      </c>
      <c r="J11" s="2">
        <v>0</v>
      </c>
      <c r="K11" s="2">
        <v>78321631</v>
      </c>
      <c r="L11" s="2">
        <v>60929559</v>
      </c>
      <c r="M11" s="2">
        <v>0</v>
      </c>
      <c r="N11" s="2">
        <v>60929559</v>
      </c>
      <c r="O11" s="15">
        <v>0.1</v>
      </c>
      <c r="P11" s="2">
        <v>0</v>
      </c>
      <c r="Q11" s="13">
        <v>0.2</v>
      </c>
      <c r="R11" s="15">
        <v>0</v>
      </c>
      <c r="S11" s="2">
        <v>12185911.800000001</v>
      </c>
      <c r="T11" s="2">
        <v>0</v>
      </c>
      <c r="U11" s="2">
        <v>179545791</v>
      </c>
      <c r="V11" s="2">
        <v>0</v>
      </c>
      <c r="W11" s="2">
        <v>179545791</v>
      </c>
      <c r="X11" s="2">
        <v>122383130000</v>
      </c>
      <c r="Y11" s="2">
        <v>0</v>
      </c>
      <c r="Z11" s="2">
        <v>122383130000</v>
      </c>
      <c r="AA11" s="18">
        <v>5386373.7300000004</v>
      </c>
      <c r="AB11" s="18">
        <f t="shared" si="0"/>
        <v>240475350</v>
      </c>
      <c r="AC11" s="4">
        <v>17572285.530000001</v>
      </c>
      <c r="AD11" s="4">
        <v>4000000</v>
      </c>
      <c r="AE11" s="4">
        <f t="shared" si="1"/>
        <v>21572285.530000001</v>
      </c>
      <c r="AF11" t="s">
        <v>23</v>
      </c>
      <c r="AG11" s="4"/>
      <c r="AH11" s="4"/>
      <c r="AK11" s="4"/>
      <c r="AL11" s="4"/>
      <c r="AN11" s="4"/>
      <c r="AO11" s="4"/>
      <c r="AQ11" s="4"/>
      <c r="AR11" s="4"/>
      <c r="BQ11"/>
      <c r="BR11"/>
      <c r="BS11"/>
    </row>
    <row r="12" spans="1:71" x14ac:dyDescent="0.25">
      <c r="A12" s="20">
        <v>229</v>
      </c>
      <c r="B12" t="s">
        <v>290</v>
      </c>
      <c r="C12" t="s">
        <v>2</v>
      </c>
      <c r="D12" t="s">
        <v>4</v>
      </c>
      <c r="E12" t="s">
        <v>42</v>
      </c>
      <c r="F12" s="2">
        <v>12705610000</v>
      </c>
      <c r="G12" s="2">
        <v>1019000000</v>
      </c>
      <c r="H12" s="2">
        <v>11686610000</v>
      </c>
      <c r="I12" s="2">
        <v>32333501</v>
      </c>
      <c r="J12" s="2">
        <v>3021752</v>
      </c>
      <c r="K12" s="2">
        <v>29311749</v>
      </c>
      <c r="L12" s="2">
        <v>27251257</v>
      </c>
      <c r="M12" s="2">
        <v>2614152</v>
      </c>
      <c r="N12" s="2">
        <v>24637105</v>
      </c>
      <c r="O12" s="15">
        <v>0.1</v>
      </c>
      <c r="P12" s="2">
        <v>261415.2</v>
      </c>
      <c r="Q12" s="13">
        <v>0.1</v>
      </c>
      <c r="R12" s="15">
        <v>0</v>
      </c>
      <c r="S12" s="2">
        <v>2463710.5</v>
      </c>
      <c r="T12" s="2">
        <v>0</v>
      </c>
      <c r="U12" s="2">
        <v>128175137.8</v>
      </c>
      <c r="V12" s="2">
        <v>51424261.399999999</v>
      </c>
      <c r="W12" s="2">
        <v>76750876.400000006</v>
      </c>
      <c r="X12" s="2">
        <v>81153093000</v>
      </c>
      <c r="Y12" s="2">
        <v>31452764000</v>
      </c>
      <c r="Z12" s="2">
        <v>49700329000</v>
      </c>
      <c r="AA12" s="18">
        <v>0</v>
      </c>
      <c r="AB12" s="18">
        <f t="shared" si="0"/>
        <v>155426394.80000001</v>
      </c>
      <c r="AC12" s="4">
        <v>2725125.7</v>
      </c>
      <c r="AD12" s="4">
        <v>2000000</v>
      </c>
      <c r="AE12" s="4">
        <f t="shared" si="1"/>
        <v>4725125.7</v>
      </c>
      <c r="AF12" t="s">
        <v>21</v>
      </c>
      <c r="AG12" s="4"/>
      <c r="AH12" s="4"/>
      <c r="AK12" s="4"/>
      <c r="AL12" s="4"/>
      <c r="AN12" s="4"/>
      <c r="AO12" s="4"/>
      <c r="AQ12" s="4"/>
      <c r="AR12" s="4"/>
      <c r="BQ12"/>
      <c r="BR12"/>
      <c r="BS12"/>
    </row>
    <row r="13" spans="1:71" x14ac:dyDescent="0.25">
      <c r="A13" s="20">
        <v>234</v>
      </c>
      <c r="B13" t="s">
        <v>290</v>
      </c>
      <c r="C13" t="s">
        <v>2</v>
      </c>
      <c r="D13" t="s">
        <v>8</v>
      </c>
      <c r="E13" t="s">
        <v>43</v>
      </c>
      <c r="F13" s="2">
        <v>9187224000</v>
      </c>
      <c r="G13" s="2">
        <v>802416000</v>
      </c>
      <c r="H13" s="2">
        <v>8384808000</v>
      </c>
      <c r="I13" s="2">
        <v>26254233</v>
      </c>
      <c r="J13" s="2">
        <v>2808458</v>
      </c>
      <c r="K13" s="2">
        <v>23445775</v>
      </c>
      <c r="L13" s="2">
        <v>22579343.399999999</v>
      </c>
      <c r="M13" s="2">
        <v>2487491.6</v>
      </c>
      <c r="N13" s="2">
        <v>20091851.800000001</v>
      </c>
      <c r="O13" s="15">
        <v>0.1</v>
      </c>
      <c r="P13" s="2">
        <v>248749.16</v>
      </c>
      <c r="Q13" s="13">
        <v>0.1</v>
      </c>
      <c r="R13" s="15">
        <v>0</v>
      </c>
      <c r="S13" s="2">
        <v>2009185.18</v>
      </c>
      <c r="T13" s="2">
        <v>0</v>
      </c>
      <c r="U13" s="2">
        <v>172627708.28</v>
      </c>
      <c r="V13" s="2">
        <v>15717239</v>
      </c>
      <c r="W13" s="2">
        <v>156910469.28</v>
      </c>
      <c r="X13" s="2">
        <v>92111326800</v>
      </c>
      <c r="Y13" s="2">
        <v>7786435000</v>
      </c>
      <c r="Z13" s="2">
        <v>84324891800</v>
      </c>
      <c r="AA13" s="18">
        <v>4864486.4683999997</v>
      </c>
      <c r="AB13" s="18">
        <f t="shared" si="0"/>
        <v>195207051.68000001</v>
      </c>
      <c r="AC13" s="4">
        <v>7122420.8084000004</v>
      </c>
      <c r="AD13" s="4">
        <v>3000000</v>
      </c>
      <c r="AE13" s="4">
        <f t="shared" si="1"/>
        <v>10122420.808400001</v>
      </c>
      <c r="AF13" t="s">
        <v>14</v>
      </c>
      <c r="AG13" s="4"/>
      <c r="AH13" s="4"/>
      <c r="AK13" s="4"/>
      <c r="AL13" s="4"/>
      <c r="AN13" s="4"/>
      <c r="AO13" s="4"/>
      <c r="AQ13" s="4"/>
      <c r="AR13" s="4"/>
      <c r="BQ13"/>
      <c r="BR13"/>
      <c r="BS13"/>
    </row>
    <row r="14" spans="1:71" x14ac:dyDescent="0.25">
      <c r="A14" s="20">
        <v>277</v>
      </c>
      <c r="B14" t="s">
        <v>290</v>
      </c>
      <c r="C14" t="s">
        <v>2</v>
      </c>
      <c r="D14" t="s">
        <v>309</v>
      </c>
      <c r="E14" t="s">
        <v>44</v>
      </c>
      <c r="F14" s="2">
        <v>21605749000</v>
      </c>
      <c r="G14" s="2">
        <v>2359210000</v>
      </c>
      <c r="H14" s="2">
        <v>19246539000</v>
      </c>
      <c r="I14" s="2">
        <v>44443344</v>
      </c>
      <c r="J14" s="2">
        <v>5687940</v>
      </c>
      <c r="K14" s="2">
        <v>38755404</v>
      </c>
      <c r="L14" s="2">
        <v>35801044.399999999</v>
      </c>
      <c r="M14" s="2">
        <v>4744256</v>
      </c>
      <c r="N14" s="2">
        <v>31056788.399999999</v>
      </c>
      <c r="O14" s="15">
        <v>0.1</v>
      </c>
      <c r="P14" s="2">
        <v>474425.59999999998</v>
      </c>
      <c r="Q14" s="13">
        <v>0.15</v>
      </c>
      <c r="R14" s="15">
        <v>0</v>
      </c>
      <c r="S14" s="2">
        <v>4658518.26</v>
      </c>
      <c r="T14" s="2">
        <v>0</v>
      </c>
      <c r="U14" s="2">
        <v>250306463.80000001</v>
      </c>
      <c r="V14" s="2">
        <v>30486736.199999999</v>
      </c>
      <c r="W14" s="2">
        <v>219819727.59999999</v>
      </c>
      <c r="X14" s="2">
        <v>153421068000</v>
      </c>
      <c r="Y14" s="2">
        <v>16038302000</v>
      </c>
      <c r="Z14" s="2">
        <v>137382766000</v>
      </c>
      <c r="AA14" s="18">
        <v>9097656.466</v>
      </c>
      <c r="AB14" s="18">
        <f t="shared" si="0"/>
        <v>286107508.19999999</v>
      </c>
      <c r="AC14" s="4">
        <v>14230600.325999999</v>
      </c>
      <c r="AD14" s="4">
        <v>6000000</v>
      </c>
      <c r="AE14" s="4">
        <f t="shared" si="1"/>
        <v>20230600.325999998</v>
      </c>
      <c r="AF14" t="s">
        <v>3</v>
      </c>
      <c r="AG14" s="4"/>
      <c r="AH14" s="4"/>
      <c r="AK14" s="4"/>
      <c r="AL14" s="4"/>
      <c r="AN14" s="4"/>
      <c r="AO14" s="4"/>
      <c r="AQ14" s="4"/>
      <c r="AR14" s="4"/>
      <c r="BQ14"/>
      <c r="BR14"/>
      <c r="BS14"/>
    </row>
    <row r="15" spans="1:71" x14ac:dyDescent="0.25">
      <c r="A15" s="20">
        <v>283</v>
      </c>
      <c r="B15" t="s">
        <v>290</v>
      </c>
      <c r="C15" t="s">
        <v>2</v>
      </c>
      <c r="D15" t="s">
        <v>309</v>
      </c>
      <c r="E15" t="s">
        <v>46</v>
      </c>
      <c r="F15" s="2">
        <v>7388823000</v>
      </c>
      <c r="G15" s="2">
        <v>23624000</v>
      </c>
      <c r="H15" s="2">
        <v>7365199000</v>
      </c>
      <c r="I15" s="2">
        <v>18310678</v>
      </c>
      <c r="J15" s="2">
        <v>82686</v>
      </c>
      <c r="K15" s="2">
        <v>18227992</v>
      </c>
      <c r="L15" s="2">
        <v>15355148.800000001</v>
      </c>
      <c r="M15" s="2">
        <v>73236.399999999994</v>
      </c>
      <c r="N15" s="2">
        <v>15281912.4</v>
      </c>
      <c r="O15" s="15">
        <v>0.1</v>
      </c>
      <c r="P15" s="2">
        <v>7323.64</v>
      </c>
      <c r="Q15" s="13">
        <v>0.1</v>
      </c>
      <c r="R15" s="15">
        <v>0</v>
      </c>
      <c r="S15" s="2">
        <v>1528191.24</v>
      </c>
      <c r="T15" s="2">
        <v>0</v>
      </c>
      <c r="U15" s="2">
        <v>498425591.48000002</v>
      </c>
      <c r="V15" s="2">
        <v>40042433.200000003</v>
      </c>
      <c r="W15" s="2">
        <v>458383158.27999997</v>
      </c>
      <c r="X15" s="2">
        <v>305503878800</v>
      </c>
      <c r="Y15" s="2">
        <v>20941352000</v>
      </c>
      <c r="Z15" s="2">
        <v>284562526800</v>
      </c>
      <c r="AA15" s="18">
        <v>18735750.663199998</v>
      </c>
      <c r="AB15" s="18">
        <f t="shared" si="0"/>
        <v>513780740.28000003</v>
      </c>
      <c r="AC15" s="4">
        <v>20271265.543200001</v>
      </c>
      <c r="AD15" s="4">
        <v>6000000</v>
      </c>
      <c r="AE15" s="4">
        <f t="shared" si="1"/>
        <v>26271265.543200001</v>
      </c>
      <c r="AF15" t="s">
        <v>3</v>
      </c>
      <c r="AG15" s="4"/>
      <c r="AH15" s="4"/>
      <c r="AK15" s="4"/>
      <c r="AL15" s="4"/>
      <c r="AN15" s="4"/>
      <c r="AO15" s="4"/>
      <c r="AQ15" s="4"/>
      <c r="AR15" s="4"/>
      <c r="BQ15"/>
      <c r="BR15"/>
      <c r="BS15"/>
    </row>
    <row r="16" spans="1:71" x14ac:dyDescent="0.25">
      <c r="A16" s="20">
        <v>287</v>
      </c>
      <c r="B16" t="s">
        <v>290</v>
      </c>
      <c r="C16" t="s">
        <v>2</v>
      </c>
      <c r="D16" t="s">
        <v>8</v>
      </c>
      <c r="E16" t="s">
        <v>47</v>
      </c>
      <c r="F16" s="2">
        <v>37628931400</v>
      </c>
      <c r="G16" s="2">
        <v>23801349000</v>
      </c>
      <c r="H16" s="2">
        <v>13827582400</v>
      </c>
      <c r="I16" s="2">
        <v>78229357</v>
      </c>
      <c r="J16" s="2">
        <v>50730803</v>
      </c>
      <c r="K16" s="2">
        <v>27498554</v>
      </c>
      <c r="L16" s="2">
        <v>63177784.439999998</v>
      </c>
      <c r="M16" s="2">
        <v>41210263.399999999</v>
      </c>
      <c r="N16" s="2">
        <v>21967521.039999999</v>
      </c>
      <c r="O16" s="15">
        <v>0.1</v>
      </c>
      <c r="P16" s="2">
        <v>4121026.34</v>
      </c>
      <c r="Q16" s="13">
        <v>0.2</v>
      </c>
      <c r="R16" s="15">
        <v>0</v>
      </c>
      <c r="S16" s="2">
        <v>4393504.2079999996</v>
      </c>
      <c r="T16" s="2">
        <v>0</v>
      </c>
      <c r="U16" s="2">
        <v>392016747.27999997</v>
      </c>
      <c r="V16" s="2">
        <v>5392138.5999999996</v>
      </c>
      <c r="W16" s="2">
        <v>386624608.68000001</v>
      </c>
      <c r="X16" s="2">
        <v>296723736800</v>
      </c>
      <c r="Y16" s="2">
        <v>1843096000</v>
      </c>
      <c r="Z16" s="2">
        <v>294880640800</v>
      </c>
      <c r="AA16" s="18">
        <v>15518905.733200001</v>
      </c>
      <c r="AB16" s="18">
        <f t="shared" si="0"/>
        <v>455194531.71999997</v>
      </c>
      <c r="AC16" s="4">
        <v>24033436.281199999</v>
      </c>
      <c r="AD16" s="4">
        <v>6000000</v>
      </c>
      <c r="AE16" s="4">
        <f t="shared" si="1"/>
        <v>30033436.281199999</v>
      </c>
      <c r="AF16" t="s">
        <v>14</v>
      </c>
      <c r="AG16" s="4"/>
      <c r="AH16" s="4"/>
      <c r="AK16" s="4"/>
      <c r="AL16" s="4"/>
      <c r="AN16" s="4"/>
      <c r="AO16" s="4"/>
      <c r="AQ16" s="4"/>
      <c r="AR16" s="4"/>
      <c r="BQ16"/>
      <c r="BR16"/>
      <c r="BS16"/>
    </row>
    <row r="17" spans="1:71" x14ac:dyDescent="0.25">
      <c r="A17" s="20">
        <v>294</v>
      </c>
      <c r="B17" t="s">
        <v>290</v>
      </c>
      <c r="C17" t="s">
        <v>2</v>
      </c>
      <c r="D17" t="s">
        <v>4</v>
      </c>
      <c r="E17" t="s">
        <v>49</v>
      </c>
      <c r="F17" s="2">
        <v>93862280000</v>
      </c>
      <c r="G17" s="2">
        <v>218476000</v>
      </c>
      <c r="H17" s="2">
        <v>93643804000</v>
      </c>
      <c r="I17" s="2">
        <v>177439437</v>
      </c>
      <c r="J17" s="2">
        <v>710628</v>
      </c>
      <c r="K17" s="2">
        <v>176728809</v>
      </c>
      <c r="L17" s="2">
        <v>139894525</v>
      </c>
      <c r="M17" s="2">
        <v>623237.6</v>
      </c>
      <c r="N17" s="2">
        <v>139271287.40000001</v>
      </c>
      <c r="O17" s="15">
        <v>0.1</v>
      </c>
      <c r="P17" s="2">
        <v>62323.76</v>
      </c>
      <c r="Q17" s="13">
        <v>0.25</v>
      </c>
      <c r="R17" s="15">
        <v>0</v>
      </c>
      <c r="S17" s="2">
        <v>34817821.850000001</v>
      </c>
      <c r="T17" s="2">
        <v>0</v>
      </c>
      <c r="U17" s="2">
        <v>98179679.200000003</v>
      </c>
      <c r="V17" s="2">
        <v>12220538.4</v>
      </c>
      <c r="W17" s="2">
        <v>85959140.799999997</v>
      </c>
      <c r="X17" s="2">
        <v>43076012000</v>
      </c>
      <c r="Y17" s="2">
        <v>4650749000</v>
      </c>
      <c r="Z17" s="2">
        <v>38425263000</v>
      </c>
      <c r="AA17" s="18">
        <v>0</v>
      </c>
      <c r="AB17" s="18">
        <f t="shared" si="0"/>
        <v>238074204.19999999</v>
      </c>
      <c r="AC17" s="4">
        <v>34880145.609999999</v>
      </c>
      <c r="AD17" s="4">
        <v>4000000</v>
      </c>
      <c r="AE17" s="4">
        <f t="shared" si="1"/>
        <v>38880145.609999999</v>
      </c>
      <c r="AF17" t="s">
        <v>21</v>
      </c>
      <c r="AG17" s="4"/>
      <c r="AH17" s="4"/>
      <c r="AK17" s="4"/>
      <c r="AL17" s="4"/>
      <c r="AN17" s="4"/>
      <c r="AO17" s="4"/>
      <c r="AQ17" s="4"/>
      <c r="AR17" s="4"/>
      <c r="BQ17"/>
      <c r="BR17"/>
      <c r="BS17"/>
    </row>
    <row r="18" spans="1:71" s="33" customFormat="1" x14ac:dyDescent="0.25">
      <c r="A18" s="20">
        <v>305</v>
      </c>
      <c r="B18" t="s">
        <v>290</v>
      </c>
      <c r="C18" t="s">
        <v>2</v>
      </c>
      <c r="D18" t="s">
        <v>8</v>
      </c>
      <c r="E18" t="s">
        <v>51</v>
      </c>
      <c r="F18" s="2">
        <v>19517494000</v>
      </c>
      <c r="G18" s="2">
        <v>0</v>
      </c>
      <c r="H18" s="2">
        <v>19517494000</v>
      </c>
      <c r="I18" s="2">
        <v>39368074</v>
      </c>
      <c r="J18" s="2">
        <v>0</v>
      </c>
      <c r="K18" s="2">
        <v>39368074</v>
      </c>
      <c r="L18" s="2">
        <v>31561076.399999999</v>
      </c>
      <c r="M18" s="2">
        <v>0</v>
      </c>
      <c r="N18" s="2">
        <v>31561076.399999999</v>
      </c>
      <c r="O18" s="15">
        <v>0.1</v>
      </c>
      <c r="P18" s="2">
        <v>0</v>
      </c>
      <c r="Q18" s="13">
        <v>0.15</v>
      </c>
      <c r="R18" s="15">
        <v>0</v>
      </c>
      <c r="S18" s="2">
        <v>4734161.46</v>
      </c>
      <c r="T18" s="2">
        <v>0</v>
      </c>
      <c r="U18" s="2">
        <v>103267030.08</v>
      </c>
      <c r="V18" s="2">
        <v>19500529.399999999</v>
      </c>
      <c r="W18" s="2">
        <v>83766500.680000007</v>
      </c>
      <c r="X18" s="2">
        <v>50790839800</v>
      </c>
      <c r="Y18" s="2">
        <v>7401564000</v>
      </c>
      <c r="Z18" s="2">
        <v>43389275800</v>
      </c>
      <c r="AA18" s="18">
        <v>0</v>
      </c>
      <c r="AB18" s="18">
        <f t="shared" si="0"/>
        <v>134828106.47999999</v>
      </c>
      <c r="AC18" s="4">
        <v>4734161.46</v>
      </c>
      <c r="AD18" s="4">
        <v>0</v>
      </c>
      <c r="AE18" s="4">
        <f t="shared" si="1"/>
        <v>4734161.46</v>
      </c>
      <c r="AF18" t="s">
        <v>14</v>
      </c>
      <c r="AG18" s="38"/>
      <c r="AH18" s="38"/>
      <c r="AK18" s="38"/>
      <c r="AL18" s="38"/>
      <c r="AN18" s="38"/>
      <c r="AO18" s="38"/>
      <c r="AQ18" s="38"/>
      <c r="AR18" s="38"/>
    </row>
    <row r="19" spans="1:71" x14ac:dyDescent="0.25">
      <c r="A19" s="20">
        <v>380</v>
      </c>
      <c r="B19" t="s">
        <v>290</v>
      </c>
      <c r="C19" t="s">
        <v>9</v>
      </c>
      <c r="D19" t="s">
        <v>434</v>
      </c>
      <c r="E19" t="s">
        <v>63</v>
      </c>
      <c r="F19" s="2">
        <v>215140000</v>
      </c>
      <c r="G19" s="2">
        <v>0</v>
      </c>
      <c r="H19" s="2">
        <v>215140000</v>
      </c>
      <c r="I19" s="2">
        <v>752991</v>
      </c>
      <c r="J19" s="2">
        <v>0</v>
      </c>
      <c r="K19" s="2">
        <v>752991</v>
      </c>
      <c r="L19" s="2">
        <v>666935</v>
      </c>
      <c r="M19" s="2">
        <v>0</v>
      </c>
      <c r="N19" s="2">
        <v>666935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107591167.8</v>
      </c>
      <c r="V19" s="2">
        <v>0</v>
      </c>
      <c r="W19" s="2">
        <v>107591167.8</v>
      </c>
      <c r="X19" s="2">
        <v>75512373000</v>
      </c>
      <c r="Y19" s="2">
        <v>0</v>
      </c>
      <c r="Z19" s="2">
        <v>75512373000</v>
      </c>
      <c r="AA19" s="18">
        <v>0</v>
      </c>
      <c r="AB19" s="18">
        <f t="shared" si="0"/>
        <v>108258102.8</v>
      </c>
      <c r="AC19" s="4">
        <v>0</v>
      </c>
      <c r="AD19" s="4">
        <v>0</v>
      </c>
      <c r="AE19" s="4">
        <f t="shared" si="1"/>
        <v>0</v>
      </c>
      <c r="AF19" t="s">
        <v>64</v>
      </c>
      <c r="AG19" s="4"/>
      <c r="AH19" s="4"/>
      <c r="AK19" s="4"/>
      <c r="AL19" s="4"/>
      <c r="AN19" s="4"/>
      <c r="AO19" s="4"/>
      <c r="AQ19" s="4"/>
      <c r="AR19" s="4"/>
      <c r="BQ19"/>
      <c r="BR19"/>
      <c r="BS19"/>
    </row>
    <row r="20" spans="1:71" x14ac:dyDescent="0.25">
      <c r="A20" s="20">
        <v>400</v>
      </c>
      <c r="B20" t="s">
        <v>290</v>
      </c>
      <c r="C20" t="s">
        <v>9</v>
      </c>
      <c r="D20" t="s">
        <v>434</v>
      </c>
      <c r="E20" t="s">
        <v>71</v>
      </c>
      <c r="F20" s="2">
        <v>31255000</v>
      </c>
      <c r="G20" s="2">
        <v>0</v>
      </c>
      <c r="H20" s="2">
        <v>31255000</v>
      </c>
      <c r="I20" s="2">
        <v>109393</v>
      </c>
      <c r="J20" s="2">
        <v>0</v>
      </c>
      <c r="K20" s="2">
        <v>109393</v>
      </c>
      <c r="L20" s="2">
        <v>96891</v>
      </c>
      <c r="M20" s="2">
        <v>0</v>
      </c>
      <c r="N20" s="2">
        <v>96891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105317280.59999999</v>
      </c>
      <c r="V20" s="2">
        <v>0</v>
      </c>
      <c r="W20" s="2">
        <v>105317280.59999999</v>
      </c>
      <c r="X20" s="2">
        <v>63071971000</v>
      </c>
      <c r="Y20" s="2">
        <v>0</v>
      </c>
      <c r="Z20" s="2">
        <v>63071971000</v>
      </c>
      <c r="AA20" s="18">
        <v>0</v>
      </c>
      <c r="AB20" s="18">
        <f t="shared" si="0"/>
        <v>105414171.59999999</v>
      </c>
      <c r="AC20" s="4">
        <v>0</v>
      </c>
      <c r="AD20" s="4">
        <v>0</v>
      </c>
      <c r="AE20" s="4">
        <f t="shared" si="1"/>
        <v>0</v>
      </c>
      <c r="AF20" t="s">
        <v>36</v>
      </c>
      <c r="AG20" s="4"/>
      <c r="AH20" s="4"/>
      <c r="AK20" s="4"/>
      <c r="AL20" s="4"/>
      <c r="AN20" s="4"/>
      <c r="AO20" s="4"/>
      <c r="AQ20" s="4"/>
      <c r="AR20" s="4"/>
      <c r="BQ20"/>
      <c r="BR20"/>
      <c r="BS20"/>
    </row>
    <row r="21" spans="1:71" x14ac:dyDescent="0.25">
      <c r="A21" s="20">
        <v>418</v>
      </c>
      <c r="B21" t="s">
        <v>290</v>
      </c>
      <c r="C21" t="s">
        <v>9</v>
      </c>
      <c r="D21" t="s">
        <v>434</v>
      </c>
      <c r="E21" t="s">
        <v>36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307594288</v>
      </c>
      <c r="V21" s="2">
        <v>0</v>
      </c>
      <c r="W21" s="2">
        <v>307594288</v>
      </c>
      <c r="X21" s="2">
        <v>162335400000</v>
      </c>
      <c r="Y21" s="2">
        <v>0</v>
      </c>
      <c r="Z21" s="2">
        <v>162335400000</v>
      </c>
      <c r="AA21" s="18">
        <v>12303771.52</v>
      </c>
      <c r="AB21" s="18">
        <f t="shared" si="0"/>
        <v>307594288</v>
      </c>
      <c r="AC21" s="4">
        <v>12303771.52</v>
      </c>
      <c r="AD21" s="4">
        <v>6000000</v>
      </c>
      <c r="AE21" s="4">
        <f t="shared" si="1"/>
        <v>18303771.52</v>
      </c>
      <c r="AF21" t="s">
        <v>11</v>
      </c>
      <c r="AG21" s="4"/>
      <c r="AH21" s="4"/>
      <c r="AK21" s="4"/>
      <c r="AL21" s="4"/>
      <c r="AN21" s="4"/>
      <c r="AO21" s="4"/>
      <c r="AQ21" s="4"/>
      <c r="AR21" s="4"/>
      <c r="BQ21"/>
      <c r="BR21"/>
      <c r="BS21"/>
    </row>
    <row r="22" spans="1:71" x14ac:dyDescent="0.25">
      <c r="A22" s="20">
        <v>419</v>
      </c>
      <c r="B22" t="s">
        <v>290</v>
      </c>
      <c r="C22" t="s">
        <v>9</v>
      </c>
      <c r="D22" t="s">
        <v>434</v>
      </c>
      <c r="E22" t="s">
        <v>64</v>
      </c>
      <c r="F22" s="2">
        <v>338053000</v>
      </c>
      <c r="G22" s="2">
        <v>0</v>
      </c>
      <c r="H22" s="2">
        <v>338053000</v>
      </c>
      <c r="I22" s="2">
        <v>881787</v>
      </c>
      <c r="J22" s="2">
        <v>0</v>
      </c>
      <c r="K22" s="2">
        <v>881787</v>
      </c>
      <c r="L22" s="2">
        <v>746565.8</v>
      </c>
      <c r="M22" s="2">
        <v>0</v>
      </c>
      <c r="N22" s="2">
        <v>746565.8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113577073.8</v>
      </c>
      <c r="V22" s="2">
        <v>0</v>
      </c>
      <c r="W22" s="2">
        <v>113577073.8</v>
      </c>
      <c r="X22" s="2">
        <v>52951430500</v>
      </c>
      <c r="Y22" s="2">
        <v>0</v>
      </c>
      <c r="Z22" s="2">
        <v>52951430500</v>
      </c>
      <c r="AA22" s="18">
        <v>0</v>
      </c>
      <c r="AB22" s="18">
        <f t="shared" si="0"/>
        <v>114323639.59999999</v>
      </c>
      <c r="AC22" s="4">
        <v>0</v>
      </c>
      <c r="AD22" s="4">
        <v>0</v>
      </c>
      <c r="AE22" s="4">
        <f t="shared" si="1"/>
        <v>0</v>
      </c>
      <c r="AF22" t="s">
        <v>11</v>
      </c>
      <c r="AG22" s="4"/>
      <c r="AH22" s="4"/>
      <c r="AK22" s="4"/>
      <c r="AL22" s="4"/>
      <c r="AN22" s="4"/>
      <c r="AO22" s="4"/>
      <c r="AQ22" s="4"/>
      <c r="AR22" s="4"/>
      <c r="BQ22"/>
      <c r="BR22"/>
      <c r="BS22"/>
    </row>
    <row r="23" spans="1:71" x14ac:dyDescent="0.25">
      <c r="A23" s="20">
        <v>425</v>
      </c>
      <c r="B23" t="s">
        <v>290</v>
      </c>
      <c r="C23" t="s">
        <v>9</v>
      </c>
      <c r="D23" t="s">
        <v>27</v>
      </c>
      <c r="E23" t="s">
        <v>78</v>
      </c>
      <c r="F23" s="2">
        <v>8449495000</v>
      </c>
      <c r="G23" s="2">
        <v>0</v>
      </c>
      <c r="H23" s="2">
        <v>8449495000</v>
      </c>
      <c r="I23" s="2">
        <v>25436400</v>
      </c>
      <c r="J23" s="2">
        <v>0</v>
      </c>
      <c r="K23" s="2">
        <v>25436400</v>
      </c>
      <c r="L23" s="2">
        <v>22056602</v>
      </c>
      <c r="M23" s="2">
        <v>0</v>
      </c>
      <c r="N23" s="2">
        <v>22056602</v>
      </c>
      <c r="O23" s="15">
        <v>0.1</v>
      </c>
      <c r="P23" s="2">
        <v>0</v>
      </c>
      <c r="Q23" s="13">
        <v>0.1</v>
      </c>
      <c r="R23" s="15">
        <v>0</v>
      </c>
      <c r="S23" s="2">
        <v>2205660.2000000002</v>
      </c>
      <c r="T23" s="2">
        <v>0</v>
      </c>
      <c r="U23" s="2">
        <v>129913630.28</v>
      </c>
      <c r="V23" s="2">
        <v>0</v>
      </c>
      <c r="W23" s="2">
        <v>129913630.28</v>
      </c>
      <c r="X23" s="2">
        <v>72573826800</v>
      </c>
      <c r="Y23" s="2">
        <v>0</v>
      </c>
      <c r="Z23" s="2">
        <v>72573826800</v>
      </c>
      <c r="AA23" s="18">
        <v>0</v>
      </c>
      <c r="AB23" s="18">
        <f t="shared" si="0"/>
        <v>151970232.28</v>
      </c>
      <c r="AC23" s="4">
        <v>2205660.2000000002</v>
      </c>
      <c r="AD23" s="4">
        <v>2000000</v>
      </c>
      <c r="AE23" s="4">
        <f t="shared" si="1"/>
        <v>4205660.2</v>
      </c>
      <c r="AF23" t="s">
        <v>17</v>
      </c>
      <c r="AG23" s="4"/>
      <c r="AH23" s="4"/>
      <c r="AK23" s="4"/>
      <c r="AL23" s="4"/>
      <c r="AN23" s="4"/>
      <c r="AO23" s="4"/>
      <c r="AQ23" s="4"/>
      <c r="AR23" s="4"/>
      <c r="BQ23"/>
      <c r="BR23"/>
      <c r="BS23"/>
    </row>
    <row r="24" spans="1:71" x14ac:dyDescent="0.25">
      <c r="A24" s="20">
        <v>430</v>
      </c>
      <c r="B24" t="s">
        <v>290</v>
      </c>
      <c r="C24" t="s">
        <v>9</v>
      </c>
      <c r="D24" t="s">
        <v>435</v>
      </c>
      <c r="E24" t="s">
        <v>82</v>
      </c>
      <c r="F24" s="2">
        <v>63612281000</v>
      </c>
      <c r="G24" s="2">
        <v>0</v>
      </c>
      <c r="H24" s="2">
        <v>63612281000</v>
      </c>
      <c r="I24" s="2">
        <v>117592230</v>
      </c>
      <c r="J24" s="2">
        <v>0</v>
      </c>
      <c r="K24" s="2">
        <v>117592230</v>
      </c>
      <c r="L24" s="2">
        <v>92147317.599999994</v>
      </c>
      <c r="M24" s="2">
        <v>0</v>
      </c>
      <c r="N24" s="2">
        <v>92147317.599999994</v>
      </c>
      <c r="O24" s="15">
        <v>0.1</v>
      </c>
      <c r="P24" s="2">
        <v>0</v>
      </c>
      <c r="Q24" s="13">
        <v>0.2</v>
      </c>
      <c r="R24" s="15">
        <v>0</v>
      </c>
      <c r="S24" s="2">
        <v>18429463.52</v>
      </c>
      <c r="T24" s="2">
        <v>0</v>
      </c>
      <c r="U24" s="2">
        <v>242551847.03999999</v>
      </c>
      <c r="V24" s="2">
        <v>0</v>
      </c>
      <c r="W24" s="2">
        <v>242551847.03999999</v>
      </c>
      <c r="X24" s="2">
        <v>194241857400</v>
      </c>
      <c r="Y24" s="2">
        <v>0</v>
      </c>
      <c r="Z24" s="2">
        <v>194241857400</v>
      </c>
      <c r="AA24" s="18">
        <v>9702073.8816</v>
      </c>
      <c r="AB24" s="18">
        <f t="shared" si="0"/>
        <v>334699164.63999999</v>
      </c>
      <c r="AC24" s="4">
        <v>28131537.4016</v>
      </c>
      <c r="AD24" s="4">
        <v>6000000</v>
      </c>
      <c r="AE24" s="4">
        <f t="shared" si="1"/>
        <v>34131537.401600003</v>
      </c>
      <c r="AF24" t="s">
        <v>23</v>
      </c>
      <c r="AG24" s="4"/>
      <c r="AH24" s="4"/>
      <c r="AK24" s="4"/>
      <c r="AL24" s="4"/>
      <c r="AN24" s="4"/>
      <c r="AO24" s="4"/>
      <c r="AQ24" s="4"/>
      <c r="AR24" s="4"/>
      <c r="BQ24"/>
      <c r="BR24"/>
      <c r="BS24"/>
    </row>
    <row r="25" spans="1:71" x14ac:dyDescent="0.25">
      <c r="A25" s="20">
        <v>443</v>
      </c>
      <c r="B25" t="s">
        <v>290</v>
      </c>
      <c r="C25" t="s">
        <v>9</v>
      </c>
      <c r="D25" t="s">
        <v>15</v>
      </c>
      <c r="E25" t="s">
        <v>32</v>
      </c>
      <c r="F25" s="2">
        <v>10186502000</v>
      </c>
      <c r="G25" s="2">
        <v>0</v>
      </c>
      <c r="H25" s="2">
        <v>10186502000</v>
      </c>
      <c r="I25" s="2">
        <v>28994826</v>
      </c>
      <c r="J25" s="2">
        <v>0</v>
      </c>
      <c r="K25" s="2">
        <v>28994826</v>
      </c>
      <c r="L25" s="2">
        <v>24920225.199999999</v>
      </c>
      <c r="M25" s="2">
        <v>0</v>
      </c>
      <c r="N25" s="2">
        <v>24920225.199999999</v>
      </c>
      <c r="O25" s="15">
        <v>0.1</v>
      </c>
      <c r="P25" s="2">
        <v>0</v>
      </c>
      <c r="Q25" s="13">
        <v>0.1</v>
      </c>
      <c r="R25" s="15">
        <v>0</v>
      </c>
      <c r="S25" s="2">
        <v>2492022.52</v>
      </c>
      <c r="T25" s="2">
        <v>0</v>
      </c>
      <c r="U25" s="2">
        <v>147756395.80000001</v>
      </c>
      <c r="V25" s="2">
        <v>0</v>
      </c>
      <c r="W25" s="2">
        <v>147756395.80000001</v>
      </c>
      <c r="X25" s="2">
        <v>78047758000</v>
      </c>
      <c r="Y25" s="2">
        <v>0</v>
      </c>
      <c r="Z25" s="2">
        <v>78047758000</v>
      </c>
      <c r="AA25" s="18">
        <v>0</v>
      </c>
      <c r="AB25" s="18">
        <f t="shared" si="0"/>
        <v>172676621</v>
      </c>
      <c r="AC25" s="4">
        <v>2492022.52</v>
      </c>
      <c r="AD25" s="4">
        <v>2000000</v>
      </c>
      <c r="AE25" s="4">
        <f t="shared" si="1"/>
        <v>4492022.5199999996</v>
      </c>
      <c r="AF25" t="s">
        <v>16</v>
      </c>
      <c r="AG25" s="4"/>
      <c r="AH25" s="4"/>
      <c r="AK25" s="4"/>
      <c r="AL25" s="4"/>
      <c r="AN25" s="4"/>
      <c r="AO25" s="4"/>
      <c r="AQ25" s="4"/>
      <c r="AR25" s="4"/>
      <c r="BQ25"/>
      <c r="BR25"/>
      <c r="BS25"/>
    </row>
    <row r="26" spans="1:71" x14ac:dyDescent="0.25">
      <c r="A26" s="20">
        <v>475</v>
      </c>
      <c r="B26" t="s">
        <v>290</v>
      </c>
      <c r="C26" t="s">
        <v>2</v>
      </c>
      <c r="D26" t="s">
        <v>310</v>
      </c>
      <c r="E26" t="s">
        <v>90</v>
      </c>
      <c r="F26" s="2">
        <v>38989241000</v>
      </c>
      <c r="G26" s="2">
        <v>0</v>
      </c>
      <c r="H26" s="2">
        <v>38989241000</v>
      </c>
      <c r="I26" s="2">
        <v>81940351</v>
      </c>
      <c r="J26" s="2">
        <v>0</v>
      </c>
      <c r="K26" s="2">
        <v>81940351</v>
      </c>
      <c r="L26" s="2">
        <v>66344654.600000001</v>
      </c>
      <c r="M26" s="2">
        <v>0</v>
      </c>
      <c r="N26" s="2">
        <v>66344654.600000001</v>
      </c>
      <c r="O26" s="15">
        <v>0.1</v>
      </c>
      <c r="P26" s="2">
        <v>0</v>
      </c>
      <c r="Q26" s="13">
        <v>0.2</v>
      </c>
      <c r="R26" s="15">
        <v>0</v>
      </c>
      <c r="S26" s="2">
        <v>13268930.92</v>
      </c>
      <c r="T26" s="2">
        <v>0</v>
      </c>
      <c r="U26" s="2">
        <v>220690827.16</v>
      </c>
      <c r="V26" s="2">
        <v>62928518.200000003</v>
      </c>
      <c r="W26" s="2">
        <v>157762308.96000001</v>
      </c>
      <c r="X26" s="2">
        <v>122374454600</v>
      </c>
      <c r="Y26" s="2">
        <v>36096907000</v>
      </c>
      <c r="Z26" s="2">
        <v>86277547600</v>
      </c>
      <c r="AA26" s="18">
        <v>6939777.5404000003</v>
      </c>
      <c r="AB26" s="18">
        <f t="shared" si="0"/>
        <v>287035481.75999999</v>
      </c>
      <c r="AC26" s="4">
        <v>20208708.4604</v>
      </c>
      <c r="AD26" s="4">
        <v>6000000</v>
      </c>
      <c r="AE26" s="4">
        <f t="shared" si="1"/>
        <v>26208708.4604</v>
      </c>
      <c r="AF26" t="s">
        <v>13</v>
      </c>
      <c r="AG26" s="4"/>
      <c r="AH26" s="4"/>
      <c r="AK26" s="4"/>
      <c r="AL26" s="4"/>
      <c r="AN26" s="4"/>
      <c r="AO26" s="4"/>
      <c r="AQ26" s="4"/>
      <c r="AR26" s="4"/>
      <c r="BQ26"/>
      <c r="BR26"/>
      <c r="BS26"/>
    </row>
    <row r="27" spans="1:71" x14ac:dyDescent="0.25">
      <c r="A27" s="20">
        <v>591</v>
      </c>
      <c r="B27" t="s">
        <v>290</v>
      </c>
      <c r="C27" t="s">
        <v>2</v>
      </c>
      <c r="D27" t="s">
        <v>309</v>
      </c>
      <c r="E27" t="s">
        <v>98</v>
      </c>
      <c r="F27" s="2">
        <v>5573208000</v>
      </c>
      <c r="G27" s="2">
        <v>3338418000</v>
      </c>
      <c r="H27" s="2">
        <v>2234790000</v>
      </c>
      <c r="I27" s="2">
        <v>15375964</v>
      </c>
      <c r="J27" s="2">
        <v>9077545</v>
      </c>
      <c r="K27" s="2">
        <v>6298419</v>
      </c>
      <c r="L27" s="2">
        <v>13146680.800000001</v>
      </c>
      <c r="M27" s="2">
        <v>7742177.7999999998</v>
      </c>
      <c r="N27" s="2">
        <v>5404503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219920209.80000001</v>
      </c>
      <c r="V27" s="2">
        <v>27569322.399999999</v>
      </c>
      <c r="W27" s="2">
        <v>192350887.40000001</v>
      </c>
      <c r="X27" s="2">
        <v>114034258000</v>
      </c>
      <c r="Y27" s="2">
        <v>10485519000</v>
      </c>
      <c r="Z27" s="2">
        <v>103548739000</v>
      </c>
      <c r="AA27" s="18">
        <v>7969728.7199999997</v>
      </c>
      <c r="AB27" s="18">
        <f t="shared" si="0"/>
        <v>233066890.60000002</v>
      </c>
      <c r="AC27" s="4">
        <v>7969728.7199999997</v>
      </c>
      <c r="AD27" s="4">
        <v>4000000</v>
      </c>
      <c r="AE27" s="4">
        <f t="shared" si="1"/>
        <v>11969728.719999999</v>
      </c>
      <c r="AF27" t="s">
        <v>3</v>
      </c>
      <c r="AG27" s="4"/>
      <c r="AH27" s="4"/>
      <c r="AK27" s="4"/>
      <c r="AL27" s="4"/>
      <c r="AN27" s="4"/>
      <c r="AO27" s="4"/>
      <c r="AQ27" s="4"/>
      <c r="AR27" s="4"/>
      <c r="BQ27"/>
      <c r="BR27"/>
      <c r="BS27"/>
    </row>
    <row r="28" spans="1:71" x14ac:dyDescent="0.25">
      <c r="A28" s="20">
        <v>639</v>
      </c>
      <c r="B28" t="s">
        <v>290</v>
      </c>
      <c r="C28" t="s">
        <v>2</v>
      </c>
      <c r="D28" t="s">
        <v>8</v>
      </c>
      <c r="E28" t="s">
        <v>106</v>
      </c>
      <c r="F28" s="2">
        <v>285546000</v>
      </c>
      <c r="G28" s="2">
        <v>50200000</v>
      </c>
      <c r="H28" s="2">
        <v>235346000</v>
      </c>
      <c r="I28" s="2">
        <v>999417</v>
      </c>
      <c r="J28" s="2">
        <v>175700</v>
      </c>
      <c r="K28" s="2">
        <v>823717</v>
      </c>
      <c r="L28" s="2">
        <v>885198.6</v>
      </c>
      <c r="M28" s="2">
        <v>155620</v>
      </c>
      <c r="N28" s="2">
        <v>729578.6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74344808.200000003</v>
      </c>
      <c r="V28" s="2">
        <v>8795142.4000000004</v>
      </c>
      <c r="W28" s="2">
        <v>65549665.799999997</v>
      </c>
      <c r="X28" s="2">
        <v>39779567000</v>
      </c>
      <c r="Y28" s="2">
        <v>3441199000</v>
      </c>
      <c r="Z28" s="2">
        <v>36338368000</v>
      </c>
      <c r="AA28" s="18">
        <v>0</v>
      </c>
      <c r="AB28" s="18">
        <f t="shared" si="0"/>
        <v>75230006.799999997</v>
      </c>
      <c r="AC28" s="4">
        <v>0</v>
      </c>
      <c r="AD28" s="4">
        <v>0</v>
      </c>
      <c r="AE28" s="4">
        <f t="shared" si="1"/>
        <v>0</v>
      </c>
      <c r="AF28" t="s">
        <v>14</v>
      </c>
      <c r="AG28" s="4"/>
      <c r="AH28" s="4"/>
      <c r="AK28" s="4"/>
      <c r="AL28" s="4"/>
      <c r="AN28" s="4"/>
      <c r="AO28" s="4"/>
      <c r="AQ28" s="4"/>
      <c r="AR28" s="4"/>
      <c r="BQ28"/>
      <c r="BR28"/>
      <c r="BS28"/>
    </row>
    <row r="29" spans="1:71" x14ac:dyDescent="0.25">
      <c r="A29" s="20">
        <v>815</v>
      </c>
      <c r="B29" t="s">
        <v>290</v>
      </c>
      <c r="C29" t="s">
        <v>2</v>
      </c>
      <c r="D29" t="s">
        <v>310</v>
      </c>
      <c r="E29" t="s">
        <v>170</v>
      </c>
      <c r="F29" s="2">
        <v>8675247500</v>
      </c>
      <c r="G29" s="2">
        <v>1009732000</v>
      </c>
      <c r="H29" s="2">
        <v>7665515500</v>
      </c>
      <c r="I29" s="2">
        <v>21992946</v>
      </c>
      <c r="J29" s="2">
        <v>2922663</v>
      </c>
      <c r="K29" s="2">
        <v>19070283</v>
      </c>
      <c r="L29" s="2">
        <v>18522847</v>
      </c>
      <c r="M29" s="2">
        <v>2518770.2000000002</v>
      </c>
      <c r="N29" s="2">
        <v>16004076.800000001</v>
      </c>
      <c r="O29" s="15">
        <v>0.1</v>
      </c>
      <c r="P29" s="2">
        <v>251877.02</v>
      </c>
      <c r="Q29" s="13">
        <v>0.1</v>
      </c>
      <c r="R29" s="15">
        <v>0</v>
      </c>
      <c r="S29" s="2">
        <v>1600407.68</v>
      </c>
      <c r="T29" s="2">
        <v>0</v>
      </c>
      <c r="U29" s="2">
        <v>210578285.44</v>
      </c>
      <c r="V29" s="2">
        <v>16481348.800000001</v>
      </c>
      <c r="W29" s="2">
        <v>194096936.63999999</v>
      </c>
      <c r="X29" s="2">
        <v>130231551400</v>
      </c>
      <c r="Y29" s="2">
        <v>9500253000</v>
      </c>
      <c r="Z29" s="2">
        <v>120731298400</v>
      </c>
      <c r="AA29" s="18">
        <v>7928690.9535999997</v>
      </c>
      <c r="AB29" s="18">
        <f t="shared" si="0"/>
        <v>229101132.44</v>
      </c>
      <c r="AC29" s="4">
        <v>9780975.6535999998</v>
      </c>
      <c r="AD29" s="4">
        <v>3000000</v>
      </c>
      <c r="AE29" s="4">
        <f t="shared" si="1"/>
        <v>12780975.6536</v>
      </c>
      <c r="AF29" t="s">
        <v>13</v>
      </c>
      <c r="AG29" s="4"/>
      <c r="AH29" s="4"/>
      <c r="AK29" s="4"/>
      <c r="AL29" s="4"/>
      <c r="AN29" s="4"/>
      <c r="AO29" s="4"/>
      <c r="AQ29" s="4"/>
      <c r="AR29" s="4"/>
      <c r="BQ29"/>
      <c r="BR29"/>
      <c r="BS29"/>
    </row>
    <row r="30" spans="1:71" x14ac:dyDescent="0.25">
      <c r="A30" s="20">
        <v>961</v>
      </c>
      <c r="B30" t="s">
        <v>290</v>
      </c>
      <c r="C30" t="s">
        <v>2</v>
      </c>
      <c r="D30" t="s">
        <v>205</v>
      </c>
      <c r="E30" t="s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587159171</v>
      </c>
      <c r="V30" s="2">
        <v>2218276</v>
      </c>
      <c r="W30" s="2">
        <v>584940895</v>
      </c>
      <c r="X30" s="2">
        <v>426733160000</v>
      </c>
      <c r="Y30" s="2">
        <v>879605000</v>
      </c>
      <c r="Z30" s="2">
        <v>425853555000</v>
      </c>
      <c r="AA30" s="18">
        <v>23419818.559999999</v>
      </c>
      <c r="AB30" s="18">
        <f t="shared" si="0"/>
        <v>587159171</v>
      </c>
      <c r="AC30" s="4">
        <v>23419818.559999999</v>
      </c>
      <c r="AD30" s="4">
        <v>6000000</v>
      </c>
      <c r="AE30" s="4">
        <f t="shared" si="1"/>
        <v>29419818.559999999</v>
      </c>
      <c r="AF30" t="s">
        <v>208</v>
      </c>
      <c r="AG30" s="4"/>
      <c r="AH30" s="4"/>
      <c r="AK30" s="4"/>
      <c r="AL30" s="4"/>
      <c r="AN30" s="4"/>
      <c r="AO30" s="4"/>
      <c r="AQ30" s="4"/>
      <c r="AR30" s="4"/>
      <c r="BQ30"/>
      <c r="BR30"/>
      <c r="BS30"/>
    </row>
    <row r="31" spans="1:71" x14ac:dyDescent="0.25">
      <c r="A31" s="20">
        <v>988</v>
      </c>
      <c r="B31" t="s">
        <v>290</v>
      </c>
      <c r="C31" t="s">
        <v>9</v>
      </c>
      <c r="D31" t="s">
        <v>434</v>
      </c>
      <c r="E31" t="s">
        <v>194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74948622.599999994</v>
      </c>
      <c r="V31" s="2">
        <v>0</v>
      </c>
      <c r="W31" s="2">
        <v>74948622.599999994</v>
      </c>
      <c r="X31" s="2">
        <v>37038598500</v>
      </c>
      <c r="Y31" s="2">
        <v>0</v>
      </c>
      <c r="Z31" s="2">
        <v>37038598500</v>
      </c>
      <c r="AA31" s="18">
        <v>0</v>
      </c>
      <c r="AB31" s="18">
        <f t="shared" si="0"/>
        <v>74948622.599999994</v>
      </c>
      <c r="AC31" s="4">
        <v>0</v>
      </c>
      <c r="AD31" s="4">
        <v>0</v>
      </c>
      <c r="AE31" s="4">
        <f t="shared" si="1"/>
        <v>0</v>
      </c>
      <c r="AF31" t="s">
        <v>11</v>
      </c>
      <c r="AG31" s="4"/>
      <c r="AH31" s="4"/>
      <c r="AK31" s="4"/>
      <c r="AL31" s="4"/>
      <c r="AN31" s="4"/>
      <c r="AO31" s="4"/>
      <c r="AQ31" s="4"/>
      <c r="AR31" s="4"/>
      <c r="BQ31"/>
      <c r="BR31"/>
      <c r="BS31"/>
    </row>
    <row r="32" spans="1:71" x14ac:dyDescent="0.25">
      <c r="A32" s="20">
        <v>1119</v>
      </c>
      <c r="B32" t="s">
        <v>290</v>
      </c>
      <c r="C32" t="s">
        <v>2</v>
      </c>
      <c r="D32" t="s">
        <v>4</v>
      </c>
      <c r="E32" t="s">
        <v>222</v>
      </c>
      <c r="F32" s="2">
        <v>46527636000</v>
      </c>
      <c r="G32" s="2">
        <v>2066180000</v>
      </c>
      <c r="H32" s="2">
        <v>44461456000</v>
      </c>
      <c r="I32" s="2">
        <v>108576975</v>
      </c>
      <c r="J32" s="2">
        <v>4391480</v>
      </c>
      <c r="K32" s="2">
        <v>104185495</v>
      </c>
      <c r="L32" s="2">
        <v>89965920.599999994</v>
      </c>
      <c r="M32" s="2">
        <v>3565008</v>
      </c>
      <c r="N32" s="2">
        <v>86400912.599999994</v>
      </c>
      <c r="O32" s="15">
        <v>0.1</v>
      </c>
      <c r="P32" s="2">
        <v>356500.8</v>
      </c>
      <c r="Q32" s="13">
        <v>0.2</v>
      </c>
      <c r="R32" s="15">
        <v>0</v>
      </c>
      <c r="S32" s="2">
        <v>17280182.52</v>
      </c>
      <c r="T32" s="2">
        <v>0</v>
      </c>
      <c r="U32" s="2">
        <v>97196959.200000003</v>
      </c>
      <c r="V32" s="2">
        <v>6741336.5999999996</v>
      </c>
      <c r="W32" s="2">
        <v>90455622.599999994</v>
      </c>
      <c r="X32" s="2">
        <v>72050402000</v>
      </c>
      <c r="Y32" s="2">
        <v>3051396000</v>
      </c>
      <c r="Z32" s="2">
        <v>68999006000</v>
      </c>
      <c r="AA32" s="18">
        <v>0</v>
      </c>
      <c r="AB32" s="18">
        <f t="shared" si="0"/>
        <v>187162879.80000001</v>
      </c>
      <c r="AC32" s="4">
        <v>17636683.32</v>
      </c>
      <c r="AD32" s="4">
        <v>3000000</v>
      </c>
      <c r="AE32" s="4">
        <f t="shared" si="1"/>
        <v>20636683.32</v>
      </c>
      <c r="AF32" t="s">
        <v>21</v>
      </c>
      <c r="AG32" s="4"/>
      <c r="AH32" s="4"/>
      <c r="AK32" s="4"/>
      <c r="AL32" s="4"/>
      <c r="AN32" s="4"/>
      <c r="AO32" s="4"/>
      <c r="AQ32" s="4"/>
      <c r="AR32" s="4"/>
      <c r="BQ32"/>
      <c r="BR32"/>
      <c r="BS32"/>
    </row>
    <row r="33" spans="1:71" x14ac:dyDescent="0.25">
      <c r="A33" s="20">
        <v>1181</v>
      </c>
      <c r="B33" t="s">
        <v>290</v>
      </c>
      <c r="C33" t="s">
        <v>2</v>
      </c>
      <c r="D33" t="s">
        <v>205</v>
      </c>
      <c r="E33" t="s">
        <v>251</v>
      </c>
      <c r="F33" s="2">
        <v>8238640000</v>
      </c>
      <c r="G33" s="2">
        <v>0</v>
      </c>
      <c r="H33" s="2">
        <v>8238640000</v>
      </c>
      <c r="I33" s="2">
        <v>19107873</v>
      </c>
      <c r="J33" s="2">
        <v>0</v>
      </c>
      <c r="K33" s="2">
        <v>19107873</v>
      </c>
      <c r="L33" s="2">
        <v>15812417</v>
      </c>
      <c r="M33" s="2">
        <v>0</v>
      </c>
      <c r="N33" s="2">
        <v>15812417</v>
      </c>
      <c r="O33" s="15">
        <v>0.1</v>
      </c>
      <c r="P33" s="2">
        <v>0</v>
      </c>
      <c r="Q33" s="13">
        <v>0.1</v>
      </c>
      <c r="R33" s="15">
        <v>0</v>
      </c>
      <c r="S33" s="2">
        <v>1581241.7</v>
      </c>
      <c r="T33" s="2">
        <v>0</v>
      </c>
      <c r="U33" s="2">
        <v>391002148.31999999</v>
      </c>
      <c r="V33" s="2">
        <v>1274902</v>
      </c>
      <c r="W33" s="2">
        <v>389727246.31999999</v>
      </c>
      <c r="X33" s="2">
        <v>251775466700</v>
      </c>
      <c r="Y33" s="2">
        <v>432920000</v>
      </c>
      <c r="Z33" s="2">
        <v>251342546700</v>
      </c>
      <c r="AA33" s="18">
        <v>15601838.8728</v>
      </c>
      <c r="AB33" s="18">
        <f t="shared" si="0"/>
        <v>406814565.31999999</v>
      </c>
      <c r="AC33" s="4">
        <v>17183080.572799999</v>
      </c>
      <c r="AD33" s="4">
        <v>6000000</v>
      </c>
      <c r="AE33" s="4">
        <f t="shared" si="1"/>
        <v>23183080.572799999</v>
      </c>
      <c r="AF33" t="s">
        <v>208</v>
      </c>
      <c r="AG33" s="4"/>
      <c r="AH33" s="4"/>
      <c r="AK33" s="4"/>
      <c r="AL33" s="4"/>
      <c r="AN33" s="4"/>
      <c r="AO33" s="4"/>
      <c r="AQ33" s="4"/>
      <c r="AR33" s="4"/>
      <c r="BQ33"/>
      <c r="BR33"/>
      <c r="BS33"/>
    </row>
    <row r="34" spans="1:71" x14ac:dyDescent="0.25">
      <c r="A34" s="20" t="s">
        <v>239</v>
      </c>
      <c r="B34" t="s">
        <v>290</v>
      </c>
      <c r="C34" t="s">
        <v>2</v>
      </c>
      <c r="D34" t="s">
        <v>205</v>
      </c>
      <c r="E34" t="s">
        <v>238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5">
        <v>0.1</v>
      </c>
      <c r="P34" s="2">
        <v>0</v>
      </c>
      <c r="Q34" s="13">
        <v>0.3</v>
      </c>
      <c r="R34" s="15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18">
        <f t="shared" si="0"/>
        <v>0</v>
      </c>
      <c r="AC34" s="4">
        <v>0</v>
      </c>
      <c r="AD34" s="4"/>
      <c r="AE34" s="4">
        <f t="shared" si="1"/>
        <v>0</v>
      </c>
      <c r="AF34" t="s">
        <v>208</v>
      </c>
      <c r="AG34" s="4"/>
      <c r="AH34" s="4"/>
      <c r="AK34" s="4"/>
      <c r="AL34" s="4"/>
      <c r="AN34" s="4"/>
      <c r="AO34" s="4"/>
      <c r="AQ34" s="4"/>
      <c r="AR34" s="4"/>
      <c r="BQ34"/>
      <c r="BR34"/>
      <c r="BS34"/>
    </row>
    <row r="35" spans="1:71" x14ac:dyDescent="0.25">
      <c r="A35" s="2"/>
      <c r="B35" s="2"/>
      <c r="C35" s="2"/>
      <c r="D35" s="2"/>
      <c r="E35" s="2"/>
      <c r="F35" s="2"/>
      <c r="G35" s="2"/>
      <c r="H35" s="15"/>
      <c r="I35" s="2"/>
      <c r="J35" s="13"/>
      <c r="K35" s="15"/>
      <c r="L35" s="2"/>
      <c r="M35" s="2"/>
      <c r="N35" s="2"/>
      <c r="O35" s="2"/>
      <c r="P35" s="2"/>
      <c r="Q35" s="2"/>
      <c r="R35" s="2"/>
      <c r="S35" s="2"/>
      <c r="T35" s="18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>
        <f>V35+AM35+AN35</f>
        <v>0</v>
      </c>
      <c r="AP35" t="s">
        <v>208</v>
      </c>
      <c r="AQ35" s="4"/>
      <c r="AR35" s="4"/>
      <c r="BQ35"/>
      <c r="BR35"/>
      <c r="BS35"/>
    </row>
    <row r="36" spans="1:71" s="30" customFormat="1" x14ac:dyDescent="0.25">
      <c r="BQ36" s="31"/>
      <c r="BR36" s="31"/>
      <c r="BS36" s="31"/>
    </row>
    <row r="37" spans="1:71" s="30" customFormat="1" x14ac:dyDescent="0.25">
      <c r="BQ37" s="31"/>
      <c r="BR37" s="31"/>
      <c r="BS37" s="31"/>
    </row>
    <row r="38" spans="1:71" s="30" customFormat="1" x14ac:dyDescent="0.25">
      <c r="BQ38" s="31"/>
      <c r="BR38" s="31"/>
      <c r="BS38" s="31"/>
    </row>
    <row r="39" spans="1:71" s="30" customFormat="1" x14ac:dyDescent="0.25">
      <c r="BQ39" s="31"/>
      <c r="BR39" s="31"/>
      <c r="BS39" s="31"/>
    </row>
    <row r="40" spans="1:71" s="30" customFormat="1" x14ac:dyDescent="0.25">
      <c r="BQ40" s="31"/>
      <c r="BR40" s="31"/>
      <c r="BS40" s="31"/>
    </row>
    <row r="41" spans="1:71" s="30" customFormat="1" x14ac:dyDescent="0.25">
      <c r="BQ41" s="31"/>
      <c r="BR41" s="31"/>
      <c r="BS41" s="31"/>
    </row>
    <row r="42" spans="1:71" s="30" customFormat="1" x14ac:dyDescent="0.25">
      <c r="BQ42" s="31"/>
      <c r="BR42" s="31"/>
      <c r="BS42" s="31"/>
    </row>
    <row r="43" spans="1:71" s="30" customFormat="1" x14ac:dyDescent="0.25">
      <c r="BQ43" s="31"/>
      <c r="BR43" s="31"/>
      <c r="BS43" s="31"/>
    </row>
    <row r="44" spans="1:71" s="30" customFormat="1" x14ac:dyDescent="0.25">
      <c r="BQ44" s="31"/>
      <c r="BR44" s="31"/>
      <c r="BS44" s="31"/>
    </row>
    <row r="45" spans="1:71" s="30" customFormat="1" x14ac:dyDescent="0.25">
      <c r="BQ45" s="31"/>
      <c r="BR45" s="31"/>
      <c r="BS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115</v>
      </c>
      <c r="B1" s="6" t="s">
        <v>118</v>
      </c>
      <c r="C1" s="6" t="s">
        <v>153</v>
      </c>
      <c r="D1" s="6" t="s">
        <v>185</v>
      </c>
      <c r="E1" s="6" t="s">
        <v>119</v>
      </c>
      <c r="F1" s="23" t="s">
        <v>136</v>
      </c>
      <c r="G1" s="23" t="s">
        <v>137</v>
      </c>
      <c r="H1" s="27" t="s">
        <v>241</v>
      </c>
      <c r="I1" s="23" t="s">
        <v>242</v>
      </c>
      <c r="J1" s="28" t="s">
        <v>184</v>
      </c>
      <c r="K1" s="26" t="s">
        <v>191</v>
      </c>
      <c r="L1" s="23" t="s">
        <v>192</v>
      </c>
      <c r="M1" s="23" t="s">
        <v>455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309</v>
      </c>
      <c r="D2" s="29">
        <v>2</v>
      </c>
      <c r="E2" t="s">
        <v>3</v>
      </c>
      <c r="F2" s="4">
        <v>610359936700</v>
      </c>
      <c r="G2" s="4">
        <v>1040680268.3200001</v>
      </c>
      <c r="H2" s="25">
        <v>1.2999999999999999E-2</v>
      </c>
      <c r="I2" s="4">
        <f>H2*G2</f>
        <v>13528843.488159999</v>
      </c>
      <c r="J2" s="25">
        <v>6.4999999999999997E-3</v>
      </c>
      <c r="K2" s="4">
        <v>0</v>
      </c>
      <c r="L2" s="4">
        <f>I2+K2</f>
        <v>13528843.488159999</v>
      </c>
      <c r="M2"/>
      <c r="N2" s="4">
        <f>L2+M2</f>
        <v>13528843.488159999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310</v>
      </c>
      <c r="D3" s="29">
        <v>1</v>
      </c>
      <c r="E3" t="s">
        <v>13</v>
      </c>
      <c r="F3" s="4">
        <v>300899269500</v>
      </c>
      <c r="G3" s="4">
        <v>517717708.19999999</v>
      </c>
      <c r="H3" s="25">
        <v>1.2999999999999999E-2</v>
      </c>
      <c r="I3" s="4">
        <f>H3*G3</f>
        <v>6730330.2065999992</v>
      </c>
      <c r="J3" s="25">
        <v>3.2000000000000002E-3</v>
      </c>
      <c r="K3" s="4">
        <v>0</v>
      </c>
      <c r="L3" s="4">
        <f>I3+K3</f>
        <v>6730330.2065999992</v>
      </c>
      <c r="M3" s="4">
        <v>7000000</v>
      </c>
      <c r="N3" s="4">
        <f>M3+L3</f>
        <v>13730330.206599999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842513703400</v>
      </c>
      <c r="G4" s="4">
        <v>1403555898.6400001</v>
      </c>
      <c r="H4" s="25">
        <v>1.2999999999999999E-2</v>
      </c>
      <c r="I4" s="4">
        <f t="shared" ref="I4:I12" si="0">H4*G4</f>
        <v>18246226.682319999</v>
      </c>
      <c r="J4" s="25">
        <v>9.1000000000000004E-3</v>
      </c>
      <c r="K4" s="4">
        <v>15000000</v>
      </c>
      <c r="L4" s="4">
        <f t="shared" ref="L4:L12" si="1">I4+K4</f>
        <v>33246226.682319999</v>
      </c>
      <c r="M4"/>
      <c r="N4" s="4">
        <f t="shared" ref="N4:N8" si="2">M4+L4</f>
        <v>33246226.682319999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205</v>
      </c>
      <c r="D5" s="29">
        <v>2</v>
      </c>
      <c r="E5" t="s">
        <v>208</v>
      </c>
      <c r="F5" s="4">
        <v>686762501700</v>
      </c>
      <c r="G5" s="4">
        <v>994020965.32000005</v>
      </c>
      <c r="H5" s="25">
        <v>1.2999999999999999E-2</v>
      </c>
      <c r="I5" s="4">
        <f t="shared" si="0"/>
        <v>12922272.54916</v>
      </c>
      <c r="J5" s="25">
        <v>7.4000000000000003E-3</v>
      </c>
      <c r="K5" s="4">
        <v>0</v>
      </c>
      <c r="L5" s="4">
        <f t="shared" si="1"/>
        <v>12922272.54916</v>
      </c>
      <c r="M5"/>
      <c r="N5" s="4">
        <f t="shared" si="2"/>
        <v>12922272.54916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882794014600</v>
      </c>
      <c r="G6" s="4">
        <v>1305533838.1600001</v>
      </c>
      <c r="H6" s="25">
        <v>1.2999999999999999E-2</v>
      </c>
      <c r="I6" s="4">
        <f t="shared" si="0"/>
        <v>16971939.896080002</v>
      </c>
      <c r="J6" s="25">
        <v>9.7999999999999997E-3</v>
      </c>
      <c r="K6" s="4">
        <v>0</v>
      </c>
      <c r="L6" s="4">
        <f t="shared" si="1"/>
        <v>16971939.896080002</v>
      </c>
      <c r="M6"/>
      <c r="N6" s="4">
        <f t="shared" si="2"/>
        <v>16971939.896080002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434</v>
      </c>
      <c r="D7" s="29">
        <v>3</v>
      </c>
      <c r="E7" t="s">
        <v>11</v>
      </c>
      <c r="F7" s="4">
        <v>426142539000</v>
      </c>
      <c r="G7" s="4">
        <v>783781072.39999998</v>
      </c>
      <c r="H7" s="25">
        <v>5.0000000000000001E-3</v>
      </c>
      <c r="I7" s="4">
        <f t="shared" si="0"/>
        <v>3918905.3619999997</v>
      </c>
      <c r="J7" s="25">
        <v>4.5999999999999999E-3</v>
      </c>
      <c r="K7" s="4">
        <v>0</v>
      </c>
      <c r="L7" s="4">
        <f t="shared" si="1"/>
        <v>3918905.3619999997</v>
      </c>
      <c r="M7"/>
      <c r="N7" s="4">
        <f t="shared" si="2"/>
        <v>3918905.3619999997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435</v>
      </c>
      <c r="D8" s="29">
        <v>1</v>
      </c>
      <c r="E8" t="s">
        <v>23</v>
      </c>
      <c r="F8" s="4">
        <v>445131195400</v>
      </c>
      <c r="G8" s="4">
        <v>599652891.84000003</v>
      </c>
      <c r="H8" s="25">
        <v>5.0000000000000001E-3</v>
      </c>
      <c r="I8" s="4">
        <f t="shared" si="0"/>
        <v>2998264.4592000004</v>
      </c>
      <c r="J8" s="25">
        <v>4.8999999999999998E-3</v>
      </c>
      <c r="K8" s="4">
        <v>0</v>
      </c>
      <c r="L8" s="4">
        <f t="shared" si="1"/>
        <v>2998264.4592000004</v>
      </c>
      <c r="M8" s="4">
        <v>7000000</v>
      </c>
      <c r="N8" s="4">
        <f t="shared" si="2"/>
        <v>9998264.4592000004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312731503600</v>
      </c>
      <c r="G9" s="4">
        <v>583347701.55999994</v>
      </c>
      <c r="H9" s="25">
        <v>5.0000000000000001E-3</v>
      </c>
      <c r="I9" s="4">
        <f t="shared" si="0"/>
        <v>2916738.5077999998</v>
      </c>
      <c r="J9" s="25">
        <v>3.3E-3</v>
      </c>
      <c r="K9" s="4">
        <v>0</v>
      </c>
      <c r="L9" s="4">
        <f t="shared" si="1"/>
        <v>2916738.5077999998</v>
      </c>
      <c r="M9" s="4">
        <v>15000000</v>
      </c>
      <c r="N9" s="4">
        <f>L9+M9</f>
        <v>17916738.507799998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477729158700</v>
      </c>
      <c r="G10" s="4">
        <v>847899056.51999998</v>
      </c>
      <c r="H10" s="25">
        <v>5.0000000000000001E-3</v>
      </c>
      <c r="I10" s="4">
        <f t="shared" si="0"/>
        <v>4239495.2825999996</v>
      </c>
      <c r="J10" s="25">
        <v>5.1000000000000004E-3</v>
      </c>
      <c r="K10" s="4">
        <v>0</v>
      </c>
      <c r="L10" s="4">
        <f t="shared" si="1"/>
        <v>4239495.2825999996</v>
      </c>
      <c r="M10"/>
      <c r="N10" s="4">
        <f t="shared" ref="N10:N12" si="3">L10+M10</f>
        <v>4239495.2825999996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454</v>
      </c>
      <c r="D11" s="29">
        <v>1</v>
      </c>
      <c r="E11" t="s">
        <v>359</v>
      </c>
      <c r="F11" s="4">
        <v>109903939200</v>
      </c>
      <c r="G11" s="4">
        <v>200727596.31999999</v>
      </c>
      <c r="H11" s="25">
        <v>1.2999999999999999E-2</v>
      </c>
      <c r="I11" s="4">
        <f t="shared" si="0"/>
        <v>2609458.7521599997</v>
      </c>
      <c r="J11" s="25">
        <v>1.2999999999999999E-3</v>
      </c>
      <c r="K11" s="4">
        <v>0</v>
      </c>
      <c r="L11" s="4">
        <f t="shared" si="1"/>
        <v>2609458.7521599997</v>
      </c>
      <c r="M11"/>
      <c r="N11" s="4">
        <f t="shared" si="3"/>
        <v>2609458.7521599997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1275</v>
      </c>
      <c r="B12" t="s">
        <v>2</v>
      </c>
      <c r="C12" t="s">
        <v>436</v>
      </c>
      <c r="D12" s="29">
        <v>1</v>
      </c>
      <c r="E12" t="s">
        <v>292</v>
      </c>
      <c r="F12" s="4">
        <v>8519082000</v>
      </c>
      <c r="G12" s="4">
        <v>20201258.199999999</v>
      </c>
      <c r="H12" s="25">
        <v>1.2999999999999999E-2</v>
      </c>
      <c r="I12" s="4">
        <f t="shared" si="0"/>
        <v>262616.3566</v>
      </c>
      <c r="J12" s="25">
        <v>1.2999999999999999E-3</v>
      </c>
      <c r="K12" s="4">
        <v>0</v>
      </c>
      <c r="L12" s="4">
        <f t="shared" si="1"/>
        <v>262616.3566</v>
      </c>
      <c r="M12"/>
      <c r="N12" s="4">
        <f t="shared" si="3"/>
        <v>262616.3566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5103486843800</v>
      </c>
      <c r="G16" s="4">
        <f>SUM(G2:G12)</f>
        <v>8297118255.4800005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3441752447100</v>
      </c>
      <c r="G19" s="2">
        <v>5482437533.1599998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1666246771700</v>
      </c>
      <c r="G20" s="2">
        <v>2819644338.3200002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243</v>
      </c>
      <c r="F21" s="4">
        <f>SUM(F19,F20)</f>
        <v>5107999218800</v>
      </c>
      <c r="G21" s="4">
        <f>SUM(G19,G20)</f>
        <v>8302081871.4799995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E24" t="s">
        <v>466</v>
      </c>
      <c r="F24" s="4">
        <v>449643570400</v>
      </c>
      <c r="G24" s="4">
        <v>604616507.84000003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E25" t="s">
        <v>432</v>
      </c>
      <c r="F25" s="41">
        <v>4512375000</v>
      </c>
      <c r="G25" s="41">
        <v>4963616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E26" t="s">
        <v>23</v>
      </c>
      <c r="F26" s="4">
        <f>F24-F25</f>
        <v>445131195400</v>
      </c>
      <c r="G26" s="4">
        <f>G24-G25</f>
        <v>599652891.84000003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138</v>
      </c>
      <c r="B1" s="3" t="s">
        <v>139</v>
      </c>
      <c r="C1" s="24" t="s">
        <v>140</v>
      </c>
      <c r="D1" s="24" t="s">
        <v>141</v>
      </c>
      <c r="E1" s="3" t="s">
        <v>142</v>
      </c>
      <c r="F1" s="3" t="s">
        <v>143</v>
      </c>
      <c r="G1" s="3" t="s">
        <v>144</v>
      </c>
    </row>
    <row r="2" spans="1:7" x14ac:dyDescent="0.25">
      <c r="A2" t="s">
        <v>145</v>
      </c>
      <c r="B2" t="s">
        <v>146</v>
      </c>
      <c r="C2" s="18">
        <v>1666246771700</v>
      </c>
      <c r="D2" s="18"/>
      <c r="E2" s="2">
        <v>2819644338.3200002</v>
      </c>
      <c r="F2" s="2"/>
      <c r="G2" s="4">
        <f>0.6%*E2</f>
        <v>16917866.029920001</v>
      </c>
    </row>
    <row r="3" spans="1:7" x14ac:dyDescent="0.25">
      <c r="A3" t="s">
        <v>147</v>
      </c>
      <c r="B3" t="s">
        <v>148</v>
      </c>
      <c r="C3" s="18">
        <v>1666246771700</v>
      </c>
      <c r="D3" s="4">
        <v>3441752447100</v>
      </c>
      <c r="E3" s="2">
        <v>2819644338.3200002</v>
      </c>
      <c r="F3" s="2">
        <v>5482437533.1599998</v>
      </c>
      <c r="G3" s="4">
        <f>0.4%*F3+0.1%*E3</f>
        <v>24749394.470959999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2015-04-22T02:41:07Z</dcterms:modified>
</cp:coreProperties>
</file>