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605" windowWidth="14805" windowHeight="651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AE!$A$1:$A$288</definedName>
    <definedName name="_xlnm._FilterDatabase" localSheetId="0" hidden="1">Details!$A$1:$AD$421</definedName>
    <definedName name="_xlnm._FilterDatabase" localSheetId="3" hidden="1">MAN!$A$1:$AI$10</definedName>
    <definedName name="_xlnm._FilterDatabase" localSheetId="4" hidden="1">MD!$A$1:$G$3</definedName>
    <definedName name="_xlnm._FilterDatabase" localSheetId="2" hidden="1">SUP!$A$1:$BX$34</definedName>
    <definedName name="ManagerResult" localSheetId="3">MAN!#REF!</definedName>
    <definedName name="ManagerResults_1" localSheetId="3">MAN!#REF!</definedName>
    <definedName name="result" localSheetId="0">Details!$A$2:$AD$421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5621"/>
</workbook>
</file>

<file path=xl/calcChain.xml><?xml version="1.0" encoding="utf-8"?>
<calcChain xmlns="http://schemas.openxmlformats.org/spreadsheetml/2006/main">
  <c r="G8" i="4" l="1"/>
  <c r="F8" i="4"/>
  <c r="AC33" i="3"/>
  <c r="AC41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4" i="3"/>
  <c r="AC35" i="3"/>
  <c r="AC36" i="3"/>
  <c r="AC37" i="3"/>
  <c r="AC2" i="3"/>
  <c r="AB298" i="7"/>
  <c r="AD298" i="7" s="1"/>
  <c r="S298" i="7"/>
  <c r="P298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75" i="7"/>
  <c r="AD276" i="7"/>
  <c r="AD277" i="7"/>
  <c r="AD278" i="7"/>
  <c r="AD279" i="7"/>
  <c r="AD280" i="7"/>
  <c r="AD281" i="7"/>
  <c r="AD282" i="7"/>
  <c r="AD283" i="7"/>
  <c r="AD284" i="7"/>
  <c r="AD285" i="7"/>
  <c r="AD286" i="7"/>
  <c r="AD287" i="7"/>
  <c r="AD288" i="7"/>
  <c r="AD289" i="7"/>
  <c r="AD290" i="7"/>
  <c r="AD291" i="7"/>
  <c r="AD292" i="7"/>
  <c r="AD293" i="7"/>
  <c r="AD294" i="7"/>
  <c r="AD295" i="7"/>
  <c r="AD296" i="7"/>
  <c r="AD297" i="7"/>
  <c r="AD299" i="7"/>
  <c r="AD300" i="7"/>
  <c r="AD301" i="7"/>
  <c r="AD302" i="7"/>
  <c r="AD303" i="7"/>
  <c r="AD304" i="7"/>
  <c r="AD305" i="7"/>
  <c r="AD306" i="7"/>
  <c r="AD307" i="7"/>
  <c r="AD308" i="7"/>
  <c r="AD309" i="7"/>
  <c r="AD310" i="7"/>
  <c r="AD311" i="7"/>
  <c r="AD312" i="7"/>
  <c r="AD313" i="7"/>
  <c r="AD314" i="7"/>
  <c r="AD315" i="7"/>
  <c r="AD316" i="7"/>
  <c r="AD317" i="7"/>
  <c r="AD318" i="7"/>
  <c r="AD319" i="7"/>
  <c r="AD320" i="7"/>
  <c r="AD321" i="7"/>
  <c r="AD322" i="7"/>
  <c r="AD323" i="7"/>
  <c r="AD324" i="7"/>
  <c r="AD325" i="7"/>
  <c r="AD326" i="7"/>
  <c r="AD327" i="7"/>
  <c r="AD328" i="7"/>
  <c r="AD329" i="7"/>
  <c r="AD330" i="7"/>
  <c r="AD331" i="7"/>
  <c r="AD332" i="7"/>
  <c r="AD333" i="7"/>
  <c r="AD334" i="7"/>
  <c r="AD335" i="7"/>
  <c r="AD336" i="7"/>
  <c r="AD337" i="7"/>
  <c r="AD338" i="7"/>
  <c r="AD339" i="7"/>
  <c r="AD340" i="7"/>
  <c r="AD341" i="7"/>
  <c r="AD342" i="7"/>
  <c r="AD343" i="7"/>
  <c r="AD344" i="7"/>
  <c r="AD345" i="7"/>
  <c r="AD346" i="7"/>
  <c r="AD347" i="7"/>
  <c r="AD348" i="7"/>
  <c r="AD349" i="7"/>
  <c r="AD350" i="7"/>
  <c r="AD351" i="7"/>
  <c r="AD352" i="7"/>
  <c r="AD353" i="7"/>
  <c r="AD354" i="7"/>
  <c r="AD355" i="7"/>
  <c r="AD356" i="7"/>
  <c r="AD357" i="7"/>
  <c r="AD358" i="7"/>
  <c r="AD359" i="7"/>
  <c r="AD360" i="7"/>
  <c r="AD361" i="7"/>
  <c r="AD362" i="7"/>
  <c r="AD363" i="7"/>
  <c r="AD364" i="7"/>
  <c r="AD365" i="7"/>
  <c r="AD366" i="7"/>
  <c r="AD367" i="7"/>
  <c r="AD368" i="7"/>
  <c r="AD369" i="7"/>
  <c r="AD370" i="7"/>
  <c r="AD371" i="7"/>
  <c r="AD372" i="7"/>
  <c r="AD373" i="7"/>
  <c r="AD2" i="7"/>
  <c r="AB334" i="7"/>
  <c r="S334" i="7"/>
  <c r="P334" i="7"/>
  <c r="AB37" i="3" l="1"/>
  <c r="G26" i="4" l="1"/>
  <c r="F26" i="4"/>
  <c r="I8" i="4" l="1"/>
  <c r="L8" i="4" s="1"/>
  <c r="N8" i="4" s="1"/>
  <c r="G16" i="4"/>
  <c r="F16" i="4"/>
  <c r="I12" i="4" l="1"/>
  <c r="L12" i="4" s="1"/>
  <c r="N12" i="4" s="1"/>
  <c r="I11" i="4"/>
  <c r="L11" i="4" s="1"/>
  <c r="N11" i="4" s="1"/>
  <c r="I3" i="4" l="1"/>
  <c r="L3" i="4" s="1"/>
  <c r="N3" i="4" s="1"/>
  <c r="G21" i="4" l="1"/>
  <c r="F21" i="4"/>
  <c r="G425" i="2" l="1"/>
  <c r="M425" i="2" l="1"/>
  <c r="I4" i="4" l="1"/>
  <c r="L4" i="4" s="1"/>
  <c r="N4" i="4" s="1"/>
  <c r="I5" i="4"/>
  <c r="L5" i="4" s="1"/>
  <c r="N5" i="4" s="1"/>
  <c r="I6" i="4"/>
  <c r="L6" i="4" s="1"/>
  <c r="N6" i="4" s="1"/>
  <c r="I7" i="4"/>
  <c r="L7" i="4" s="1"/>
  <c r="N7" i="4" s="1"/>
  <c r="I9" i="4"/>
  <c r="L9" i="4" s="1"/>
  <c r="N9" i="4" s="1"/>
  <c r="I10" i="4"/>
  <c r="L10" i="4" s="1"/>
  <c r="N10" i="4" s="1"/>
  <c r="I2" i="4"/>
  <c r="L2" i="4" s="1"/>
  <c r="N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C:\Work\BrokerManager\Result\201506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<sst xmlns="http://schemas.openxmlformats.org/spreadsheetml/2006/main" count="4735" uniqueCount="498">
  <si>
    <t>MAN</t>
  </si>
  <si>
    <t>NULL</t>
  </si>
  <si>
    <t>HCM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</si>
  <si>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</si>
  <si>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</si>
  <si>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</si>
  <si>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</si>
  <si>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</si>
  <si>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</si>
  <si>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</si>
  <si>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Phạm Hoàng Linh</t>
  </si>
  <si>
    <t>Trần Khánh</t>
  </si>
  <si>
    <t>SUP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</si>
  <si>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</si>
  <si>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</si>
  <si>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</si>
  <si>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</si>
  <si>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</si>
  <si>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</si>
  <si>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</si>
  <si>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</si>
  <si>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</si>
  <si>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</si>
  <si>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</si>
  <si>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</si>
  <si>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</si>
  <si>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Quang Dũng</t>
  </si>
  <si>
    <t>BT</t>
  </si>
  <si>
    <t>Nguyễn Xuân Khánh</t>
  </si>
  <si>
    <t>Hồ Đức Thắng</t>
  </si>
  <si>
    <t>Nguyễn Đức Anh</t>
  </si>
  <si>
    <t>Bùi Thiết Hùng</t>
  </si>
  <si>
    <t>Vũ Cao Nguyên</t>
  </si>
  <si>
    <t>Phạm Nguyên Thạch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</si>
  <si>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</si>
  <si>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</si>
  <si>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</si>
  <si>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</si>
  <si>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</si>
  <si>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</si>
  <si>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</si>
  <si>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</si>
  <si>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</si>
  <si>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La Kiếm Siêu</t>
  </si>
  <si>
    <t>Nguyễn Thị Hường</t>
  </si>
  <si>
    <t>Trương Văn Mạnh</t>
  </si>
  <si>
    <t>Trần Văn Phước</t>
  </si>
  <si>
    <t>Trần Quang Thế Phong</t>
  </si>
  <si>
    <t>Ngô Phú Thanh</t>
  </si>
  <si>
    <t>Trịnh Chí Hùng</t>
  </si>
  <si>
    <t>Trịnh Thị Phương Anh</t>
  </si>
  <si>
    <t>Trần Hoài Nam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</si>
  <si>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</si>
  <si>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</si>
  <si>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</si>
  <si>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</si>
  <si>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</si>
  <si>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</si>
  <si>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</si>
  <si>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</si>
  <si>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</si>
  <si>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</si>
  <si>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</si>
  <si>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</si>
  <si>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</si>
  <si>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</si>
  <si>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</si>
  <si>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</si>
  <si>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</si>
  <si>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</si>
  <si>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</si>
  <si>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</si>
  <si>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</si>
  <si>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</si>
  <si>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</si>
  <si>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</si>
  <si>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</si>
  <si>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</si>
  <si>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</si>
  <si>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</si>
  <si>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</si>
  <si>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</si>
  <si>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</si>
  <si>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</si>
  <si>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</si>
  <si>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</si>
  <si>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</si>
  <si>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</si>
  <si>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</si>
  <si>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</si>
  <si>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</si>
  <si>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</si>
  <si>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</si>
  <si>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</si>
  <si>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Đức Tùng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</si>
  <si>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</si>
  <si>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</si>
  <si>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</si>
  <si>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</si>
  <si>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</si>
  <si>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</si>
  <si>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Nguyễn Đức Thanh</t>
  </si>
  <si>
    <t>Lê Thị Chi Mai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</si>
  <si>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</si>
  <si>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</si>
  <si>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</si>
  <si>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</si>
  <si>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</si>
  <si>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</si>
  <si>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</si>
  <si>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</si>
  <si>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</si>
  <si>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</si>
  <si>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</si>
  <si>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</si>
  <si>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</si>
  <si>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</si>
  <si>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</si>
  <si>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</si>
  <si>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</si>
  <si>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</si>
  <si>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</si>
  <si>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</si>
  <si>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</si>
  <si>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</si>
  <si>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</si>
  <si>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</si>
  <si>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</si>
  <si>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</si>
  <si>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</si>
  <si>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</si>
  <si>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</si>
  <si>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</si>
  <si>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</si>
  <si>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</si>
  <si>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</si>
  <si>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</si>
  <si>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</si>
  <si>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</si>
  <si>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</si>
  <si>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</si>
  <si>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</si>
  <si>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</si>
  <si>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</si>
  <si>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</si>
  <si>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</si>
  <si>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</si>
  <si>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</si>
  <si>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</si>
  <si>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</si>
  <si>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</si>
  <si>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</si>
  <si>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</si>
  <si>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</si>
  <si>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</si>
  <si>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</si>
  <si>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</si>
  <si>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</si>
  <si>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</si>
  <si>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</si>
  <si>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</si>
  <si>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</si>
  <si>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</si>
  <si>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</si>
  <si>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</si>
  <si>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Nguyễn Hồng Phương</t>
  </si>
  <si>
    <t>Nguyễn Hồng Quân</t>
  </si>
  <si>
    <t>Trần Thị Thanh Tâm</t>
  </si>
  <si>
    <t>Phạm Xuân Khoa</t>
  </si>
  <si>
    <t>Nguyễn Thị Kim Xuân</t>
  </si>
  <si>
    <t>Lê Sỹ Công</t>
  </si>
  <si>
    <t>Nguyễn Đình Hạnh</t>
  </si>
  <si>
    <t>Trịnh Nguyên Minh Đức</t>
  </si>
  <si>
    <t>Phan Lương Nhã</t>
  </si>
  <si>
    <t>Phạm Thanh Phong</t>
  </si>
  <si>
    <t>Huỳnh Đức Tâm</t>
  </si>
  <si>
    <t>Nguyễn Long Vương</t>
  </si>
  <si>
    <t>Nguyễn Thị Hồng</t>
  </si>
  <si>
    <t>Phùng Ngọc Sơn</t>
  </si>
  <si>
    <t>Quách Công Sử</t>
  </si>
  <si>
    <t>Phạm Trung Hiếu</t>
  </si>
  <si>
    <t>Lê Ngọc Kiên</t>
  </si>
  <si>
    <t>Đỗ Thành Trung</t>
  </si>
  <si>
    <t>Nguyễn Thị Quỳnh Trâm</t>
  </si>
  <si>
    <t>Thị phần PGD</t>
  </si>
  <si>
    <t>Group</t>
  </si>
  <si>
    <t>Đoàn Duy Long</t>
  </si>
  <si>
    <t>Lim Mộng Thuận</t>
  </si>
  <si>
    <t>Võ Thị Xuân Trang</t>
  </si>
  <si>
    <t>Phan Thị Hương Liên</t>
  </si>
  <si>
    <t>Tiền thưởng
 theo thi phan</t>
  </si>
  <si>
    <t>Tổng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</si>
  <si>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</si>
  <si>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</si>
  <si>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</si>
  <si>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</si>
  <si>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</si>
  <si>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</si>
  <si>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</si>
  <si>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Phạm Thành Nhân</t>
  </si>
  <si>
    <t>Trần Văn Dương</t>
  </si>
  <si>
    <t>Trương Phước Tuấn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</si>
  <si>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</si>
  <si>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</si>
  <si>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</si>
  <si>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</si>
  <si>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</si>
  <si>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</si>
  <si>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</si>
  <si>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</si>
  <si>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</si>
  <si>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</si>
  <si>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</si>
  <si>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</si>
  <si>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</si>
  <si>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</si>
  <si>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Phạm Duy Khanh</t>
  </si>
  <si>
    <t>Lê Thị Thúy Anh</t>
  </si>
  <si>
    <t>Nguyễn Thị Thu Huyền</t>
  </si>
  <si>
    <t>Bùi Thị Thu Quỳnh</t>
  </si>
  <si>
    <t>Nguyễn Đức Long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</si>
  <si>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</si>
  <si>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</si>
  <si>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</si>
  <si>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</si>
  <si>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</si>
  <si>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</si>
  <si>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</si>
  <si>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</si>
  <si>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</si>
  <si>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</si>
  <si>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</si>
  <si>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</si>
  <si>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</si>
  <si>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</si>
  <si>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</si>
  <si>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</si>
  <si>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JR</t>
  </si>
  <si>
    <t>Nguyễn Vũ Minh Trang</t>
  </si>
  <si>
    <t xml:space="preserve"> Ti le thuong
theo doanh so (PGD) </t>
  </si>
  <si>
    <t xml:space="preserve"> Thuong theo doanh so </t>
  </si>
  <si>
    <t>Total</t>
  </si>
  <si>
    <t>Nguyễn Thị Lan Hương</t>
  </si>
  <si>
    <t>Bạch Lê Ngọc Thái</t>
  </si>
  <si>
    <t>Trần Cẩm Tú</t>
  </si>
  <si>
    <t>Trương Nguyên Đoan Châu</t>
  </si>
  <si>
    <t>Nguyễn Ngọc Quang</t>
  </si>
  <si>
    <t>Hoàng Như Trung</t>
  </si>
  <si>
    <t>Nguyễn Hữu Thiện</t>
  </si>
  <si>
    <t>Nguyễn Duy Phương</t>
  </si>
  <si>
    <t>Nguyễn Thị Bích Nga</t>
  </si>
  <si>
    <t>Lê Văn Tĩnh</t>
  </si>
  <si>
    <t>Phạm Trung Thành</t>
  </si>
  <si>
    <t>Nguyễn Thị Minh Nguyệt</t>
  </si>
  <si>
    <t>Thạch Kim Độ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</si>
  <si>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</si>
  <si>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</si>
  <si>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</si>
  <si>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</si>
  <si>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</si>
  <si>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</si>
  <si>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Nguyễn Phan Huy</t>
  </si>
  <si>
    <t>Nguyễn Thị Vân</t>
  </si>
  <si>
    <t>Hà Anh Tuấn</t>
  </si>
  <si>
    <t>Hồ Ngọc Tâm</t>
  </si>
  <si>
    <t>Nguyễn Hoàng Trung</t>
  </si>
  <si>
    <t>Nguyễn Phúc Quý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</si>
  <si>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</si>
  <si>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</si>
  <si>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</si>
  <si>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</si>
  <si>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</si>
  <si>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</si>
  <si>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</si>
  <si>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Trần Đức Khôi</t>
  </si>
  <si>
    <t xml:space="preserve">HV        </t>
  </si>
  <si>
    <t xml:space="preserve">AE2       </t>
  </si>
  <si>
    <t>Trần Văn Toản</t>
  </si>
  <si>
    <t>Phụ cấp vị trí</t>
  </si>
  <si>
    <t>Hoàng Đinh Trúc Vân</t>
  </si>
  <si>
    <t>Từ Minh Thiện</t>
  </si>
  <si>
    <t>Phạm Thị Diệu Thu</t>
  </si>
  <si>
    <t>Lý Minh Dũng</t>
  </si>
  <si>
    <t>Quách Minh Trí</t>
  </si>
  <si>
    <t>Đỗ Hoàng Ngọc Phượng</t>
  </si>
  <si>
    <t>Lê Nguyễn Hoàng Anh</t>
  </si>
  <si>
    <t>Nguyễn Thị Thu Thủy</t>
  </si>
  <si>
    <t>SUP2</t>
  </si>
  <si>
    <t>Nghiêm Anh Tuấn</t>
  </si>
  <si>
    <t>Nguyễn Thiên Phú</t>
  </si>
  <si>
    <t>Nguyễn Đức Thọ</t>
  </si>
  <si>
    <t>Luân Thanh Phúc</t>
  </si>
  <si>
    <t>Phan Bá Vĩnh</t>
  </si>
  <si>
    <t>Đàm Văn Đạt</t>
  </si>
  <si>
    <t>Phạm Thị Lan Dung</t>
  </si>
  <si>
    <t>Ngô Phương Vy</t>
  </si>
  <si>
    <t>Hồ Nghĩa Hữu</t>
  </si>
  <si>
    <t>Nguyễn Thị Thùy Trang</t>
  </si>
  <si>
    <t>Trần Trung Hiếu</t>
  </si>
  <si>
    <t>Vũ Văn Đăng</t>
  </si>
  <si>
    <t>Đào Thị Lý</t>
  </si>
  <si>
    <t>Nguyễn Mai Thi</t>
  </si>
  <si>
    <t>Huỳnh Minh Tuấn</t>
  </si>
  <si>
    <t>Phùng Quang Vinh</t>
  </si>
  <si>
    <t>LL1</t>
  </si>
  <si>
    <t>LL2</t>
  </si>
  <si>
    <t>Phạm Công Hòa</t>
  </si>
  <si>
    <t>Nguyễn Đức Khoa</t>
  </si>
  <si>
    <t>Nguyễn Đức Thụy My</t>
  </si>
  <si>
    <t>Võ Thị Thúy Lan</t>
  </si>
  <si>
    <t>Hà Văn Trung Hiếu</t>
  </si>
  <si>
    <t>Nguyễn Thị Chính</t>
  </si>
  <si>
    <t>Kiều Văn Tuấn</t>
  </si>
  <si>
    <t>Nguyễn Thị Quý</t>
  </si>
  <si>
    <t>Phạm Lan Chi</t>
  </si>
  <si>
    <t>Xa Châu Thanh Thảo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</si>
  <si>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</si>
  <si>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</si>
  <si>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</si>
  <si>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</si>
  <si>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</si>
  <si>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</si>
  <si>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</si>
  <si>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</si>
  <si>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</si>
  <si>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Võ Thị Tường Vi</t>
  </si>
  <si>
    <t>Phạm Đình Thắng</t>
  </si>
  <si>
    <t>Đinh Thị Thu Thùy</t>
  </si>
  <si>
    <t>Trần Quốc Anh</t>
  </si>
  <si>
    <t>Nguyễn Thanh Sơn</t>
  </si>
  <si>
    <t>Phạm Thị Huyền Trang</t>
  </si>
  <si>
    <t>Trần Tuyết Hương</t>
  </si>
  <si>
    <t>Dương Tuấn Anh</t>
  </si>
  <si>
    <t>Nguyễn Quốc Duy</t>
  </si>
  <si>
    <t>Bùi Trọng Nghĩa</t>
  </si>
  <si>
    <t>Nguyễn Thị Phương Thảo</t>
  </si>
  <si>
    <t>Lê Đình Huy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</si>
  <si>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</si>
  <si>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</si>
  <si>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</si>
  <si>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</si>
  <si>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</si>
  <si>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</si>
  <si>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Thân Xuân Nghĩa</t>
  </si>
  <si>
    <t>Phạm Kim Ngân</t>
  </si>
  <si>
    <t>Nguyễn Thúy Điệp Anh</t>
  </si>
  <si>
    <t>Lê Anh Tuấn</t>
  </si>
  <si>
    <t>Vũ Đức Minh</t>
  </si>
  <si>
    <t>Nguyễn Tuấn Vũ</t>
  </si>
  <si>
    <t>CG_LL_2</t>
  </si>
  <si>
    <t>Nhom Chung LL2</t>
  </si>
  <si>
    <t>NVT</t>
  </si>
  <si>
    <t>Huỳnh Tấn Thuế</t>
  </si>
  <si>
    <t>Dương Văn Sỹ Khiêm</t>
  </si>
  <si>
    <t>Phan Huy Tín</t>
  </si>
  <si>
    <t>Trần Thượng Hải</t>
  </si>
  <si>
    <t>Vũ Thị Bích Quyên</t>
  </si>
  <si>
    <t>Ngô Sỹ Hoàng</t>
  </si>
  <si>
    <t>Trần Thị Hải Yến</t>
  </si>
  <si>
    <t>Phạm Như Lan</t>
  </si>
  <si>
    <t>Trần Thị Lệ Thoa</t>
  </si>
  <si>
    <t>Nguyễn Phi Hùng</t>
  </si>
  <si>
    <t>CG_NVT</t>
  </si>
  <si>
    <t>Nhom Chung NVT</t>
  </si>
  <si>
    <t>Vũ Trọng Hiếu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</si>
  <si>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</si>
  <si>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</si>
  <si>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</si>
  <si>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</si>
  <si>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</si>
  <si>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</si>
  <si>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</si>
  <si>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Phạm Ngọc Trường</t>
  </si>
  <si>
    <t>Phạm Hoàng Chiến</t>
  </si>
  <si>
    <t>Nguyễn Tấn Lộc</t>
  </si>
  <si>
    <t>Nguyễn Trọng Tiến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</si>
  <si>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</si>
  <si>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</si>
  <si>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</si>
  <si>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</si>
  <si>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</si>
  <si>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</si>
  <si>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</si>
  <si>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</si>
  <si>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</si>
  <si>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</si>
  <si>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</si>
  <si>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</si>
  <si>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</si>
  <si>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</si>
  <si>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</si>
  <si>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</si>
  <si>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Hoàng Tùng Duy</t>
  </si>
  <si>
    <t>Nguyễn Văn Phúc</t>
  </si>
  <si>
    <t>Đặng Bách Khoa</t>
  </si>
  <si>
    <t>Lưu Hữu Hiệu</t>
  </si>
  <si>
    <t>Phạm Văn Thạnh</t>
  </si>
  <si>
    <t>Đào Quang Trung</t>
  </si>
  <si>
    <t>Nguyễn Tiến Thọ</t>
  </si>
  <si>
    <t>Phạm Hoàng Hải</t>
  </si>
  <si>
    <t>Đỗ Thanh Tùng</t>
  </si>
  <si>
    <t>Mai Thanh Huệ</t>
  </si>
  <si>
    <t>Bùi Lương Quốc Thái</t>
  </si>
  <si>
    <t>Phạm Văn Duy</t>
  </si>
  <si>
    <t>Huỳnh Thụy Thạch Thảo</t>
  </si>
  <si>
    <t>Nguyễn Thị Hồng Trân</t>
  </si>
  <si>
    <t>Võ Kim Phụng</t>
  </si>
  <si>
    <t>Lê Văn Nguyên</t>
  </si>
  <si>
    <t>Dương Hoàng Minh Nhật</t>
  </si>
  <si>
    <t>Ngô Thị Thùy Dương</t>
  </si>
  <si>
    <t>Lê Thị Trúc Lan</t>
  </si>
  <si>
    <t>Vũ Thanh Tiến Dũng</t>
  </si>
  <si>
    <t>Lục Bá Đạt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</si>
  <si>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</si>
  <si>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</si>
  <si>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</si>
  <si>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</si>
  <si>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</si>
  <si>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</si>
  <si>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Tổng PGDR(Cá nhân + Nhóm)</t>
  </si>
  <si>
    <t>LH1</t>
  </si>
  <si>
    <t>LH2</t>
  </si>
  <si>
    <t>NVT2</t>
  </si>
  <si>
    <t>Nguyễn Thị Thúy Phượng</t>
  </si>
  <si>
    <t>Mai Hoàng Huy</t>
  </si>
  <si>
    <t>Trần Quốc Hưng</t>
  </si>
  <si>
    <t>Phạm Hoàng Anh</t>
  </si>
  <si>
    <t>Nguyễn Thịnh</t>
  </si>
  <si>
    <t>Hà Ngọc Quốc Vương</t>
  </si>
  <si>
    <t>Nguyễn Đức Tiến</t>
  </si>
  <si>
    <t>Trần Hồng Thạnh</t>
  </si>
  <si>
    <t>Nguyễn Chí Hiếu</t>
  </si>
  <si>
    <t>Nguyễn Đức Thường</t>
  </si>
  <si>
    <t>Đặng Chi Mai</t>
  </si>
  <si>
    <t>NVT1</t>
  </si>
  <si>
    <t>Phụ cấp</t>
  </si>
  <si>
    <t>Đoàn Nhựt Hoa</t>
  </si>
  <si>
    <t>Võ Quốc Đỉnh</t>
  </si>
  <si>
    <t>Nguyễn Hữu Việt</t>
  </si>
  <si>
    <t>Nguyễn Thị Hồng Mai</t>
  </si>
  <si>
    <t>Phạm Thị Giang</t>
  </si>
  <si>
    <t>Phạm Văn Dương</t>
  </si>
  <si>
    <t>Phạm Thành Trung</t>
  </si>
  <si>
    <t>CG_HN_6</t>
  </si>
  <si>
    <t>Nhom Chung LH2</t>
  </si>
  <si>
    <t>Láng Hạ 2</t>
  </si>
  <si>
    <t>Dương Thị Mỹ Ngọc</t>
  </si>
  <si>
    <t>Nguyễn Thị Thanh Trúc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</si>
  <si>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</si>
  <si>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</si>
  <si>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</si>
  <si>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</si>
  <si>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</si>
  <si>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</si>
  <si>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</si>
  <si>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Tôn Thất Minh Long</t>
  </si>
  <si>
    <t>Tôn Thất Minh Lân</t>
  </si>
  <si>
    <t>Nguyễn Phạm Thu Hương</t>
  </si>
  <si>
    <t>Nguyễn Quốc Việt</t>
  </si>
  <si>
    <t>Nguyễn Đại Nam</t>
  </si>
  <si>
    <t>Phạm Hải Long</t>
  </si>
  <si>
    <t>Trương Công Hoàng Duy</t>
  </si>
  <si>
    <t>Hứa Minh Trí</t>
  </si>
  <si>
    <t>Nguyễn Thu Nga</t>
  </si>
  <si>
    <t>Trần Anh Tuân</t>
  </si>
  <si>
    <t>Nguyễn Lê Hồng Hoa</t>
  </si>
  <si>
    <t>Huỳnh Tấn Sĩ</t>
  </si>
  <si>
    <t>Phạm Nguyễn Đăng Khoa</t>
  </si>
  <si>
    <t>Hoa Ta Mi Pha</t>
  </si>
  <si>
    <t>Phạm Xuân Thắng</t>
  </si>
  <si>
    <t>Trần Duy Tùng</t>
  </si>
  <si>
    <t>Nguyễn Xuân Trường</t>
  </si>
  <si>
    <t>Kiều Đăng Khuê</t>
  </si>
  <si>
    <t>Nguyễn Thùy Dương</t>
  </si>
  <si>
    <t>Trần Thị Hiền</t>
  </si>
  <si>
    <t>Đồng Thị Hà Nhung</t>
  </si>
  <si>
    <t>Trần Viết Trung</t>
  </si>
  <si>
    <t>Vương Đình Dũng</t>
  </si>
  <si>
    <t>Võ Nhật Viên</t>
  </si>
  <si>
    <t>Nguyễn Hoàng Vĩnh Phú</t>
  </si>
  <si>
    <t>Phan Văn Dũng</t>
  </si>
  <si>
    <t>Nguyễn Hoàng Hải Nam</t>
  </si>
  <si>
    <t>Nguyễn Ngọc Lảnh Quan</t>
  </si>
  <si>
    <t>Nguyễn Xuân Lộc</t>
  </si>
  <si>
    <t>Đỗ Văn Khiêm</t>
  </si>
  <si>
    <t>Lê Quốc Minh Dương</t>
  </si>
  <si>
    <t>Võ Đình Trí Dũng</t>
  </si>
  <si>
    <t>Nguyễn Kim Hoàn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</si>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</sst>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0" fontId="0" fillId="0" borderId="0" xfId="0" applyFill="1"/>
    <xf numFmtId="3" fontId="0" fillId="0" borderId="0" xfId="0" applyNumberFormat="1" applyFill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43" fontId="0" fillId="0" borderId="0" xfId="0" applyNumberFormat="1" applyFill="1"/>
    <xf numFmtId="168" fontId="0" fillId="6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6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479"/>
  <sheetViews>
    <sheetView workbookViewId="0">
      <pane ySplit="1" topLeftCell="A2" activePane="bottomLeft" state="frozen"/>
      <selection activeCell="G1" sqref="G1"/>
      <selection pane="bottomLeft" activeCell="F36" sqref="A1:AD421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5.7109375" customWidth="1"/>
    <col min="6" max="6" width="26.42578125" customWidth="1"/>
    <col min="7" max="9" width="16.28515625" customWidth="1"/>
    <col min="10" max="11" width="12.5703125" customWidth="1"/>
    <col min="12" max="12" width="12.5703125" bestFit="1" customWidth="1"/>
    <col min="13" max="15" width="12.5703125" customWidth="1"/>
    <col min="16" max="16" width="4.5703125" style="15" customWidth="1"/>
    <col min="17" max="17" width="11.5703125" customWidth="1"/>
    <col min="18" max="18" width="5" style="1" customWidth="1"/>
    <col min="19" max="19" width="4.5703125" style="16" customWidth="1"/>
    <col min="20" max="20" width="12.5703125" customWidth="1"/>
    <col min="21" max="21" width="10.5703125" customWidth="1"/>
    <col min="22" max="24" width="12.5703125" customWidth="1"/>
    <col min="25" max="27" width="16.28515625" customWidth="1"/>
    <col min="28" max="28" width="10.140625" style="4" customWidth="1"/>
    <col min="29" max="29" width="11.140625" style="4" customWidth="1"/>
    <col min="30" max="30" width="26.42578125" customWidth="1"/>
  </cols>
  <sheetData>
    <row r="1" spans="1:30" x14ac:dyDescent="0.25">
      <c r="A1" s="19" t="s">
        <v>149</v>
      </c>
      <c r="B1" s="5" t="s">
        <v>116</v>
      </c>
      <c r="C1" s="5" t="s">
        <v>117</v>
      </c>
      <c r="D1" s="5" t="s">
        <v>118</v>
      </c>
      <c r="E1" s="5" t="s">
        <v>153</v>
      </c>
      <c r="F1" s="5" t="s">
        <v>119</v>
      </c>
      <c r="G1" s="5" t="s">
        <v>120</v>
      </c>
      <c r="H1" s="5" t="s">
        <v>121</v>
      </c>
      <c r="I1" s="5" t="s">
        <v>122</v>
      </c>
      <c r="J1" s="5" t="s">
        <v>155</v>
      </c>
      <c r="K1" s="5" t="s">
        <v>123</v>
      </c>
      <c r="L1" s="5" t="s">
        <v>124</v>
      </c>
      <c r="M1" s="5" t="s">
        <v>125</v>
      </c>
      <c r="N1" s="5" t="s">
        <v>126</v>
      </c>
      <c r="O1" s="5" t="s">
        <v>127</v>
      </c>
      <c r="P1" s="21" t="s">
        <v>156</v>
      </c>
      <c r="Q1" s="5" t="s">
        <v>157</v>
      </c>
      <c r="R1" s="9" t="s">
        <v>158</v>
      </c>
      <c r="S1" s="14" t="s">
        <v>205</v>
      </c>
      <c r="T1" s="5" t="s">
        <v>159</v>
      </c>
      <c r="U1" s="5" t="s">
        <v>128</v>
      </c>
      <c r="V1" s="5" t="s">
        <v>129</v>
      </c>
      <c r="W1" s="5" t="s">
        <v>130</v>
      </c>
      <c r="X1" s="5" t="s">
        <v>131</v>
      </c>
      <c r="Y1" s="5" t="s">
        <v>132</v>
      </c>
      <c r="Z1" s="5" t="s">
        <v>133</v>
      </c>
      <c r="AA1" s="5" t="s">
        <v>134</v>
      </c>
      <c r="AB1" s="17" t="s">
        <v>160</v>
      </c>
      <c r="AC1" s="17" t="s">
        <v>150</v>
      </c>
      <c r="AD1" s="5" t="s">
        <v>135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304</v>
      </c>
      <c r="F2" t="s">
        <v>3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151</v>
      </c>
      <c r="C3" t="s">
        <v>276</v>
      </c>
      <c r="D3" t="s">
        <v>2</v>
      </c>
      <c r="E3" t="s">
        <v>4</v>
      </c>
      <c r="F3" t="s">
        <v>5</v>
      </c>
      <c r="G3" s="2">
        <v>90450589000</v>
      </c>
      <c r="H3" s="2">
        <v>22220422000</v>
      </c>
      <c r="I3" s="2">
        <v>68230167000</v>
      </c>
      <c r="J3" s="2">
        <v>167908325</v>
      </c>
      <c r="K3" s="2">
        <v>49949664</v>
      </c>
      <c r="L3" s="2">
        <v>117958661</v>
      </c>
      <c r="M3" s="2">
        <v>131728089.40000001</v>
      </c>
      <c r="N3" s="2">
        <v>41061495.200000003</v>
      </c>
      <c r="O3" s="2">
        <v>90666594.200000003</v>
      </c>
      <c r="P3" s="15">
        <v>0.1</v>
      </c>
      <c r="Q3" s="2">
        <v>4106149.52</v>
      </c>
      <c r="R3" s="13">
        <v>0.25</v>
      </c>
      <c r="S3" s="15">
        <v>0</v>
      </c>
      <c r="T3" s="2">
        <v>22666648.550000001</v>
      </c>
      <c r="U3" s="2">
        <v>5000000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31772798.07</v>
      </c>
      <c r="AD3" t="s">
        <v>42</v>
      </c>
    </row>
    <row r="4" spans="1:30" hidden="1" x14ac:dyDescent="0.25">
      <c r="A4" s="20">
        <v>23</v>
      </c>
      <c r="B4" t="s">
        <v>151</v>
      </c>
      <c r="C4" t="s">
        <v>276</v>
      </c>
      <c r="D4" t="s">
        <v>2</v>
      </c>
      <c r="E4" t="s">
        <v>4</v>
      </c>
      <c r="F4" t="s">
        <v>7</v>
      </c>
      <c r="G4" s="2">
        <v>9093992000</v>
      </c>
      <c r="H4" s="2">
        <v>8872565000</v>
      </c>
      <c r="I4" s="2">
        <v>221427000</v>
      </c>
      <c r="J4" s="2">
        <v>22485457</v>
      </c>
      <c r="K4" s="2">
        <v>21710461</v>
      </c>
      <c r="L4" s="2">
        <v>774996</v>
      </c>
      <c r="M4" s="2">
        <v>18847860.199999999</v>
      </c>
      <c r="N4" s="2">
        <v>18161435</v>
      </c>
      <c r="O4" s="2">
        <v>686425.2</v>
      </c>
      <c r="P4" s="15">
        <v>0.1</v>
      </c>
      <c r="Q4" s="2">
        <v>1816143.5</v>
      </c>
      <c r="R4" s="13">
        <v>0.1</v>
      </c>
      <c r="S4" s="15">
        <v>0</v>
      </c>
      <c r="T4" s="2">
        <v>68642.52</v>
      </c>
      <c r="U4" s="2">
        <v>1000000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2884786.02</v>
      </c>
      <c r="AD4" t="s">
        <v>6</v>
      </c>
    </row>
    <row r="5" spans="1:30" hidden="1" x14ac:dyDescent="0.25">
      <c r="A5" s="20">
        <v>30</v>
      </c>
      <c r="B5" t="s">
        <v>151</v>
      </c>
      <c r="C5" t="s">
        <v>275</v>
      </c>
      <c r="D5" t="s">
        <v>9</v>
      </c>
      <c r="E5" t="s">
        <v>420</v>
      </c>
      <c r="F5" t="s">
        <v>10</v>
      </c>
      <c r="G5" s="2">
        <v>7884737000</v>
      </c>
      <c r="H5" s="2">
        <v>0</v>
      </c>
      <c r="I5" s="2">
        <v>7884737000</v>
      </c>
      <c r="J5" s="2">
        <v>23085329</v>
      </c>
      <c r="K5" s="2">
        <v>0</v>
      </c>
      <c r="L5" s="2">
        <v>23085329</v>
      </c>
      <c r="M5" s="2">
        <v>19931434.199999999</v>
      </c>
      <c r="N5" s="2">
        <v>0</v>
      </c>
      <c r="O5" s="2">
        <v>19931434.199999999</v>
      </c>
      <c r="P5" s="15">
        <v>0.1</v>
      </c>
      <c r="Q5" s="2">
        <v>0</v>
      </c>
      <c r="R5" s="13">
        <v>0.3</v>
      </c>
      <c r="S5" s="15">
        <v>0</v>
      </c>
      <c r="T5" s="2">
        <v>5979430.2599999998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5979430.2599999998</v>
      </c>
      <c r="AD5" t="s">
        <v>11</v>
      </c>
    </row>
    <row r="6" spans="1:30" hidden="1" x14ac:dyDescent="0.25">
      <c r="A6" s="20">
        <v>41</v>
      </c>
      <c r="B6" t="s">
        <v>0</v>
      </c>
      <c r="C6" t="s">
        <v>1</v>
      </c>
      <c r="D6" t="s">
        <v>9</v>
      </c>
      <c r="E6" t="s">
        <v>15</v>
      </c>
      <c r="F6" t="s">
        <v>152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15">
        <v>0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1</v>
      </c>
    </row>
    <row r="7" spans="1:30" hidden="1" x14ac:dyDescent="0.25">
      <c r="A7" s="20">
        <v>42</v>
      </c>
      <c r="B7" t="s">
        <v>0</v>
      </c>
      <c r="C7" t="s">
        <v>1</v>
      </c>
      <c r="D7" t="s">
        <v>2</v>
      </c>
      <c r="E7" t="s">
        <v>305</v>
      </c>
      <c r="F7" t="s">
        <v>13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hidden="1" x14ac:dyDescent="0.25">
      <c r="A8" s="20">
        <v>44</v>
      </c>
      <c r="B8" t="s">
        <v>0</v>
      </c>
      <c r="C8" t="s">
        <v>1</v>
      </c>
      <c r="D8" t="s">
        <v>2</v>
      </c>
      <c r="E8" t="s">
        <v>8</v>
      </c>
      <c r="F8" t="s">
        <v>14</v>
      </c>
      <c r="G8" s="2">
        <v>263360000</v>
      </c>
      <c r="H8" s="2">
        <v>263360000</v>
      </c>
      <c r="I8" s="2">
        <v>0</v>
      </c>
      <c r="J8" s="2">
        <v>806010</v>
      </c>
      <c r="K8" s="2">
        <v>806010</v>
      </c>
      <c r="L8" s="2">
        <v>0</v>
      </c>
      <c r="M8" s="2">
        <v>700666</v>
      </c>
      <c r="N8" s="2">
        <v>700666</v>
      </c>
      <c r="O8" s="2">
        <v>0</v>
      </c>
      <c r="P8" s="15">
        <v>0</v>
      </c>
      <c r="Q8" s="2">
        <v>0</v>
      </c>
      <c r="R8" s="13">
        <v>0</v>
      </c>
      <c r="S8" s="15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18">
        <v>0</v>
      </c>
      <c r="AC8" s="4">
        <v>0</v>
      </c>
      <c r="AD8" t="s">
        <v>1</v>
      </c>
    </row>
    <row r="9" spans="1:30" hidden="1" x14ac:dyDescent="0.25">
      <c r="A9" s="20">
        <v>51</v>
      </c>
      <c r="B9" t="s">
        <v>0</v>
      </c>
      <c r="C9" t="s">
        <v>1</v>
      </c>
      <c r="D9" t="s">
        <v>9</v>
      </c>
      <c r="E9" t="s">
        <v>15</v>
      </c>
      <c r="F9" t="s">
        <v>16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x14ac:dyDescent="0.25">
      <c r="A10" s="20">
        <v>57</v>
      </c>
      <c r="B10" t="s">
        <v>12</v>
      </c>
      <c r="C10" t="s">
        <v>276</v>
      </c>
      <c r="D10" t="s">
        <v>9</v>
      </c>
      <c r="E10" t="s">
        <v>15</v>
      </c>
      <c r="F10" t="s">
        <v>17</v>
      </c>
      <c r="G10" s="2">
        <v>57710810000</v>
      </c>
      <c r="H10" s="2">
        <v>0</v>
      </c>
      <c r="I10" s="2">
        <v>57710810000</v>
      </c>
      <c r="J10" s="2">
        <v>121826094</v>
      </c>
      <c r="K10" s="2">
        <v>0</v>
      </c>
      <c r="L10" s="2">
        <v>121826094</v>
      </c>
      <c r="M10" s="2">
        <v>98741770</v>
      </c>
      <c r="N10" s="2">
        <v>0</v>
      </c>
      <c r="O10" s="2">
        <v>98741770</v>
      </c>
      <c r="P10" s="15">
        <v>0.1</v>
      </c>
      <c r="Q10" s="2">
        <v>0</v>
      </c>
      <c r="R10" s="13">
        <v>0.2</v>
      </c>
      <c r="S10" s="15">
        <v>0</v>
      </c>
      <c r="T10" s="2">
        <v>19748354</v>
      </c>
      <c r="U10" s="2">
        <v>0</v>
      </c>
      <c r="V10" s="2">
        <v>385558762.83999997</v>
      </c>
      <c r="W10" s="2">
        <v>0</v>
      </c>
      <c r="X10" s="2">
        <v>385558762.83999997</v>
      </c>
      <c r="Y10" s="2">
        <v>245735175400</v>
      </c>
      <c r="Z10" s="2">
        <v>0</v>
      </c>
      <c r="AA10" s="2">
        <v>245735175400</v>
      </c>
      <c r="AB10" s="18">
        <v>15422350.513599999</v>
      </c>
      <c r="AC10" s="4">
        <v>35170704.513599999</v>
      </c>
      <c r="AD10" t="s">
        <v>16</v>
      </c>
    </row>
    <row r="11" spans="1:30" hidden="1" x14ac:dyDescent="0.25">
      <c r="A11" s="20">
        <v>58</v>
      </c>
      <c r="B11" t="s">
        <v>151</v>
      </c>
      <c r="C11" t="s">
        <v>276</v>
      </c>
      <c r="D11" t="s">
        <v>9</v>
      </c>
      <c r="E11" t="s">
        <v>15</v>
      </c>
      <c r="F11" t="s">
        <v>18</v>
      </c>
      <c r="G11" s="2">
        <v>11842398000</v>
      </c>
      <c r="H11" s="2">
        <v>0</v>
      </c>
      <c r="I11" s="2">
        <v>11842398000</v>
      </c>
      <c r="J11" s="2">
        <v>22662302</v>
      </c>
      <c r="K11" s="2">
        <v>0</v>
      </c>
      <c r="L11" s="2">
        <v>22662302</v>
      </c>
      <c r="M11" s="2">
        <v>17925342.800000001</v>
      </c>
      <c r="N11" s="2">
        <v>0</v>
      </c>
      <c r="O11" s="2">
        <v>17925342.800000001</v>
      </c>
      <c r="P11" s="15">
        <v>0.1</v>
      </c>
      <c r="Q11" s="2">
        <v>0</v>
      </c>
      <c r="R11" s="13">
        <v>0.1</v>
      </c>
      <c r="S11" s="15">
        <v>0</v>
      </c>
      <c r="T11" s="2">
        <v>1792534.28</v>
      </c>
      <c r="U11" s="2">
        <v>1000000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18">
        <v>0</v>
      </c>
      <c r="AC11" s="4">
        <v>2792534.28</v>
      </c>
      <c r="AD11" t="s">
        <v>19</v>
      </c>
    </row>
    <row r="12" spans="1:30" hidden="1" x14ac:dyDescent="0.25">
      <c r="A12" s="20">
        <v>62</v>
      </c>
      <c r="B12" t="s">
        <v>151</v>
      </c>
      <c r="C12" t="s">
        <v>275</v>
      </c>
      <c r="D12" t="s">
        <v>9</v>
      </c>
      <c r="E12" t="s">
        <v>15</v>
      </c>
      <c r="F12" t="s">
        <v>20</v>
      </c>
      <c r="G12" s="2">
        <v>24478392600</v>
      </c>
      <c r="H12" s="2">
        <v>0</v>
      </c>
      <c r="I12" s="2">
        <v>24478392600</v>
      </c>
      <c r="J12" s="2">
        <v>52501856</v>
      </c>
      <c r="K12" s="2">
        <v>0</v>
      </c>
      <c r="L12" s="2">
        <v>52501856</v>
      </c>
      <c r="M12" s="2">
        <v>42710498.960000001</v>
      </c>
      <c r="N12" s="2">
        <v>0</v>
      </c>
      <c r="O12" s="2">
        <v>42710498.960000001</v>
      </c>
      <c r="P12" s="15">
        <v>0.1</v>
      </c>
      <c r="Q12" s="2">
        <v>0</v>
      </c>
      <c r="R12" s="13">
        <v>0.3</v>
      </c>
      <c r="S12" s="15">
        <v>0</v>
      </c>
      <c r="T12" s="2">
        <v>12813149.687999999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12813149.687999999</v>
      </c>
      <c r="AD12" t="s">
        <v>24</v>
      </c>
    </row>
    <row r="13" spans="1:30" hidden="1" x14ac:dyDescent="0.25">
      <c r="A13" s="20">
        <v>63</v>
      </c>
      <c r="B13" t="s">
        <v>0</v>
      </c>
      <c r="C13" t="s">
        <v>1</v>
      </c>
      <c r="D13" t="s">
        <v>2</v>
      </c>
      <c r="E13" t="s">
        <v>4</v>
      </c>
      <c r="F13" t="s">
        <v>21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15">
        <v>0</v>
      </c>
      <c r="Q13" s="2">
        <v>0</v>
      </c>
      <c r="R13" s="13">
        <v>0</v>
      </c>
      <c r="S13" s="15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0</v>
      </c>
      <c r="AD13" t="s">
        <v>1</v>
      </c>
    </row>
    <row r="14" spans="1:30" hidden="1" x14ac:dyDescent="0.25">
      <c r="A14" s="20">
        <v>66</v>
      </c>
      <c r="B14" t="s">
        <v>151</v>
      </c>
      <c r="C14" t="s">
        <v>276</v>
      </c>
      <c r="D14" t="s">
        <v>2</v>
      </c>
      <c r="E14" t="s">
        <v>4</v>
      </c>
      <c r="F14" t="s">
        <v>22</v>
      </c>
      <c r="G14" s="2">
        <v>15597087200</v>
      </c>
      <c r="H14" s="2">
        <v>6295677000</v>
      </c>
      <c r="I14" s="2">
        <v>9301410200</v>
      </c>
      <c r="J14" s="2">
        <v>48134442</v>
      </c>
      <c r="K14" s="2">
        <v>19735613</v>
      </c>
      <c r="L14" s="2">
        <v>28398829</v>
      </c>
      <c r="M14" s="2">
        <v>41895607.119999997</v>
      </c>
      <c r="N14" s="2">
        <v>17217342.199999999</v>
      </c>
      <c r="O14" s="2">
        <v>24678264.920000002</v>
      </c>
      <c r="P14" s="15">
        <v>0.1</v>
      </c>
      <c r="Q14" s="2">
        <v>1721734.22</v>
      </c>
      <c r="R14" s="13">
        <v>0.15</v>
      </c>
      <c r="S14" s="15">
        <v>0</v>
      </c>
      <c r="T14" s="2">
        <v>3701739.7379999999</v>
      </c>
      <c r="U14" s="2">
        <v>3000000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8423473.9580000006</v>
      </c>
      <c r="AD14" t="s">
        <v>6</v>
      </c>
    </row>
    <row r="15" spans="1:30" x14ac:dyDescent="0.25">
      <c r="A15" s="20">
        <v>69</v>
      </c>
      <c r="B15" t="s">
        <v>12</v>
      </c>
      <c r="C15" t="s">
        <v>276</v>
      </c>
      <c r="D15" t="s">
        <v>2</v>
      </c>
      <c r="E15" t="s">
        <v>4</v>
      </c>
      <c r="F15" t="s">
        <v>295</v>
      </c>
      <c r="G15" s="2">
        <v>50782584000</v>
      </c>
      <c r="H15" s="2">
        <v>25012870000</v>
      </c>
      <c r="I15" s="2">
        <v>25769714000</v>
      </c>
      <c r="J15" s="2">
        <v>116421873</v>
      </c>
      <c r="K15" s="2">
        <v>55696581</v>
      </c>
      <c r="L15" s="2">
        <v>60725292</v>
      </c>
      <c r="M15" s="2">
        <v>96108839.400000006</v>
      </c>
      <c r="N15" s="2">
        <v>45691433</v>
      </c>
      <c r="O15" s="2">
        <v>50417406.399999999</v>
      </c>
      <c r="P15" s="15">
        <v>0.1</v>
      </c>
      <c r="Q15" s="2">
        <v>4569143.3</v>
      </c>
      <c r="R15" s="13">
        <v>0.2</v>
      </c>
      <c r="S15" s="15">
        <v>0</v>
      </c>
      <c r="T15" s="2">
        <v>10083481.279999999</v>
      </c>
      <c r="U15" s="2">
        <v>0</v>
      </c>
      <c r="V15" s="2">
        <v>543692965</v>
      </c>
      <c r="W15" s="2">
        <v>377440387.60000002</v>
      </c>
      <c r="X15" s="2">
        <v>166252577.40000001</v>
      </c>
      <c r="Y15" s="2">
        <v>451478550000</v>
      </c>
      <c r="Z15" s="2">
        <v>329069466000</v>
      </c>
      <c r="AA15" s="2">
        <v>122409084000</v>
      </c>
      <c r="AB15" s="18">
        <v>10424506.971999999</v>
      </c>
      <c r="AC15" s="4">
        <v>25077131.552000001</v>
      </c>
      <c r="AD15" t="s">
        <v>21</v>
      </c>
    </row>
    <row r="16" spans="1:30" x14ac:dyDescent="0.25">
      <c r="A16" s="20">
        <v>71</v>
      </c>
      <c r="B16" t="s">
        <v>12</v>
      </c>
      <c r="C16" t="s">
        <v>276</v>
      </c>
      <c r="D16" t="s">
        <v>9</v>
      </c>
      <c r="E16" t="s">
        <v>15</v>
      </c>
      <c r="F16" t="s">
        <v>24</v>
      </c>
      <c r="G16" s="2">
        <v>13705071000</v>
      </c>
      <c r="H16" s="2">
        <v>0</v>
      </c>
      <c r="I16" s="2">
        <v>13705071000</v>
      </c>
      <c r="J16" s="2">
        <v>38967314</v>
      </c>
      <c r="K16" s="2">
        <v>0</v>
      </c>
      <c r="L16" s="2">
        <v>38967314</v>
      </c>
      <c r="M16" s="2">
        <v>33485285.600000001</v>
      </c>
      <c r="N16" s="2">
        <v>0</v>
      </c>
      <c r="O16" s="2">
        <v>33485285.600000001</v>
      </c>
      <c r="P16" s="15">
        <v>0.1</v>
      </c>
      <c r="Q16" s="2">
        <v>0</v>
      </c>
      <c r="R16" s="13">
        <v>0.15</v>
      </c>
      <c r="S16" s="15">
        <v>0</v>
      </c>
      <c r="T16" s="2">
        <v>5022792.84</v>
      </c>
      <c r="U16" s="2">
        <v>0</v>
      </c>
      <c r="V16" s="2">
        <v>381069037.27999997</v>
      </c>
      <c r="W16" s="2">
        <v>0</v>
      </c>
      <c r="X16" s="2">
        <v>381069037.27999997</v>
      </c>
      <c r="Y16" s="2">
        <v>228956941800</v>
      </c>
      <c r="Z16" s="2">
        <v>0</v>
      </c>
      <c r="AA16" s="2">
        <v>228956941800</v>
      </c>
      <c r="AB16" s="18">
        <v>15242761.4912</v>
      </c>
      <c r="AC16" s="4">
        <v>20265554.3312</v>
      </c>
      <c r="AD16" t="s">
        <v>16</v>
      </c>
    </row>
    <row r="17" spans="1:30" hidden="1" x14ac:dyDescent="0.25">
      <c r="A17" s="20">
        <v>116</v>
      </c>
      <c r="B17" t="s">
        <v>151</v>
      </c>
      <c r="C17" t="s">
        <v>276</v>
      </c>
      <c r="D17" t="s">
        <v>2</v>
      </c>
      <c r="E17" t="s">
        <v>8</v>
      </c>
      <c r="F17" t="s">
        <v>25</v>
      </c>
      <c r="G17" s="2">
        <v>81477163000</v>
      </c>
      <c r="H17" s="2">
        <v>12947225000</v>
      </c>
      <c r="I17" s="2">
        <v>68529938000</v>
      </c>
      <c r="J17" s="2">
        <v>142028813</v>
      </c>
      <c r="K17" s="2">
        <v>23866632</v>
      </c>
      <c r="L17" s="2">
        <v>118162181</v>
      </c>
      <c r="M17" s="2">
        <v>109437947.8</v>
      </c>
      <c r="N17" s="2">
        <v>18687742</v>
      </c>
      <c r="O17" s="2">
        <v>90750205.799999997</v>
      </c>
      <c r="P17" s="15">
        <v>0.1</v>
      </c>
      <c r="Q17" s="2">
        <v>1868774.2</v>
      </c>
      <c r="R17" s="13">
        <v>0.25</v>
      </c>
      <c r="S17" s="15">
        <v>0</v>
      </c>
      <c r="T17" s="2">
        <v>22687551.449999999</v>
      </c>
      <c r="U17" s="2">
        <v>5000000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29556325.649999999</v>
      </c>
      <c r="AD17" t="s">
        <v>43</v>
      </c>
    </row>
    <row r="18" spans="1:30" hidden="1" x14ac:dyDescent="0.25">
      <c r="A18" s="20">
        <v>123</v>
      </c>
      <c r="B18" t="s">
        <v>151</v>
      </c>
      <c r="C18" t="s">
        <v>276</v>
      </c>
      <c r="D18" t="s">
        <v>9</v>
      </c>
      <c r="E18" t="s">
        <v>15</v>
      </c>
      <c r="F18" t="s">
        <v>26</v>
      </c>
      <c r="G18" s="2">
        <v>21373169600</v>
      </c>
      <c r="H18" s="2">
        <v>0</v>
      </c>
      <c r="I18" s="2">
        <v>21373169600</v>
      </c>
      <c r="J18" s="2">
        <v>53805577</v>
      </c>
      <c r="K18" s="2">
        <v>0</v>
      </c>
      <c r="L18" s="2">
        <v>53805577</v>
      </c>
      <c r="M18" s="2">
        <v>45256309.159999996</v>
      </c>
      <c r="N18" s="2">
        <v>0</v>
      </c>
      <c r="O18" s="2">
        <v>45256309.159999996</v>
      </c>
      <c r="P18" s="15">
        <v>0.1</v>
      </c>
      <c r="Q18" s="2">
        <v>0</v>
      </c>
      <c r="R18" s="13">
        <v>0.15</v>
      </c>
      <c r="S18" s="15">
        <v>0</v>
      </c>
      <c r="T18" s="2">
        <v>6788446.3739999998</v>
      </c>
      <c r="U18" s="2">
        <v>3000000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9788446.3739999998</v>
      </c>
      <c r="AD18" t="s">
        <v>19</v>
      </c>
    </row>
    <row r="19" spans="1:30" x14ac:dyDescent="0.25">
      <c r="A19" s="20">
        <v>135</v>
      </c>
      <c r="B19" t="s">
        <v>12</v>
      </c>
      <c r="C19" t="s">
        <v>276</v>
      </c>
      <c r="D19" t="s">
        <v>9</v>
      </c>
      <c r="E19" t="s">
        <v>27</v>
      </c>
      <c r="F19" t="s">
        <v>28</v>
      </c>
      <c r="G19" s="2">
        <v>47108330000</v>
      </c>
      <c r="H19" s="2">
        <v>0</v>
      </c>
      <c r="I19" s="2">
        <v>47108330000</v>
      </c>
      <c r="J19" s="2">
        <v>93402011</v>
      </c>
      <c r="K19" s="2">
        <v>0</v>
      </c>
      <c r="L19" s="2">
        <v>93402011</v>
      </c>
      <c r="M19" s="2">
        <v>74558679</v>
      </c>
      <c r="N19" s="2">
        <v>0</v>
      </c>
      <c r="O19" s="2">
        <v>74558679</v>
      </c>
      <c r="P19" s="15">
        <v>0.1</v>
      </c>
      <c r="Q19" s="2">
        <v>0</v>
      </c>
      <c r="R19" s="13">
        <v>0.2</v>
      </c>
      <c r="S19" s="15">
        <v>0</v>
      </c>
      <c r="T19" s="2">
        <v>14911735.800000001</v>
      </c>
      <c r="U19" s="2">
        <v>0</v>
      </c>
      <c r="V19" s="2">
        <v>123618217.84</v>
      </c>
      <c r="W19" s="2">
        <v>0</v>
      </c>
      <c r="X19" s="2">
        <v>123618217.84</v>
      </c>
      <c r="Y19" s="2">
        <v>76504827900</v>
      </c>
      <c r="Z19" s="2">
        <v>0</v>
      </c>
      <c r="AA19" s="2">
        <v>76504827900</v>
      </c>
      <c r="AB19" s="18">
        <v>0</v>
      </c>
      <c r="AC19" s="4">
        <v>14911735.800000001</v>
      </c>
      <c r="AD19" t="s">
        <v>29</v>
      </c>
    </row>
    <row r="20" spans="1:30" hidden="1" x14ac:dyDescent="0.25">
      <c r="A20" s="20">
        <v>136</v>
      </c>
      <c r="B20" t="s">
        <v>0</v>
      </c>
      <c r="C20" t="s">
        <v>1</v>
      </c>
      <c r="D20" t="s">
        <v>9</v>
      </c>
      <c r="E20" t="s">
        <v>420</v>
      </c>
      <c r="F20" t="s">
        <v>11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15">
        <v>0</v>
      </c>
      <c r="Q20" s="2">
        <v>0</v>
      </c>
      <c r="R20" s="13">
        <v>0</v>
      </c>
      <c r="S20" s="15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18">
        <v>0</v>
      </c>
      <c r="AC20" s="4">
        <v>0</v>
      </c>
      <c r="AD20" t="s">
        <v>1</v>
      </c>
    </row>
    <row r="21" spans="1:30" hidden="1" x14ac:dyDescent="0.25">
      <c r="A21" s="20">
        <v>146</v>
      </c>
      <c r="B21" t="s">
        <v>0</v>
      </c>
      <c r="C21" t="s">
        <v>276</v>
      </c>
      <c r="D21" t="s">
        <v>9</v>
      </c>
      <c r="E21" t="s">
        <v>421</v>
      </c>
      <c r="F21" t="s">
        <v>23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hidden="1" x14ac:dyDescent="0.25">
      <c r="A22" s="20">
        <v>158</v>
      </c>
      <c r="B22" t="s">
        <v>151</v>
      </c>
      <c r="C22" t="s">
        <v>275</v>
      </c>
      <c r="D22" t="s">
        <v>9</v>
      </c>
      <c r="E22" t="s">
        <v>420</v>
      </c>
      <c r="F22" t="s">
        <v>31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15">
        <v>0.1</v>
      </c>
      <c r="Q22" s="2">
        <v>0</v>
      </c>
      <c r="R22" s="13">
        <v>0.3</v>
      </c>
      <c r="S22" s="15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18">
        <v>0</v>
      </c>
      <c r="AC22" s="4">
        <v>0</v>
      </c>
      <c r="AD22" t="s">
        <v>11</v>
      </c>
    </row>
    <row r="23" spans="1:30" x14ac:dyDescent="0.25">
      <c r="A23" s="20">
        <v>162</v>
      </c>
      <c r="B23" t="s">
        <v>12</v>
      </c>
      <c r="C23" t="s">
        <v>276</v>
      </c>
      <c r="D23" t="s">
        <v>9</v>
      </c>
      <c r="E23" t="s">
        <v>27</v>
      </c>
      <c r="F23" t="s">
        <v>33</v>
      </c>
      <c r="G23" s="2">
        <v>82679379000</v>
      </c>
      <c r="H23" s="2">
        <v>0</v>
      </c>
      <c r="I23" s="2">
        <v>82679379000</v>
      </c>
      <c r="J23" s="2">
        <v>142887405</v>
      </c>
      <c r="K23" s="2">
        <v>0</v>
      </c>
      <c r="L23" s="2">
        <v>142887405</v>
      </c>
      <c r="M23" s="2">
        <v>109815653.40000001</v>
      </c>
      <c r="N23" s="2">
        <v>0</v>
      </c>
      <c r="O23" s="2">
        <v>109815653.40000001</v>
      </c>
      <c r="P23" s="15">
        <v>0.1</v>
      </c>
      <c r="Q23" s="2">
        <v>0</v>
      </c>
      <c r="R23" s="13">
        <v>0.25</v>
      </c>
      <c r="S23" s="15">
        <v>0</v>
      </c>
      <c r="T23" s="2">
        <v>27453913.350000001</v>
      </c>
      <c r="U23" s="2">
        <v>0</v>
      </c>
      <c r="V23" s="2">
        <v>380730810</v>
      </c>
      <c r="W23" s="2">
        <v>0</v>
      </c>
      <c r="X23" s="2">
        <v>380730810</v>
      </c>
      <c r="Y23" s="2">
        <v>272165265000</v>
      </c>
      <c r="Z23" s="2">
        <v>0</v>
      </c>
      <c r="AA23" s="2">
        <v>272165265000</v>
      </c>
      <c r="AB23" s="18">
        <v>15229232.4</v>
      </c>
      <c r="AC23" s="4">
        <v>42683145.75</v>
      </c>
      <c r="AD23" t="s">
        <v>29</v>
      </c>
    </row>
    <row r="24" spans="1:30" hidden="1" x14ac:dyDescent="0.25">
      <c r="A24" s="20">
        <v>168</v>
      </c>
      <c r="B24" t="s">
        <v>151</v>
      </c>
      <c r="C24" t="s">
        <v>276</v>
      </c>
      <c r="D24" t="s">
        <v>9</v>
      </c>
      <c r="E24" t="s">
        <v>420</v>
      </c>
      <c r="F24" t="s">
        <v>35</v>
      </c>
      <c r="G24" s="2">
        <v>7504863000</v>
      </c>
      <c r="H24" s="2">
        <v>0</v>
      </c>
      <c r="I24" s="2">
        <v>7504863000</v>
      </c>
      <c r="J24" s="2">
        <v>15574800</v>
      </c>
      <c r="K24" s="2">
        <v>0</v>
      </c>
      <c r="L24" s="2">
        <v>15574800</v>
      </c>
      <c r="M24" s="2">
        <v>12572854.800000001</v>
      </c>
      <c r="N24" s="2">
        <v>0</v>
      </c>
      <c r="O24" s="2">
        <v>12572854.800000001</v>
      </c>
      <c r="P24" s="15">
        <v>0</v>
      </c>
      <c r="Q24" s="2">
        <v>0</v>
      </c>
      <c r="R24" s="13">
        <v>0</v>
      </c>
      <c r="S24" s="15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0</v>
      </c>
      <c r="AD24" t="s">
        <v>36</v>
      </c>
    </row>
    <row r="25" spans="1:30" hidden="1" x14ac:dyDescent="0.25">
      <c r="A25" s="20">
        <v>172</v>
      </c>
      <c r="B25" t="s">
        <v>151</v>
      </c>
      <c r="C25" t="s">
        <v>276</v>
      </c>
      <c r="D25" t="s">
        <v>9</v>
      </c>
      <c r="E25" t="s">
        <v>15</v>
      </c>
      <c r="F25" t="s">
        <v>37</v>
      </c>
      <c r="G25" s="2">
        <v>64490803200</v>
      </c>
      <c r="H25" s="2">
        <v>0</v>
      </c>
      <c r="I25" s="2">
        <v>64490803200</v>
      </c>
      <c r="J25" s="2">
        <v>154506297</v>
      </c>
      <c r="K25" s="2">
        <v>0</v>
      </c>
      <c r="L25" s="2">
        <v>154506297</v>
      </c>
      <c r="M25" s="2">
        <v>128709975.72</v>
      </c>
      <c r="N25" s="2">
        <v>0</v>
      </c>
      <c r="O25" s="2">
        <v>128709975.72</v>
      </c>
      <c r="P25" s="15">
        <v>0.1</v>
      </c>
      <c r="Q25" s="2">
        <v>0</v>
      </c>
      <c r="R25" s="13">
        <v>0.25</v>
      </c>
      <c r="S25" s="15">
        <v>0</v>
      </c>
      <c r="T25" s="2">
        <v>32177493.93</v>
      </c>
      <c r="U25" s="2">
        <v>5000000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18">
        <v>0</v>
      </c>
      <c r="AC25" s="4">
        <v>37177493.93</v>
      </c>
      <c r="AD25" t="s">
        <v>17</v>
      </c>
    </row>
    <row r="26" spans="1:30" hidden="1" x14ac:dyDescent="0.25">
      <c r="A26" s="20">
        <v>179</v>
      </c>
      <c r="B26" t="s">
        <v>0</v>
      </c>
      <c r="C26" t="s">
        <v>1</v>
      </c>
      <c r="D26" t="s">
        <v>9</v>
      </c>
      <c r="E26" t="s">
        <v>27</v>
      </c>
      <c r="F26" t="s">
        <v>29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15">
        <v>0</v>
      </c>
      <c r="Q26" s="2">
        <v>0</v>
      </c>
      <c r="R26" s="13">
        <v>0</v>
      </c>
      <c r="S26" s="15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0</v>
      </c>
      <c r="AD26" t="s">
        <v>1</v>
      </c>
    </row>
    <row r="27" spans="1:30" x14ac:dyDescent="0.25">
      <c r="A27" s="20">
        <v>201</v>
      </c>
      <c r="B27" t="s">
        <v>12</v>
      </c>
      <c r="C27" t="s">
        <v>276</v>
      </c>
      <c r="D27" t="s">
        <v>2</v>
      </c>
      <c r="E27" t="s">
        <v>8</v>
      </c>
      <c r="F27" t="s">
        <v>34</v>
      </c>
      <c r="G27" s="2">
        <v>23526824000</v>
      </c>
      <c r="H27" s="2">
        <v>6404028000</v>
      </c>
      <c r="I27" s="2">
        <v>17122796000</v>
      </c>
      <c r="J27" s="2">
        <v>55859866</v>
      </c>
      <c r="K27" s="2">
        <v>14672456</v>
      </c>
      <c r="L27" s="2">
        <v>41187410</v>
      </c>
      <c r="M27" s="2">
        <v>46449136.399999999</v>
      </c>
      <c r="N27" s="2">
        <v>12110844.800000001</v>
      </c>
      <c r="O27" s="2">
        <v>34338291.600000001</v>
      </c>
      <c r="P27" s="15">
        <v>0.1</v>
      </c>
      <c r="Q27" s="2">
        <v>1211084.48</v>
      </c>
      <c r="R27" s="13">
        <v>0.15</v>
      </c>
      <c r="S27" s="15">
        <v>0</v>
      </c>
      <c r="T27" s="2">
        <v>5150743.74</v>
      </c>
      <c r="U27" s="2">
        <v>0</v>
      </c>
      <c r="V27" s="2">
        <v>404432631.04000002</v>
      </c>
      <c r="W27" s="2">
        <v>31490538.800000001</v>
      </c>
      <c r="X27" s="2">
        <v>372942092.24000001</v>
      </c>
      <c r="Y27" s="2">
        <v>286632839900</v>
      </c>
      <c r="Z27" s="2">
        <v>16453725500</v>
      </c>
      <c r="AA27" s="2">
        <v>270179114400</v>
      </c>
      <c r="AB27" s="18">
        <v>15232589.0776</v>
      </c>
      <c r="AC27" s="4">
        <v>21594417.297600001</v>
      </c>
      <c r="AD27" t="s">
        <v>14</v>
      </c>
    </row>
    <row r="28" spans="1:30" x14ac:dyDescent="0.25">
      <c r="A28" s="20">
        <v>202</v>
      </c>
      <c r="B28" t="s">
        <v>12</v>
      </c>
      <c r="C28" t="s">
        <v>276</v>
      </c>
      <c r="D28" t="s">
        <v>2</v>
      </c>
      <c r="E28" t="s">
        <v>4</v>
      </c>
      <c r="F28" t="s">
        <v>6</v>
      </c>
      <c r="G28" s="2">
        <v>62437134000</v>
      </c>
      <c r="H28" s="2">
        <v>35937374000</v>
      </c>
      <c r="I28" s="2">
        <v>26499760000</v>
      </c>
      <c r="J28" s="2">
        <v>126137997</v>
      </c>
      <c r="K28" s="2">
        <v>71073878</v>
      </c>
      <c r="L28" s="2">
        <v>55064119</v>
      </c>
      <c r="M28" s="2">
        <v>101163143.40000001</v>
      </c>
      <c r="N28" s="2">
        <v>56698928.399999999</v>
      </c>
      <c r="O28" s="2">
        <v>44464215</v>
      </c>
      <c r="P28" s="15">
        <v>0.1</v>
      </c>
      <c r="Q28" s="2">
        <v>5669892.8399999999</v>
      </c>
      <c r="R28" s="13">
        <v>0.25</v>
      </c>
      <c r="S28" s="15">
        <v>0</v>
      </c>
      <c r="T28" s="2">
        <v>11116053.75</v>
      </c>
      <c r="U28" s="2">
        <v>0</v>
      </c>
      <c r="V28" s="2">
        <v>481449660</v>
      </c>
      <c r="W28" s="2">
        <v>62887860.68</v>
      </c>
      <c r="X28" s="2">
        <v>418561799.31999999</v>
      </c>
      <c r="Y28" s="2">
        <v>364888482500</v>
      </c>
      <c r="Z28" s="2">
        <v>28908523300</v>
      </c>
      <c r="AA28" s="2">
        <v>335979959200</v>
      </c>
      <c r="AB28" s="18">
        <v>17371350.579599999</v>
      </c>
      <c r="AC28" s="4">
        <v>34157297.169600002</v>
      </c>
      <c r="AD28" t="s">
        <v>21</v>
      </c>
    </row>
    <row r="29" spans="1:30" hidden="1" x14ac:dyDescent="0.25">
      <c r="A29" s="20">
        <v>207</v>
      </c>
      <c r="B29" t="s">
        <v>151</v>
      </c>
      <c r="C29" t="s">
        <v>276</v>
      </c>
      <c r="D29" t="s">
        <v>2</v>
      </c>
      <c r="E29" t="s">
        <v>8</v>
      </c>
      <c r="F29" t="s">
        <v>38</v>
      </c>
      <c r="G29" s="2">
        <v>48717307300</v>
      </c>
      <c r="H29" s="2">
        <v>8744051300</v>
      </c>
      <c r="I29" s="2">
        <v>39973256000</v>
      </c>
      <c r="J29" s="2">
        <v>133928618</v>
      </c>
      <c r="K29" s="2">
        <v>21452241</v>
      </c>
      <c r="L29" s="2">
        <v>112476377</v>
      </c>
      <c r="M29" s="2">
        <v>114441695.08</v>
      </c>
      <c r="N29" s="2">
        <v>17954620.48</v>
      </c>
      <c r="O29" s="2">
        <v>96487074.599999994</v>
      </c>
      <c r="P29" s="15">
        <v>0.1</v>
      </c>
      <c r="Q29" s="2">
        <v>1795462.048</v>
      </c>
      <c r="R29" s="13">
        <v>0.25</v>
      </c>
      <c r="S29" s="15">
        <v>0</v>
      </c>
      <c r="T29" s="2">
        <v>24121768.649999999</v>
      </c>
      <c r="U29" s="2">
        <v>5000000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18">
        <v>0</v>
      </c>
      <c r="AC29" s="4">
        <v>30917230.697999999</v>
      </c>
      <c r="AD29" t="s">
        <v>39</v>
      </c>
    </row>
    <row r="30" spans="1:30" x14ac:dyDescent="0.25">
      <c r="A30" s="20">
        <v>208</v>
      </c>
      <c r="B30" t="s">
        <v>12</v>
      </c>
      <c r="C30" t="s">
        <v>276</v>
      </c>
      <c r="D30" t="s">
        <v>2</v>
      </c>
      <c r="E30" t="s">
        <v>8</v>
      </c>
      <c r="F30" t="s">
        <v>39</v>
      </c>
      <c r="G30" s="2">
        <v>30589096000</v>
      </c>
      <c r="H30" s="2">
        <v>1584000000</v>
      </c>
      <c r="I30" s="2">
        <v>29005096000</v>
      </c>
      <c r="J30" s="2">
        <v>74136380</v>
      </c>
      <c r="K30" s="2">
        <v>3572001</v>
      </c>
      <c r="L30" s="2">
        <v>70564379</v>
      </c>
      <c r="M30" s="2">
        <v>61900741.600000001</v>
      </c>
      <c r="N30" s="2">
        <v>2938401</v>
      </c>
      <c r="O30" s="2">
        <v>58962340.600000001</v>
      </c>
      <c r="P30" s="15">
        <v>0.1</v>
      </c>
      <c r="Q30" s="2">
        <v>293840.09999999998</v>
      </c>
      <c r="R30" s="13">
        <v>0.2</v>
      </c>
      <c r="S30" s="15">
        <v>0</v>
      </c>
      <c r="T30" s="2">
        <v>11792468.119999999</v>
      </c>
      <c r="U30" s="2">
        <v>0</v>
      </c>
      <c r="V30" s="2">
        <v>410882558.75999999</v>
      </c>
      <c r="W30" s="2">
        <v>51685565.479999997</v>
      </c>
      <c r="X30" s="2">
        <v>359196993.27999997</v>
      </c>
      <c r="Y30" s="2">
        <v>192999858100</v>
      </c>
      <c r="Z30" s="2">
        <v>23312926300</v>
      </c>
      <c r="AA30" s="2">
        <v>169686931800</v>
      </c>
      <c r="AB30" s="18">
        <v>14884735.386</v>
      </c>
      <c r="AC30" s="4">
        <v>26971043.605999999</v>
      </c>
      <c r="AD30" t="s">
        <v>14</v>
      </c>
    </row>
    <row r="31" spans="1:30" x14ac:dyDescent="0.25">
      <c r="A31" s="20">
        <v>209</v>
      </c>
      <c r="B31" t="s">
        <v>12</v>
      </c>
      <c r="C31" t="s">
        <v>276</v>
      </c>
      <c r="D31" t="s">
        <v>9</v>
      </c>
      <c r="E31" t="s">
        <v>15</v>
      </c>
      <c r="F31" t="s">
        <v>19</v>
      </c>
      <c r="G31" s="2">
        <v>28409542000</v>
      </c>
      <c r="H31" s="2">
        <v>0</v>
      </c>
      <c r="I31" s="2">
        <v>28409542000</v>
      </c>
      <c r="J31" s="2">
        <v>53323390</v>
      </c>
      <c r="K31" s="2">
        <v>0</v>
      </c>
      <c r="L31" s="2">
        <v>53323390</v>
      </c>
      <c r="M31" s="2">
        <v>41959573.200000003</v>
      </c>
      <c r="N31" s="2">
        <v>0</v>
      </c>
      <c r="O31" s="2">
        <v>41959573.200000003</v>
      </c>
      <c r="P31" s="15">
        <v>0.1</v>
      </c>
      <c r="Q31" s="2">
        <v>0</v>
      </c>
      <c r="R31" s="13">
        <v>0.15</v>
      </c>
      <c r="S31" s="15">
        <v>0</v>
      </c>
      <c r="T31" s="2">
        <v>6293935.9800000004</v>
      </c>
      <c r="U31" s="2">
        <v>0</v>
      </c>
      <c r="V31" s="2">
        <v>190174707.75999999</v>
      </c>
      <c r="W31" s="2">
        <v>0</v>
      </c>
      <c r="X31" s="2">
        <v>190174707.75999999</v>
      </c>
      <c r="Y31" s="2">
        <v>106056448100</v>
      </c>
      <c r="Z31" s="2">
        <v>0</v>
      </c>
      <c r="AA31" s="2">
        <v>106056448100</v>
      </c>
      <c r="AB31" s="18">
        <v>5705241.2328000003</v>
      </c>
      <c r="AC31" s="4">
        <v>11999177.2128</v>
      </c>
      <c r="AD31" t="s">
        <v>16</v>
      </c>
    </row>
    <row r="32" spans="1:30" x14ac:dyDescent="0.25">
      <c r="A32" s="20">
        <v>216</v>
      </c>
      <c r="B32" t="s">
        <v>12</v>
      </c>
      <c r="C32" t="s">
        <v>276</v>
      </c>
      <c r="D32" t="s">
        <v>9</v>
      </c>
      <c r="E32" t="s">
        <v>421</v>
      </c>
      <c r="F32" t="s">
        <v>40</v>
      </c>
      <c r="G32" s="2">
        <v>45374541000</v>
      </c>
      <c r="H32" s="2">
        <v>0</v>
      </c>
      <c r="I32" s="2">
        <v>45374541000</v>
      </c>
      <c r="J32" s="2">
        <v>89379898</v>
      </c>
      <c r="K32" s="2">
        <v>0</v>
      </c>
      <c r="L32" s="2">
        <v>89379898</v>
      </c>
      <c r="M32" s="2">
        <v>71230081.599999994</v>
      </c>
      <c r="N32" s="2">
        <v>0</v>
      </c>
      <c r="O32" s="2">
        <v>71230081.599999994</v>
      </c>
      <c r="P32" s="15">
        <v>0.1</v>
      </c>
      <c r="Q32" s="2">
        <v>0</v>
      </c>
      <c r="R32" s="13">
        <v>0.2</v>
      </c>
      <c r="S32" s="15">
        <v>0</v>
      </c>
      <c r="T32" s="2">
        <v>14246016.32</v>
      </c>
      <c r="U32" s="2">
        <v>0</v>
      </c>
      <c r="V32" s="2">
        <v>255398767.63999999</v>
      </c>
      <c r="W32" s="2">
        <v>0</v>
      </c>
      <c r="X32" s="2">
        <v>255398767.63999999</v>
      </c>
      <c r="Y32" s="2">
        <v>177467263400</v>
      </c>
      <c r="Z32" s="2">
        <v>0</v>
      </c>
      <c r="AA32" s="2">
        <v>177467263400</v>
      </c>
      <c r="AB32" s="18">
        <v>10215950.705600001</v>
      </c>
      <c r="AC32" s="4">
        <v>24461967.025600001</v>
      </c>
      <c r="AD32" t="s">
        <v>23</v>
      </c>
    </row>
    <row r="33" spans="1:30" hidden="1" x14ac:dyDescent="0.25">
      <c r="A33" s="20">
        <v>218</v>
      </c>
      <c r="B33" t="s">
        <v>0</v>
      </c>
      <c r="C33" t="s">
        <v>1</v>
      </c>
      <c r="D33" t="s">
        <v>2</v>
      </c>
      <c r="E33" t="s">
        <v>304</v>
      </c>
      <c r="F33" t="s">
        <v>148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15">
        <v>0</v>
      </c>
      <c r="Q33" s="2">
        <v>0</v>
      </c>
      <c r="R33" s="13">
        <v>0</v>
      </c>
      <c r="S33" s="15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0</v>
      </c>
      <c r="AD33" t="s">
        <v>1</v>
      </c>
    </row>
    <row r="34" spans="1:30" hidden="1" x14ac:dyDescent="0.25">
      <c r="A34" s="20">
        <v>219</v>
      </c>
      <c r="B34" t="s">
        <v>151</v>
      </c>
      <c r="C34" t="s">
        <v>276</v>
      </c>
      <c r="D34" t="s">
        <v>2</v>
      </c>
      <c r="E34" t="s">
        <v>4</v>
      </c>
      <c r="F34" t="s">
        <v>41</v>
      </c>
      <c r="G34" s="2">
        <v>35786133300</v>
      </c>
      <c r="H34" s="2">
        <v>11668674300</v>
      </c>
      <c r="I34" s="2">
        <v>24117459000</v>
      </c>
      <c r="J34" s="2">
        <v>77167658</v>
      </c>
      <c r="K34" s="2">
        <v>26356478</v>
      </c>
      <c r="L34" s="2">
        <v>50811180</v>
      </c>
      <c r="M34" s="2">
        <v>62853204.68</v>
      </c>
      <c r="N34" s="2">
        <v>21689008.280000001</v>
      </c>
      <c r="O34" s="2">
        <v>41164196.399999999</v>
      </c>
      <c r="P34" s="15">
        <v>0.1</v>
      </c>
      <c r="Q34" s="2">
        <v>2168900.8280000002</v>
      </c>
      <c r="R34" s="13">
        <v>0.2</v>
      </c>
      <c r="S34" s="15">
        <v>0</v>
      </c>
      <c r="T34" s="2">
        <v>8232839.2800000003</v>
      </c>
      <c r="U34" s="2">
        <v>4000000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18">
        <v>0</v>
      </c>
      <c r="AC34" s="4">
        <v>14401740.107999999</v>
      </c>
      <c r="AD34" t="s">
        <v>6</v>
      </c>
    </row>
    <row r="35" spans="1:30" x14ac:dyDescent="0.25">
      <c r="A35" s="20">
        <v>229</v>
      </c>
      <c r="B35" t="s">
        <v>12</v>
      </c>
      <c r="C35" t="s">
        <v>276</v>
      </c>
      <c r="D35" t="s">
        <v>2</v>
      </c>
      <c r="E35" t="s">
        <v>4</v>
      </c>
      <c r="F35" t="s">
        <v>42</v>
      </c>
      <c r="G35" s="2">
        <v>36685739900</v>
      </c>
      <c r="H35" s="2">
        <v>1250452900</v>
      </c>
      <c r="I35" s="2">
        <v>35435287000</v>
      </c>
      <c r="J35" s="2">
        <v>77938376</v>
      </c>
      <c r="K35" s="2">
        <v>3914105</v>
      </c>
      <c r="L35" s="2">
        <v>74024271</v>
      </c>
      <c r="M35" s="2">
        <v>63264080.039999999</v>
      </c>
      <c r="N35" s="2">
        <v>3413923.8399999999</v>
      </c>
      <c r="O35" s="2">
        <v>59850156.200000003</v>
      </c>
      <c r="P35" s="15">
        <v>0.1</v>
      </c>
      <c r="Q35" s="2">
        <v>341392.38400000002</v>
      </c>
      <c r="R35" s="13">
        <v>0.2</v>
      </c>
      <c r="S35" s="15">
        <v>0</v>
      </c>
      <c r="T35" s="2">
        <v>11970031.24</v>
      </c>
      <c r="U35" s="2">
        <v>0</v>
      </c>
      <c r="V35" s="2">
        <v>204107228.24000001</v>
      </c>
      <c r="W35" s="2">
        <v>55536052.799999997</v>
      </c>
      <c r="X35" s="2">
        <v>148571175.44</v>
      </c>
      <c r="Y35" s="2">
        <v>126756494400</v>
      </c>
      <c r="Z35" s="2">
        <v>27203683000</v>
      </c>
      <c r="AA35" s="2">
        <v>99552811400</v>
      </c>
      <c r="AB35" s="18">
        <v>6498207.5455999998</v>
      </c>
      <c r="AC35" s="4">
        <v>18809631.169599999</v>
      </c>
      <c r="AD35" t="s">
        <v>21</v>
      </c>
    </row>
    <row r="36" spans="1:30" x14ac:dyDescent="0.25">
      <c r="A36" s="20">
        <v>234</v>
      </c>
      <c r="B36" t="s">
        <v>12</v>
      </c>
      <c r="C36" t="s">
        <v>276</v>
      </c>
      <c r="D36" t="s">
        <v>2</v>
      </c>
      <c r="E36" t="s">
        <v>8</v>
      </c>
      <c r="F36" t="s">
        <v>43</v>
      </c>
      <c r="G36" s="2">
        <v>7979230000</v>
      </c>
      <c r="H36" s="2">
        <v>1493350000</v>
      </c>
      <c r="I36" s="2">
        <v>6485880000</v>
      </c>
      <c r="J36" s="2">
        <v>23325638</v>
      </c>
      <c r="K36" s="2">
        <v>4903047</v>
      </c>
      <c r="L36" s="2">
        <v>18422591</v>
      </c>
      <c r="M36" s="2">
        <v>20133946</v>
      </c>
      <c r="N36" s="2">
        <v>4305707</v>
      </c>
      <c r="O36" s="2">
        <v>15828239</v>
      </c>
      <c r="P36" s="15">
        <v>0.1</v>
      </c>
      <c r="Q36" s="2">
        <v>430570.7</v>
      </c>
      <c r="R36" s="13">
        <v>0.1</v>
      </c>
      <c r="S36" s="15">
        <v>0</v>
      </c>
      <c r="T36" s="2">
        <v>1582823.9</v>
      </c>
      <c r="U36" s="2">
        <v>0</v>
      </c>
      <c r="V36" s="2">
        <v>327426546.88</v>
      </c>
      <c r="W36" s="2">
        <v>61755774.600000001</v>
      </c>
      <c r="X36" s="2">
        <v>265670772.28</v>
      </c>
      <c r="Y36" s="2">
        <v>195388467800</v>
      </c>
      <c r="Z36" s="2">
        <v>38436411000</v>
      </c>
      <c r="AA36" s="2">
        <v>156952056800</v>
      </c>
      <c r="AB36" s="18">
        <v>11244388.6372</v>
      </c>
      <c r="AC36" s="4">
        <v>13257783.237199999</v>
      </c>
      <c r="AD36" t="s">
        <v>14</v>
      </c>
    </row>
    <row r="37" spans="1:30" x14ac:dyDescent="0.25">
      <c r="A37" s="20">
        <v>277</v>
      </c>
      <c r="B37" t="s">
        <v>12</v>
      </c>
      <c r="C37" t="s">
        <v>276</v>
      </c>
      <c r="D37" t="s">
        <v>2</v>
      </c>
      <c r="E37" t="s">
        <v>304</v>
      </c>
      <c r="F37" t="s">
        <v>44</v>
      </c>
      <c r="G37" s="2">
        <v>18807865000</v>
      </c>
      <c r="H37" s="2">
        <v>5120450000</v>
      </c>
      <c r="I37" s="2">
        <v>13687415000</v>
      </c>
      <c r="J37" s="2">
        <v>41872643</v>
      </c>
      <c r="K37" s="2">
        <v>10425265</v>
      </c>
      <c r="L37" s="2">
        <v>31447378</v>
      </c>
      <c r="M37" s="2">
        <v>34349497</v>
      </c>
      <c r="N37" s="2">
        <v>8377085</v>
      </c>
      <c r="O37" s="2">
        <v>25972412</v>
      </c>
      <c r="P37" s="15">
        <v>0.1</v>
      </c>
      <c r="Q37" s="2">
        <v>837708.5</v>
      </c>
      <c r="R37" s="13">
        <v>0.15</v>
      </c>
      <c r="S37" s="15">
        <v>0</v>
      </c>
      <c r="T37" s="2">
        <v>3895861.8</v>
      </c>
      <c r="U37" s="2">
        <v>0</v>
      </c>
      <c r="V37" s="2">
        <v>452703596.04000002</v>
      </c>
      <c r="W37" s="2">
        <v>38044282.840000004</v>
      </c>
      <c r="X37" s="2">
        <v>414659313.19999999</v>
      </c>
      <c r="Y37" s="2">
        <v>287556759900</v>
      </c>
      <c r="Z37" s="2">
        <v>18365237900</v>
      </c>
      <c r="AA37" s="2">
        <v>269191522000</v>
      </c>
      <c r="AB37" s="18">
        <v>16966815.356400002</v>
      </c>
      <c r="AC37" s="4">
        <v>21700385.656399999</v>
      </c>
      <c r="AD37" t="s">
        <v>3</v>
      </c>
    </row>
    <row r="38" spans="1:30" hidden="1" x14ac:dyDescent="0.25">
      <c r="A38" s="20">
        <v>280</v>
      </c>
      <c r="B38" t="s">
        <v>151</v>
      </c>
      <c r="C38" t="s">
        <v>276</v>
      </c>
      <c r="D38" t="s">
        <v>2</v>
      </c>
      <c r="E38" t="s">
        <v>305</v>
      </c>
      <c r="F38" t="s">
        <v>45</v>
      </c>
      <c r="G38" s="2">
        <v>7229655000</v>
      </c>
      <c r="H38" s="2">
        <v>125800000</v>
      </c>
      <c r="I38" s="2">
        <v>7103855000</v>
      </c>
      <c r="J38" s="2">
        <v>16581421</v>
      </c>
      <c r="K38" s="2">
        <v>440301</v>
      </c>
      <c r="L38" s="2">
        <v>16141120</v>
      </c>
      <c r="M38" s="2">
        <v>13689559</v>
      </c>
      <c r="N38" s="2">
        <v>389981</v>
      </c>
      <c r="O38" s="2">
        <v>13299578</v>
      </c>
      <c r="P38" s="15">
        <v>0</v>
      </c>
      <c r="Q38" s="2">
        <v>0</v>
      </c>
      <c r="R38" s="13">
        <v>0</v>
      </c>
      <c r="S38" s="15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0</v>
      </c>
      <c r="AD38" t="s">
        <v>90</v>
      </c>
    </row>
    <row r="39" spans="1:30" x14ac:dyDescent="0.25">
      <c r="A39" s="20">
        <v>283</v>
      </c>
      <c r="B39" t="s">
        <v>12</v>
      </c>
      <c r="C39" t="s">
        <v>276</v>
      </c>
      <c r="D39" t="s">
        <v>2</v>
      </c>
      <c r="E39" t="s">
        <v>304</v>
      </c>
      <c r="F39" t="s">
        <v>46</v>
      </c>
      <c r="G39" s="2">
        <v>8980997000</v>
      </c>
      <c r="H39" s="2">
        <v>4950000</v>
      </c>
      <c r="I39" s="2">
        <v>8976047000</v>
      </c>
      <c r="J39" s="2">
        <v>18923355</v>
      </c>
      <c r="K39" s="2">
        <v>17325</v>
      </c>
      <c r="L39" s="2">
        <v>18906030</v>
      </c>
      <c r="M39" s="2">
        <v>15330956.199999999</v>
      </c>
      <c r="N39" s="2">
        <v>15345</v>
      </c>
      <c r="O39" s="2">
        <v>15315611.199999999</v>
      </c>
      <c r="P39" s="15">
        <v>0.1</v>
      </c>
      <c r="Q39" s="2">
        <v>1534.5</v>
      </c>
      <c r="R39" s="13">
        <v>0.1</v>
      </c>
      <c r="S39" s="15">
        <v>0</v>
      </c>
      <c r="T39" s="2">
        <v>1531561.12</v>
      </c>
      <c r="U39" s="2">
        <v>0</v>
      </c>
      <c r="V39" s="2">
        <v>897917420.32000005</v>
      </c>
      <c r="W39" s="2">
        <v>101151505.8</v>
      </c>
      <c r="X39" s="2">
        <v>796765914.51999998</v>
      </c>
      <c r="Y39" s="2">
        <v>620641749200</v>
      </c>
      <c r="Z39" s="2">
        <v>60232153000</v>
      </c>
      <c r="AA39" s="2">
        <v>560409596200</v>
      </c>
      <c r="AB39" s="18">
        <v>32882151.638799999</v>
      </c>
      <c r="AC39" s="4">
        <v>34415247.2588</v>
      </c>
      <c r="AD39" t="s">
        <v>3</v>
      </c>
    </row>
    <row r="40" spans="1:30" x14ac:dyDescent="0.25">
      <c r="A40" s="20">
        <v>287</v>
      </c>
      <c r="B40" t="s">
        <v>12</v>
      </c>
      <c r="C40" t="s">
        <v>276</v>
      </c>
      <c r="D40" t="s">
        <v>2</v>
      </c>
      <c r="E40" t="s">
        <v>8</v>
      </c>
      <c r="F40" t="s">
        <v>47</v>
      </c>
      <c r="G40" s="2">
        <v>25437486000</v>
      </c>
      <c r="H40" s="2">
        <v>19194231000</v>
      </c>
      <c r="I40" s="2">
        <v>6243255000</v>
      </c>
      <c r="J40" s="2">
        <v>51268809</v>
      </c>
      <c r="K40" s="2">
        <v>32378517</v>
      </c>
      <c r="L40" s="2">
        <v>18890292</v>
      </c>
      <c r="M40" s="2">
        <v>41093814.600000001</v>
      </c>
      <c r="N40" s="2">
        <v>24700824.600000001</v>
      </c>
      <c r="O40" s="2">
        <v>16392990</v>
      </c>
      <c r="P40" s="15">
        <v>0.1</v>
      </c>
      <c r="Q40" s="2">
        <v>2470082.46</v>
      </c>
      <c r="R40" s="13">
        <v>0.15</v>
      </c>
      <c r="S40" s="15">
        <v>0</v>
      </c>
      <c r="T40" s="2">
        <v>2458948.5</v>
      </c>
      <c r="U40" s="2">
        <v>0</v>
      </c>
      <c r="V40" s="2">
        <v>466195938.95999998</v>
      </c>
      <c r="W40" s="2">
        <v>5861990.7999999998</v>
      </c>
      <c r="X40" s="2">
        <v>460333948.16000003</v>
      </c>
      <c r="Y40" s="2">
        <v>348660017600</v>
      </c>
      <c r="Z40" s="2">
        <v>2158183000</v>
      </c>
      <c r="AA40" s="2">
        <v>346501834600</v>
      </c>
      <c r="AB40" s="18">
        <v>18471977.834399998</v>
      </c>
      <c r="AC40" s="4">
        <v>23401008.794399999</v>
      </c>
      <c r="AD40" t="s">
        <v>14</v>
      </c>
    </row>
    <row r="41" spans="1:30" x14ac:dyDescent="0.25">
      <c r="A41" s="20">
        <v>294</v>
      </c>
      <c r="B41" t="s">
        <v>12</v>
      </c>
      <c r="C41" t="s">
        <v>276</v>
      </c>
      <c r="D41" t="s">
        <v>2</v>
      </c>
      <c r="E41" t="s">
        <v>4</v>
      </c>
      <c r="F41" t="s">
        <v>49</v>
      </c>
      <c r="G41" s="2">
        <v>168444600000</v>
      </c>
      <c r="H41" s="2">
        <v>12254590000</v>
      </c>
      <c r="I41" s="2">
        <v>156190010000</v>
      </c>
      <c r="J41" s="2">
        <v>307202364</v>
      </c>
      <c r="K41" s="2">
        <v>18409494</v>
      </c>
      <c r="L41" s="2">
        <v>288792870</v>
      </c>
      <c r="M41" s="2">
        <v>239824524</v>
      </c>
      <c r="N41" s="2">
        <v>13507658</v>
      </c>
      <c r="O41" s="2">
        <v>226316866</v>
      </c>
      <c r="P41" s="15">
        <v>0.1</v>
      </c>
      <c r="Q41" s="2">
        <v>1350765.8</v>
      </c>
      <c r="R41" s="13">
        <v>0.25</v>
      </c>
      <c r="S41" s="15">
        <v>0.45</v>
      </c>
      <c r="T41" s="2">
        <v>71842589.700000003</v>
      </c>
      <c r="U41" s="2">
        <v>0</v>
      </c>
      <c r="V41" s="2">
        <v>164149297</v>
      </c>
      <c r="W41" s="2">
        <v>30115259.800000001</v>
      </c>
      <c r="X41" s="2">
        <v>134034037.2</v>
      </c>
      <c r="Y41" s="2">
        <v>77359980000</v>
      </c>
      <c r="Z41" s="2">
        <v>14390058000</v>
      </c>
      <c r="AA41" s="2">
        <v>62969922000</v>
      </c>
      <c r="AB41" s="18">
        <v>4322173.7139999997</v>
      </c>
      <c r="AC41" s="4">
        <v>77515529.214000002</v>
      </c>
      <c r="AD41" t="s">
        <v>21</v>
      </c>
    </row>
    <row r="42" spans="1:30" hidden="1" x14ac:dyDescent="0.25">
      <c r="A42" s="20">
        <v>296</v>
      </c>
      <c r="B42" t="s">
        <v>151</v>
      </c>
      <c r="C42" t="s">
        <v>276</v>
      </c>
      <c r="D42" t="s">
        <v>2</v>
      </c>
      <c r="E42" t="s">
        <v>8</v>
      </c>
      <c r="F42" t="s">
        <v>50</v>
      </c>
      <c r="G42" s="2">
        <v>17300912000</v>
      </c>
      <c r="H42" s="2">
        <v>147388000</v>
      </c>
      <c r="I42" s="2">
        <v>17153524000</v>
      </c>
      <c r="J42" s="2">
        <v>47215704</v>
      </c>
      <c r="K42" s="2">
        <v>460733</v>
      </c>
      <c r="L42" s="2">
        <v>46754971</v>
      </c>
      <c r="M42" s="2">
        <v>40295339.200000003</v>
      </c>
      <c r="N42" s="2">
        <v>401777.8</v>
      </c>
      <c r="O42" s="2">
        <v>39893561.399999999</v>
      </c>
      <c r="P42" s="15">
        <v>0.1</v>
      </c>
      <c r="Q42" s="2">
        <v>40177.78</v>
      </c>
      <c r="R42" s="13">
        <v>0.15</v>
      </c>
      <c r="S42" s="15">
        <v>0</v>
      </c>
      <c r="T42" s="2">
        <v>5984034.21</v>
      </c>
      <c r="U42" s="2">
        <v>3000000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8">
        <v>0</v>
      </c>
      <c r="AC42" s="4">
        <v>9024211.9900000002</v>
      </c>
      <c r="AD42" t="s">
        <v>47</v>
      </c>
    </row>
    <row r="43" spans="1:30" x14ac:dyDescent="0.25">
      <c r="A43" s="20">
        <v>305</v>
      </c>
      <c r="B43" t="s">
        <v>12</v>
      </c>
      <c r="C43" t="s">
        <v>276</v>
      </c>
      <c r="D43" t="s">
        <v>2</v>
      </c>
      <c r="E43" t="s">
        <v>8</v>
      </c>
      <c r="F43" t="s">
        <v>51</v>
      </c>
      <c r="G43" s="2">
        <v>22014422000</v>
      </c>
      <c r="H43" s="2">
        <v>0</v>
      </c>
      <c r="I43" s="2">
        <v>22014422000</v>
      </c>
      <c r="J43" s="2">
        <v>44997772</v>
      </c>
      <c r="K43" s="2">
        <v>0</v>
      </c>
      <c r="L43" s="2">
        <v>44997772</v>
      </c>
      <c r="M43" s="2">
        <v>36192003.200000003</v>
      </c>
      <c r="N43" s="2">
        <v>0</v>
      </c>
      <c r="O43" s="2">
        <v>36192003.200000003</v>
      </c>
      <c r="P43" s="15">
        <v>0.1</v>
      </c>
      <c r="Q43" s="2">
        <v>0</v>
      </c>
      <c r="R43" s="13">
        <v>0.15</v>
      </c>
      <c r="S43" s="15">
        <v>0</v>
      </c>
      <c r="T43" s="2">
        <v>5428800.4800000004</v>
      </c>
      <c r="U43" s="2">
        <v>0</v>
      </c>
      <c r="V43" s="2">
        <v>359466947.12</v>
      </c>
      <c r="W43" s="2">
        <v>58125871.880000003</v>
      </c>
      <c r="X43" s="2">
        <v>301341075.24000001</v>
      </c>
      <c r="Y43" s="2">
        <v>186361179700</v>
      </c>
      <c r="Z43" s="2">
        <v>23152927800</v>
      </c>
      <c r="AA43" s="2">
        <v>163208251900</v>
      </c>
      <c r="AB43" s="18">
        <v>12634901.728399999</v>
      </c>
      <c r="AC43" s="4">
        <v>18063702.2084</v>
      </c>
      <c r="AD43" t="s">
        <v>14</v>
      </c>
    </row>
    <row r="44" spans="1:30" hidden="1" x14ac:dyDescent="0.25">
      <c r="A44" s="20">
        <v>317</v>
      </c>
      <c r="B44" t="s">
        <v>151</v>
      </c>
      <c r="C44" t="s">
        <v>276</v>
      </c>
      <c r="D44" t="s">
        <v>2</v>
      </c>
      <c r="E44" t="s">
        <v>8</v>
      </c>
      <c r="F44" t="s">
        <v>52</v>
      </c>
      <c r="G44" s="2">
        <v>22566908000</v>
      </c>
      <c r="H44" s="2">
        <v>3739128000</v>
      </c>
      <c r="I44" s="2">
        <v>18827780000</v>
      </c>
      <c r="J44" s="2">
        <v>47925677</v>
      </c>
      <c r="K44" s="2">
        <v>10354884</v>
      </c>
      <c r="L44" s="2">
        <v>37570793</v>
      </c>
      <c r="M44" s="2">
        <v>38898913.799999997</v>
      </c>
      <c r="N44" s="2">
        <v>8859232.8000000007</v>
      </c>
      <c r="O44" s="2">
        <v>30039681</v>
      </c>
      <c r="P44" s="15">
        <v>0.1</v>
      </c>
      <c r="Q44" s="2">
        <v>885923.28</v>
      </c>
      <c r="R44" s="13">
        <v>0.15</v>
      </c>
      <c r="S44" s="15">
        <v>0</v>
      </c>
      <c r="T44" s="2">
        <v>4505952.1500000004</v>
      </c>
      <c r="U44" s="2">
        <v>3000000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8391875.4299999997</v>
      </c>
      <c r="AD44" t="s">
        <v>39</v>
      </c>
    </row>
    <row r="45" spans="1:30" hidden="1" x14ac:dyDescent="0.25">
      <c r="A45" s="20">
        <v>322</v>
      </c>
      <c r="B45" t="s">
        <v>151</v>
      </c>
      <c r="C45" t="s">
        <v>276</v>
      </c>
      <c r="D45" t="s">
        <v>2</v>
      </c>
      <c r="E45" t="s">
        <v>8</v>
      </c>
      <c r="F45" t="s">
        <v>53</v>
      </c>
      <c r="G45" s="2">
        <v>19901651000</v>
      </c>
      <c r="H45" s="2">
        <v>0</v>
      </c>
      <c r="I45" s="2">
        <v>19901651000</v>
      </c>
      <c r="J45" s="2">
        <v>43210795</v>
      </c>
      <c r="K45" s="2">
        <v>0</v>
      </c>
      <c r="L45" s="2">
        <v>43210795</v>
      </c>
      <c r="M45" s="2">
        <v>35250134.600000001</v>
      </c>
      <c r="N45" s="2">
        <v>0</v>
      </c>
      <c r="O45" s="2">
        <v>35250134.600000001</v>
      </c>
      <c r="P45" s="15">
        <v>0.1</v>
      </c>
      <c r="Q45" s="2">
        <v>0</v>
      </c>
      <c r="R45" s="13">
        <v>0.15</v>
      </c>
      <c r="S45" s="15">
        <v>0</v>
      </c>
      <c r="T45" s="2">
        <v>5287520.1900000004</v>
      </c>
      <c r="U45" s="2">
        <v>3000000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8287520.1900000004</v>
      </c>
      <c r="AD45" t="s">
        <v>34</v>
      </c>
    </row>
    <row r="46" spans="1:30" hidden="1" x14ac:dyDescent="0.25">
      <c r="A46" s="20">
        <v>333</v>
      </c>
      <c r="B46" t="s">
        <v>151</v>
      </c>
      <c r="C46" t="s">
        <v>276</v>
      </c>
      <c r="D46" t="s">
        <v>2</v>
      </c>
      <c r="E46" t="s">
        <v>8</v>
      </c>
      <c r="F46" t="s">
        <v>54</v>
      </c>
      <c r="G46" s="2">
        <v>8408561300</v>
      </c>
      <c r="H46" s="2">
        <v>1574670300</v>
      </c>
      <c r="I46" s="2">
        <v>6833891000</v>
      </c>
      <c r="J46" s="2">
        <v>24026006</v>
      </c>
      <c r="K46" s="2">
        <v>4782525</v>
      </c>
      <c r="L46" s="2">
        <v>19243481</v>
      </c>
      <c r="M46" s="2">
        <v>20662581.48</v>
      </c>
      <c r="N46" s="2">
        <v>4152656.88</v>
      </c>
      <c r="O46" s="2">
        <v>16509924.6</v>
      </c>
      <c r="P46" s="15">
        <v>0.1</v>
      </c>
      <c r="Q46" s="2">
        <v>415265.68800000002</v>
      </c>
      <c r="R46" s="13">
        <v>0.1</v>
      </c>
      <c r="S46" s="15">
        <v>0</v>
      </c>
      <c r="T46" s="2">
        <v>1650992.46</v>
      </c>
      <c r="U46" s="2">
        <v>2000000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4066258.148</v>
      </c>
      <c r="AD46" t="s">
        <v>34</v>
      </c>
    </row>
    <row r="47" spans="1:30" hidden="1" x14ac:dyDescent="0.25">
      <c r="A47" s="20">
        <v>339</v>
      </c>
      <c r="B47" t="s">
        <v>151</v>
      </c>
      <c r="C47" t="s">
        <v>276</v>
      </c>
      <c r="D47" t="s">
        <v>9</v>
      </c>
      <c r="E47" t="s">
        <v>27</v>
      </c>
      <c r="F47" t="s">
        <v>55</v>
      </c>
      <c r="G47" s="2">
        <v>10882273000</v>
      </c>
      <c r="H47" s="2">
        <v>0</v>
      </c>
      <c r="I47" s="2">
        <v>10882273000</v>
      </c>
      <c r="J47" s="2">
        <v>30801659</v>
      </c>
      <c r="K47" s="2">
        <v>0</v>
      </c>
      <c r="L47" s="2">
        <v>30801659</v>
      </c>
      <c r="M47" s="2">
        <v>26448749.800000001</v>
      </c>
      <c r="N47" s="2">
        <v>0</v>
      </c>
      <c r="O47" s="2">
        <v>26448749.800000001</v>
      </c>
      <c r="P47" s="15">
        <v>0.1</v>
      </c>
      <c r="Q47" s="2">
        <v>0</v>
      </c>
      <c r="R47" s="13">
        <v>0.1</v>
      </c>
      <c r="S47" s="15">
        <v>0</v>
      </c>
      <c r="T47" s="2">
        <v>2644874.98</v>
      </c>
      <c r="U47" s="2">
        <v>2000000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4644874.9800000004</v>
      </c>
      <c r="AD47" t="s">
        <v>78</v>
      </c>
    </row>
    <row r="48" spans="1:30" hidden="1" x14ac:dyDescent="0.25">
      <c r="A48" s="20">
        <v>340</v>
      </c>
      <c r="B48" t="s">
        <v>151</v>
      </c>
      <c r="C48" t="s">
        <v>276</v>
      </c>
      <c r="D48" t="s">
        <v>9</v>
      </c>
      <c r="E48" t="s">
        <v>15</v>
      </c>
      <c r="F48" t="s">
        <v>56</v>
      </c>
      <c r="G48" s="2">
        <v>29587373000</v>
      </c>
      <c r="H48" s="2">
        <v>0</v>
      </c>
      <c r="I48" s="2">
        <v>29587373000</v>
      </c>
      <c r="J48" s="2">
        <v>68985475</v>
      </c>
      <c r="K48" s="2">
        <v>0</v>
      </c>
      <c r="L48" s="2">
        <v>68985475</v>
      </c>
      <c r="M48" s="2">
        <v>57150525.799999997</v>
      </c>
      <c r="N48" s="2">
        <v>0</v>
      </c>
      <c r="O48" s="2">
        <v>57150525.799999997</v>
      </c>
      <c r="P48" s="15">
        <v>0.1</v>
      </c>
      <c r="Q48" s="2">
        <v>0</v>
      </c>
      <c r="R48" s="13">
        <v>0.15</v>
      </c>
      <c r="S48" s="15">
        <v>0</v>
      </c>
      <c r="T48" s="2">
        <v>8572578.8699999992</v>
      </c>
      <c r="U48" s="2">
        <v>3000000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18">
        <v>0</v>
      </c>
      <c r="AC48" s="4">
        <v>11572578.869999999</v>
      </c>
      <c r="AD48" t="s">
        <v>32</v>
      </c>
    </row>
    <row r="49" spans="1:30" hidden="1" x14ac:dyDescent="0.25">
      <c r="A49" s="20">
        <v>344</v>
      </c>
      <c r="B49" t="s">
        <v>151</v>
      </c>
      <c r="C49" t="s">
        <v>276</v>
      </c>
      <c r="D49" t="s">
        <v>9</v>
      </c>
      <c r="E49" t="s">
        <v>27</v>
      </c>
      <c r="F49" t="s">
        <v>57</v>
      </c>
      <c r="G49" s="2">
        <v>109375000</v>
      </c>
      <c r="H49" s="2">
        <v>0</v>
      </c>
      <c r="I49" s="2">
        <v>109375000</v>
      </c>
      <c r="J49" s="2">
        <v>382814</v>
      </c>
      <c r="K49" s="2">
        <v>0</v>
      </c>
      <c r="L49" s="2">
        <v>382814</v>
      </c>
      <c r="M49" s="2">
        <v>339064</v>
      </c>
      <c r="N49" s="2">
        <v>0</v>
      </c>
      <c r="O49" s="2">
        <v>339064</v>
      </c>
      <c r="P49" s="15">
        <v>0</v>
      </c>
      <c r="Q49" s="2">
        <v>0</v>
      </c>
      <c r="R49" s="13">
        <v>0</v>
      </c>
      <c r="S49" s="15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18">
        <v>0</v>
      </c>
      <c r="AC49" s="4">
        <v>0</v>
      </c>
      <c r="AD49" t="s">
        <v>28</v>
      </c>
    </row>
    <row r="50" spans="1:30" hidden="1" x14ac:dyDescent="0.25">
      <c r="A50" s="20">
        <v>349</v>
      </c>
      <c r="B50" t="s">
        <v>151</v>
      </c>
      <c r="C50" t="s">
        <v>276</v>
      </c>
      <c r="D50" t="s">
        <v>9</v>
      </c>
      <c r="E50" t="s">
        <v>27</v>
      </c>
      <c r="F50" t="s">
        <v>58</v>
      </c>
      <c r="G50" s="2">
        <v>156690000</v>
      </c>
      <c r="H50" s="2">
        <v>0</v>
      </c>
      <c r="I50" s="2">
        <v>156690000</v>
      </c>
      <c r="J50" s="2">
        <v>548416</v>
      </c>
      <c r="K50" s="2">
        <v>0</v>
      </c>
      <c r="L50" s="2">
        <v>548416</v>
      </c>
      <c r="M50" s="2">
        <v>485740</v>
      </c>
      <c r="N50" s="2">
        <v>0</v>
      </c>
      <c r="O50" s="2">
        <v>485740</v>
      </c>
      <c r="P50" s="15">
        <v>0</v>
      </c>
      <c r="Q50" s="2">
        <v>0</v>
      </c>
      <c r="R50" s="13">
        <v>0</v>
      </c>
      <c r="S50" s="15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0</v>
      </c>
      <c r="AD50" t="s">
        <v>33</v>
      </c>
    </row>
    <row r="51" spans="1:30" hidden="1" x14ac:dyDescent="0.25">
      <c r="A51" s="20">
        <v>352</v>
      </c>
      <c r="B51" t="s">
        <v>151</v>
      </c>
      <c r="C51" t="s">
        <v>275</v>
      </c>
      <c r="D51" t="s">
        <v>9</v>
      </c>
      <c r="E51" t="s">
        <v>27</v>
      </c>
      <c r="F51" t="s">
        <v>59</v>
      </c>
      <c r="G51" s="2">
        <v>11119523000</v>
      </c>
      <c r="H51" s="2">
        <v>0</v>
      </c>
      <c r="I51" s="2">
        <v>11119523000</v>
      </c>
      <c r="J51" s="2">
        <v>32397353</v>
      </c>
      <c r="K51" s="2">
        <v>0</v>
      </c>
      <c r="L51" s="2">
        <v>32397353</v>
      </c>
      <c r="M51" s="2">
        <v>27949543.800000001</v>
      </c>
      <c r="N51" s="2">
        <v>0</v>
      </c>
      <c r="O51" s="2">
        <v>27949543.800000001</v>
      </c>
      <c r="P51" s="15">
        <v>0.1</v>
      </c>
      <c r="Q51" s="2">
        <v>0</v>
      </c>
      <c r="R51" s="13">
        <v>0.3</v>
      </c>
      <c r="S51" s="15">
        <v>0</v>
      </c>
      <c r="T51" s="2">
        <v>8384863.1399999997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8384863.1399999997</v>
      </c>
      <c r="AD51" t="s">
        <v>33</v>
      </c>
    </row>
    <row r="52" spans="1:30" hidden="1" x14ac:dyDescent="0.25">
      <c r="A52" s="20">
        <v>359</v>
      </c>
      <c r="B52" t="s">
        <v>151</v>
      </c>
      <c r="C52" t="s">
        <v>276</v>
      </c>
      <c r="D52" t="s">
        <v>9</v>
      </c>
      <c r="E52" t="s">
        <v>421</v>
      </c>
      <c r="F52" t="s">
        <v>60</v>
      </c>
      <c r="G52" s="2">
        <v>46291502000</v>
      </c>
      <c r="H52" s="2">
        <v>0</v>
      </c>
      <c r="I52" s="2">
        <v>46291502000</v>
      </c>
      <c r="J52" s="2">
        <v>99212643</v>
      </c>
      <c r="K52" s="2">
        <v>0</v>
      </c>
      <c r="L52" s="2">
        <v>99212643</v>
      </c>
      <c r="M52" s="2">
        <v>80696042.200000003</v>
      </c>
      <c r="N52" s="2">
        <v>0</v>
      </c>
      <c r="O52" s="2">
        <v>80696042.200000003</v>
      </c>
      <c r="P52" s="15">
        <v>0.1</v>
      </c>
      <c r="Q52" s="2">
        <v>0</v>
      </c>
      <c r="R52" s="13">
        <v>0.2</v>
      </c>
      <c r="S52" s="15">
        <v>0</v>
      </c>
      <c r="T52" s="2">
        <v>16139208.439999999</v>
      </c>
      <c r="U52" s="2">
        <v>4000000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18">
        <v>0</v>
      </c>
      <c r="AC52" s="4">
        <v>20139208.440000001</v>
      </c>
      <c r="AD52" t="s">
        <v>82</v>
      </c>
    </row>
    <row r="53" spans="1:30" hidden="1" x14ac:dyDescent="0.25">
      <c r="A53" s="20">
        <v>366</v>
      </c>
      <c r="B53" t="s">
        <v>151</v>
      </c>
      <c r="C53" t="s">
        <v>276</v>
      </c>
      <c r="D53" t="s">
        <v>9</v>
      </c>
      <c r="E53" t="s">
        <v>15</v>
      </c>
      <c r="F53" t="s">
        <v>61</v>
      </c>
      <c r="G53" s="2">
        <v>1346431200</v>
      </c>
      <c r="H53" s="2">
        <v>0</v>
      </c>
      <c r="I53" s="2">
        <v>1346431200</v>
      </c>
      <c r="J53" s="2">
        <v>3978834</v>
      </c>
      <c r="K53" s="2">
        <v>0</v>
      </c>
      <c r="L53" s="2">
        <v>3978834</v>
      </c>
      <c r="M53" s="2">
        <v>3440261.52</v>
      </c>
      <c r="N53" s="2">
        <v>0</v>
      </c>
      <c r="O53" s="2">
        <v>3440261.52</v>
      </c>
      <c r="P53" s="15">
        <v>0</v>
      </c>
      <c r="Q53" s="2">
        <v>0</v>
      </c>
      <c r="R53" s="13">
        <v>0</v>
      </c>
      <c r="S53" s="15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0</v>
      </c>
      <c r="AD53" t="s">
        <v>24</v>
      </c>
    </row>
    <row r="54" spans="1:30" hidden="1" x14ac:dyDescent="0.25">
      <c r="A54" s="20">
        <v>371</v>
      </c>
      <c r="B54" t="s">
        <v>151</v>
      </c>
      <c r="C54" t="s">
        <v>276</v>
      </c>
      <c r="D54" t="s">
        <v>9</v>
      </c>
      <c r="E54" t="s">
        <v>421</v>
      </c>
      <c r="F54" t="s">
        <v>62</v>
      </c>
      <c r="G54" s="2">
        <v>105001936000</v>
      </c>
      <c r="H54" s="2">
        <v>0</v>
      </c>
      <c r="I54" s="2">
        <v>105001936000</v>
      </c>
      <c r="J54" s="2">
        <v>175702837</v>
      </c>
      <c r="K54" s="2">
        <v>0</v>
      </c>
      <c r="L54" s="2">
        <v>175702837</v>
      </c>
      <c r="M54" s="2">
        <v>133702062.59999999</v>
      </c>
      <c r="N54" s="2">
        <v>0</v>
      </c>
      <c r="O54" s="2">
        <v>133702062.59999999</v>
      </c>
      <c r="P54" s="15">
        <v>0.1</v>
      </c>
      <c r="Q54" s="2">
        <v>0</v>
      </c>
      <c r="R54" s="13">
        <v>0.25</v>
      </c>
      <c r="S54" s="15">
        <v>0</v>
      </c>
      <c r="T54" s="2">
        <v>33425515.649999999</v>
      </c>
      <c r="U54" s="2">
        <v>5000000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18">
        <v>0</v>
      </c>
      <c r="AC54" s="4">
        <v>38425515.649999999</v>
      </c>
      <c r="AD54" t="s">
        <v>40</v>
      </c>
    </row>
    <row r="55" spans="1:30" x14ac:dyDescent="0.25">
      <c r="A55" s="20">
        <v>380</v>
      </c>
      <c r="B55" t="s">
        <v>12</v>
      </c>
      <c r="C55" t="s">
        <v>276</v>
      </c>
      <c r="D55" t="s">
        <v>9</v>
      </c>
      <c r="E55" t="s">
        <v>420</v>
      </c>
      <c r="F55" t="s">
        <v>63</v>
      </c>
      <c r="G55" s="2">
        <v>912555000</v>
      </c>
      <c r="H55" s="2">
        <v>0</v>
      </c>
      <c r="I55" s="2">
        <v>912555000</v>
      </c>
      <c r="J55" s="2">
        <v>2835993</v>
      </c>
      <c r="K55" s="2">
        <v>0</v>
      </c>
      <c r="L55" s="2">
        <v>2835993</v>
      </c>
      <c r="M55" s="2">
        <v>2470971</v>
      </c>
      <c r="N55" s="2">
        <v>0</v>
      </c>
      <c r="O55" s="2">
        <v>2470971</v>
      </c>
      <c r="P55" s="15">
        <v>0</v>
      </c>
      <c r="Q55" s="2">
        <v>0</v>
      </c>
      <c r="R55" s="13">
        <v>0</v>
      </c>
      <c r="S55" s="15">
        <v>0</v>
      </c>
      <c r="T55" s="2">
        <v>0</v>
      </c>
      <c r="U55" s="2">
        <v>0</v>
      </c>
      <c r="V55" s="2">
        <v>162218298.36000001</v>
      </c>
      <c r="W55" s="2">
        <v>0</v>
      </c>
      <c r="X55" s="2">
        <v>162218298.36000001</v>
      </c>
      <c r="Y55" s="2">
        <v>103452856600</v>
      </c>
      <c r="Z55" s="2">
        <v>0</v>
      </c>
      <c r="AA55" s="2">
        <v>103452856600</v>
      </c>
      <c r="AB55" s="18">
        <v>4866548.9507999998</v>
      </c>
      <c r="AC55" s="4">
        <v>4866548.9507999998</v>
      </c>
      <c r="AD55" t="s">
        <v>64</v>
      </c>
    </row>
    <row r="56" spans="1:30" hidden="1" x14ac:dyDescent="0.25">
      <c r="A56" s="20">
        <v>381</v>
      </c>
      <c r="B56" t="s">
        <v>151</v>
      </c>
      <c r="C56" t="s">
        <v>276</v>
      </c>
      <c r="D56" t="s">
        <v>9</v>
      </c>
      <c r="E56" t="s">
        <v>420</v>
      </c>
      <c r="F56" t="s">
        <v>65</v>
      </c>
      <c r="G56" s="2">
        <v>3305105000</v>
      </c>
      <c r="H56" s="2">
        <v>0</v>
      </c>
      <c r="I56" s="2">
        <v>3305105000</v>
      </c>
      <c r="J56" s="2">
        <v>7909715</v>
      </c>
      <c r="K56" s="2">
        <v>0</v>
      </c>
      <c r="L56" s="2">
        <v>7909715</v>
      </c>
      <c r="M56" s="2">
        <v>6587673</v>
      </c>
      <c r="N56" s="2">
        <v>0</v>
      </c>
      <c r="O56" s="2">
        <v>6587673</v>
      </c>
      <c r="P56" s="15">
        <v>0</v>
      </c>
      <c r="Q56" s="2">
        <v>0</v>
      </c>
      <c r="R56" s="13">
        <v>0</v>
      </c>
      <c r="S56" s="15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18">
        <v>0</v>
      </c>
      <c r="AC56" s="4">
        <v>0</v>
      </c>
      <c r="AD56" t="s">
        <v>193</v>
      </c>
    </row>
    <row r="57" spans="1:30" hidden="1" x14ac:dyDescent="0.25">
      <c r="A57" s="20">
        <v>388</v>
      </c>
      <c r="B57" t="s">
        <v>151</v>
      </c>
      <c r="C57" t="s">
        <v>276</v>
      </c>
      <c r="D57" t="s">
        <v>9</v>
      </c>
      <c r="E57" t="s">
        <v>15</v>
      </c>
      <c r="F57" t="s">
        <v>67</v>
      </c>
      <c r="G57" s="2">
        <v>19043454000</v>
      </c>
      <c r="H57" s="2">
        <v>0</v>
      </c>
      <c r="I57" s="2">
        <v>19043454000</v>
      </c>
      <c r="J57" s="2">
        <v>35381725</v>
      </c>
      <c r="K57" s="2">
        <v>0</v>
      </c>
      <c r="L57" s="2">
        <v>35381725</v>
      </c>
      <c r="M57" s="2">
        <v>27764343.399999999</v>
      </c>
      <c r="N57" s="2">
        <v>0</v>
      </c>
      <c r="O57" s="2">
        <v>27764343.399999999</v>
      </c>
      <c r="P57" s="15">
        <v>0.1</v>
      </c>
      <c r="Q57" s="2">
        <v>0</v>
      </c>
      <c r="R57" s="13">
        <v>0.1</v>
      </c>
      <c r="S57" s="15">
        <v>0</v>
      </c>
      <c r="T57" s="2">
        <v>2776434.34</v>
      </c>
      <c r="U57" s="2">
        <v>2000000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4776434.34</v>
      </c>
      <c r="AD57" t="s">
        <v>24</v>
      </c>
    </row>
    <row r="58" spans="1:30" hidden="1" x14ac:dyDescent="0.25">
      <c r="A58" s="20">
        <v>389</v>
      </c>
      <c r="B58" t="s">
        <v>151</v>
      </c>
      <c r="C58" t="s">
        <v>275</v>
      </c>
      <c r="D58" t="s">
        <v>9</v>
      </c>
      <c r="E58" t="s">
        <v>15</v>
      </c>
      <c r="F58" t="s">
        <v>68</v>
      </c>
      <c r="G58" s="2">
        <v>73248194000</v>
      </c>
      <c r="H58" s="2">
        <v>0</v>
      </c>
      <c r="I58" s="2">
        <v>73248194000</v>
      </c>
      <c r="J58" s="2">
        <v>146877108</v>
      </c>
      <c r="K58" s="2">
        <v>0</v>
      </c>
      <c r="L58" s="2">
        <v>146877108</v>
      </c>
      <c r="M58" s="2">
        <v>117577830.40000001</v>
      </c>
      <c r="N58" s="2">
        <v>0</v>
      </c>
      <c r="O58" s="2">
        <v>117577830.40000001</v>
      </c>
      <c r="P58" s="15">
        <v>0.1</v>
      </c>
      <c r="Q58" s="2">
        <v>0</v>
      </c>
      <c r="R58" s="13">
        <v>0.3</v>
      </c>
      <c r="S58" s="15">
        <v>0</v>
      </c>
      <c r="T58" s="2">
        <v>35273349.119999997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35273349.119999997</v>
      </c>
      <c r="AD58" t="s">
        <v>24</v>
      </c>
    </row>
    <row r="59" spans="1:30" hidden="1" x14ac:dyDescent="0.25">
      <c r="A59" s="20">
        <v>391</v>
      </c>
      <c r="B59" t="s">
        <v>151</v>
      </c>
      <c r="C59" t="s">
        <v>276</v>
      </c>
      <c r="D59" t="s">
        <v>9</v>
      </c>
      <c r="E59" t="s">
        <v>27</v>
      </c>
      <c r="F59" t="s">
        <v>26</v>
      </c>
      <c r="G59" s="2">
        <v>13751723000</v>
      </c>
      <c r="H59" s="2">
        <v>0</v>
      </c>
      <c r="I59" s="2">
        <v>13751723000</v>
      </c>
      <c r="J59" s="2">
        <v>31830246</v>
      </c>
      <c r="K59" s="2">
        <v>0</v>
      </c>
      <c r="L59" s="2">
        <v>31830246</v>
      </c>
      <c r="M59" s="2">
        <v>26329556.800000001</v>
      </c>
      <c r="N59" s="2">
        <v>0</v>
      </c>
      <c r="O59" s="2">
        <v>26329556.800000001</v>
      </c>
      <c r="P59" s="15">
        <v>0.1</v>
      </c>
      <c r="Q59" s="2">
        <v>0</v>
      </c>
      <c r="R59" s="13">
        <v>0.1</v>
      </c>
      <c r="S59" s="15">
        <v>0</v>
      </c>
      <c r="T59" s="2">
        <v>2632955.6800000002</v>
      </c>
      <c r="U59" s="2">
        <v>2000000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4632955.68</v>
      </c>
      <c r="AD59" t="s">
        <v>33</v>
      </c>
    </row>
    <row r="60" spans="1:30" hidden="1" x14ac:dyDescent="0.25">
      <c r="A60" s="20">
        <v>397</v>
      </c>
      <c r="B60" t="s">
        <v>151</v>
      </c>
      <c r="C60" t="s">
        <v>276</v>
      </c>
      <c r="D60" t="s">
        <v>9</v>
      </c>
      <c r="E60" t="s">
        <v>420</v>
      </c>
      <c r="F60" t="s">
        <v>69</v>
      </c>
      <c r="G60" s="2">
        <v>83246813000</v>
      </c>
      <c r="H60" s="2">
        <v>0</v>
      </c>
      <c r="I60" s="2">
        <v>83246813000</v>
      </c>
      <c r="J60" s="2">
        <v>130293209</v>
      </c>
      <c r="K60" s="2">
        <v>0</v>
      </c>
      <c r="L60" s="2">
        <v>130293209</v>
      </c>
      <c r="M60" s="2">
        <v>96994483.799999997</v>
      </c>
      <c r="N60" s="2">
        <v>0</v>
      </c>
      <c r="O60" s="2">
        <v>96994483.799999997</v>
      </c>
      <c r="P60" s="15">
        <v>0.1</v>
      </c>
      <c r="Q60" s="2">
        <v>0</v>
      </c>
      <c r="R60" s="13">
        <v>0.2</v>
      </c>
      <c r="S60" s="15">
        <v>0</v>
      </c>
      <c r="T60" s="2">
        <v>19398896.760000002</v>
      </c>
      <c r="U60" s="2">
        <v>4000000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23398896.760000002</v>
      </c>
      <c r="AD60" t="s">
        <v>11</v>
      </c>
    </row>
    <row r="61" spans="1:30" hidden="1" x14ac:dyDescent="0.25">
      <c r="A61" s="20">
        <v>399</v>
      </c>
      <c r="B61" t="s">
        <v>151</v>
      </c>
      <c r="C61" t="s">
        <v>276</v>
      </c>
      <c r="D61" t="s">
        <v>9</v>
      </c>
      <c r="E61" t="s">
        <v>420</v>
      </c>
      <c r="F61" t="s">
        <v>70</v>
      </c>
      <c r="G61" s="2">
        <v>9049035000</v>
      </c>
      <c r="H61" s="2">
        <v>0</v>
      </c>
      <c r="I61" s="2">
        <v>9049035000</v>
      </c>
      <c r="J61" s="2">
        <v>16425833</v>
      </c>
      <c r="K61" s="2">
        <v>0</v>
      </c>
      <c r="L61" s="2">
        <v>16425833</v>
      </c>
      <c r="M61" s="2">
        <v>12806219</v>
      </c>
      <c r="N61" s="2">
        <v>0</v>
      </c>
      <c r="O61" s="2">
        <v>12806219</v>
      </c>
      <c r="P61" s="15">
        <v>0</v>
      </c>
      <c r="Q61" s="2">
        <v>0</v>
      </c>
      <c r="R61" s="13">
        <v>0</v>
      </c>
      <c r="S61" s="15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0</v>
      </c>
      <c r="AD61" t="s">
        <v>64</v>
      </c>
    </row>
    <row r="62" spans="1:30" x14ac:dyDescent="0.25">
      <c r="A62" s="20">
        <v>400</v>
      </c>
      <c r="B62" t="s">
        <v>12</v>
      </c>
      <c r="C62" t="s">
        <v>276</v>
      </c>
      <c r="D62" t="s">
        <v>9</v>
      </c>
      <c r="E62" t="s">
        <v>420</v>
      </c>
      <c r="F62" t="s">
        <v>71</v>
      </c>
      <c r="G62" s="2">
        <v>6258470000</v>
      </c>
      <c r="H62" s="2">
        <v>0</v>
      </c>
      <c r="I62" s="2">
        <v>6258470000</v>
      </c>
      <c r="J62" s="2">
        <v>14318490</v>
      </c>
      <c r="K62" s="2">
        <v>0</v>
      </c>
      <c r="L62" s="2">
        <v>14318490</v>
      </c>
      <c r="M62" s="2">
        <v>11815102</v>
      </c>
      <c r="N62" s="2">
        <v>0</v>
      </c>
      <c r="O62" s="2">
        <v>11815102</v>
      </c>
      <c r="P62" s="15">
        <v>0</v>
      </c>
      <c r="Q62" s="2">
        <v>0</v>
      </c>
      <c r="R62" s="13">
        <v>0</v>
      </c>
      <c r="S62" s="15">
        <v>0</v>
      </c>
      <c r="T62" s="2">
        <v>0</v>
      </c>
      <c r="U62" s="2">
        <v>0</v>
      </c>
      <c r="V62" s="2">
        <v>109836095</v>
      </c>
      <c r="W62" s="2">
        <v>0</v>
      </c>
      <c r="X62" s="2">
        <v>109836095</v>
      </c>
      <c r="Y62" s="2">
        <v>65525200000</v>
      </c>
      <c r="Z62" s="2">
        <v>0</v>
      </c>
      <c r="AA62" s="2">
        <v>65525200000</v>
      </c>
      <c r="AB62" s="18">
        <v>0</v>
      </c>
      <c r="AC62" s="4">
        <v>0</v>
      </c>
      <c r="AD62" t="s">
        <v>36</v>
      </c>
    </row>
    <row r="63" spans="1:30" hidden="1" x14ac:dyDescent="0.25">
      <c r="A63" s="20">
        <v>402</v>
      </c>
      <c r="B63" t="s">
        <v>151</v>
      </c>
      <c r="C63" t="s">
        <v>276</v>
      </c>
      <c r="D63" t="s">
        <v>9</v>
      </c>
      <c r="E63" t="s">
        <v>420</v>
      </c>
      <c r="F63" t="s">
        <v>72</v>
      </c>
      <c r="G63" s="2">
        <v>39111423400</v>
      </c>
      <c r="H63" s="2">
        <v>0</v>
      </c>
      <c r="I63" s="2">
        <v>39111423400</v>
      </c>
      <c r="J63" s="2">
        <v>93089137</v>
      </c>
      <c r="K63" s="2">
        <v>0</v>
      </c>
      <c r="L63" s="2">
        <v>93089137</v>
      </c>
      <c r="M63" s="2">
        <v>77444567.640000001</v>
      </c>
      <c r="N63" s="2">
        <v>0</v>
      </c>
      <c r="O63" s="2">
        <v>77444567.640000001</v>
      </c>
      <c r="P63" s="15">
        <v>0.1</v>
      </c>
      <c r="Q63" s="2">
        <v>0</v>
      </c>
      <c r="R63" s="13">
        <v>0.2</v>
      </c>
      <c r="S63" s="15">
        <v>0</v>
      </c>
      <c r="T63" s="2">
        <v>15488913.528000001</v>
      </c>
      <c r="U63" s="2">
        <v>4000000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19488913.528000001</v>
      </c>
      <c r="AD63" t="s">
        <v>36</v>
      </c>
    </row>
    <row r="64" spans="1:30" hidden="1" x14ac:dyDescent="0.25">
      <c r="A64" s="20">
        <v>407</v>
      </c>
      <c r="B64" t="s">
        <v>151</v>
      </c>
      <c r="C64" t="s">
        <v>276</v>
      </c>
      <c r="D64" t="s">
        <v>9</v>
      </c>
      <c r="E64" t="s">
        <v>420</v>
      </c>
      <c r="F64" t="s">
        <v>73</v>
      </c>
      <c r="G64" s="2">
        <v>68596970000</v>
      </c>
      <c r="H64" s="2">
        <v>0</v>
      </c>
      <c r="I64" s="2">
        <v>68596970000</v>
      </c>
      <c r="J64" s="2">
        <v>137349875</v>
      </c>
      <c r="K64" s="2">
        <v>0</v>
      </c>
      <c r="L64" s="2">
        <v>137349875</v>
      </c>
      <c r="M64" s="2">
        <v>109911087</v>
      </c>
      <c r="N64" s="2">
        <v>0</v>
      </c>
      <c r="O64" s="2">
        <v>109911087</v>
      </c>
      <c r="P64" s="15">
        <v>0.1</v>
      </c>
      <c r="Q64" s="2">
        <v>0</v>
      </c>
      <c r="R64" s="13">
        <v>0.25</v>
      </c>
      <c r="S64" s="15">
        <v>0</v>
      </c>
      <c r="T64" s="2">
        <v>27477771.75</v>
      </c>
      <c r="U64" s="2">
        <v>5000000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32477771.75</v>
      </c>
      <c r="AD64" t="s">
        <v>36</v>
      </c>
    </row>
    <row r="65" spans="1:30" hidden="1" x14ac:dyDescent="0.25">
      <c r="A65" s="20">
        <v>409</v>
      </c>
      <c r="B65" t="s">
        <v>151</v>
      </c>
      <c r="C65" t="s">
        <v>276</v>
      </c>
      <c r="D65" t="s">
        <v>9</v>
      </c>
      <c r="E65" t="s">
        <v>15</v>
      </c>
      <c r="F65" t="s">
        <v>66</v>
      </c>
      <c r="G65" s="2">
        <v>15606451000</v>
      </c>
      <c r="H65" s="2">
        <v>0</v>
      </c>
      <c r="I65" s="2">
        <v>15606451000</v>
      </c>
      <c r="J65" s="2">
        <v>37518930</v>
      </c>
      <c r="K65" s="2">
        <v>0</v>
      </c>
      <c r="L65" s="2">
        <v>37518930</v>
      </c>
      <c r="M65" s="2">
        <v>31276349.600000001</v>
      </c>
      <c r="N65" s="2">
        <v>0</v>
      </c>
      <c r="O65" s="2">
        <v>31276349.600000001</v>
      </c>
      <c r="P65" s="15">
        <v>0.1</v>
      </c>
      <c r="Q65" s="2">
        <v>0</v>
      </c>
      <c r="R65" s="13">
        <v>0.15</v>
      </c>
      <c r="S65" s="15">
        <v>0</v>
      </c>
      <c r="T65" s="2">
        <v>4691452.4400000004</v>
      </c>
      <c r="U65" s="2">
        <v>3000000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7691452.4400000004</v>
      </c>
      <c r="AD65" t="s">
        <v>24</v>
      </c>
    </row>
    <row r="66" spans="1:30" hidden="1" x14ac:dyDescent="0.25">
      <c r="A66" s="20">
        <v>410</v>
      </c>
      <c r="B66" t="s">
        <v>151</v>
      </c>
      <c r="C66" t="s">
        <v>276</v>
      </c>
      <c r="D66" t="s">
        <v>9</v>
      </c>
      <c r="E66" t="s">
        <v>420</v>
      </c>
      <c r="F66" t="s">
        <v>74</v>
      </c>
      <c r="G66" s="2">
        <v>15923803000</v>
      </c>
      <c r="H66" s="2">
        <v>0</v>
      </c>
      <c r="I66" s="2">
        <v>15923803000</v>
      </c>
      <c r="J66" s="2">
        <v>42669565</v>
      </c>
      <c r="K66" s="2">
        <v>0</v>
      </c>
      <c r="L66" s="2">
        <v>42669565</v>
      </c>
      <c r="M66" s="2">
        <v>36300043.799999997</v>
      </c>
      <c r="N66" s="2">
        <v>0</v>
      </c>
      <c r="O66" s="2">
        <v>36300043.799999997</v>
      </c>
      <c r="P66" s="15">
        <v>0.1</v>
      </c>
      <c r="Q66" s="2">
        <v>0</v>
      </c>
      <c r="R66" s="13">
        <v>0.15</v>
      </c>
      <c r="S66" s="15">
        <v>0</v>
      </c>
      <c r="T66" s="2">
        <v>5445006.5700000003</v>
      </c>
      <c r="U66" s="2">
        <v>3000000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8445006.5700000003</v>
      </c>
      <c r="AD66" t="s">
        <v>36</v>
      </c>
    </row>
    <row r="67" spans="1:30" hidden="1" x14ac:dyDescent="0.25">
      <c r="A67" s="20">
        <v>411</v>
      </c>
      <c r="B67" t="s">
        <v>151</v>
      </c>
      <c r="C67" t="s">
        <v>276</v>
      </c>
      <c r="D67" t="s">
        <v>9</v>
      </c>
      <c r="E67" t="s">
        <v>420</v>
      </c>
      <c r="F67" t="s">
        <v>75</v>
      </c>
      <c r="G67" s="2">
        <v>23236851000</v>
      </c>
      <c r="H67" s="2">
        <v>0</v>
      </c>
      <c r="I67" s="2">
        <v>23236851000</v>
      </c>
      <c r="J67" s="2">
        <v>55894756</v>
      </c>
      <c r="K67" s="2">
        <v>0</v>
      </c>
      <c r="L67" s="2">
        <v>55894756</v>
      </c>
      <c r="M67" s="2">
        <v>46600015.600000001</v>
      </c>
      <c r="N67" s="2">
        <v>0</v>
      </c>
      <c r="O67" s="2">
        <v>46600015.600000001</v>
      </c>
      <c r="P67" s="15">
        <v>0.1</v>
      </c>
      <c r="Q67" s="2">
        <v>0</v>
      </c>
      <c r="R67" s="13">
        <v>0.15</v>
      </c>
      <c r="S67" s="15">
        <v>0</v>
      </c>
      <c r="T67" s="2">
        <v>6990002.3399999999</v>
      </c>
      <c r="U67" s="2">
        <v>3000000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9990002.3399999999</v>
      </c>
      <c r="AD67" t="s">
        <v>36</v>
      </c>
    </row>
    <row r="68" spans="1:30" hidden="1" x14ac:dyDescent="0.25">
      <c r="A68" s="20">
        <v>414</v>
      </c>
      <c r="B68" t="s">
        <v>151</v>
      </c>
      <c r="C68" t="s">
        <v>276</v>
      </c>
      <c r="D68" t="s">
        <v>9</v>
      </c>
      <c r="E68" t="s">
        <v>420</v>
      </c>
      <c r="F68" t="s">
        <v>76</v>
      </c>
      <c r="G68" s="2">
        <v>14961410000</v>
      </c>
      <c r="H68" s="2">
        <v>0</v>
      </c>
      <c r="I68" s="2">
        <v>14961410000</v>
      </c>
      <c r="J68" s="2">
        <v>39004813</v>
      </c>
      <c r="K68" s="2">
        <v>0</v>
      </c>
      <c r="L68" s="2">
        <v>39004813</v>
      </c>
      <c r="M68" s="2">
        <v>33020249</v>
      </c>
      <c r="N68" s="2">
        <v>0</v>
      </c>
      <c r="O68" s="2">
        <v>33020249</v>
      </c>
      <c r="P68" s="15">
        <v>0.1</v>
      </c>
      <c r="Q68" s="2">
        <v>0</v>
      </c>
      <c r="R68" s="13">
        <v>0.15</v>
      </c>
      <c r="S68" s="15">
        <v>0</v>
      </c>
      <c r="T68" s="2">
        <v>4953037.3499999996</v>
      </c>
      <c r="U68" s="2">
        <v>3000000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7953037.3499999996</v>
      </c>
      <c r="AD68" t="s">
        <v>36</v>
      </c>
    </row>
    <row r="69" spans="1:30" hidden="1" x14ac:dyDescent="0.25">
      <c r="A69" s="20">
        <v>416</v>
      </c>
      <c r="B69" t="s">
        <v>151</v>
      </c>
      <c r="C69" t="s">
        <v>276</v>
      </c>
      <c r="D69" t="s">
        <v>9</v>
      </c>
      <c r="E69" t="s">
        <v>421</v>
      </c>
      <c r="F69" t="s">
        <v>77</v>
      </c>
      <c r="G69" s="2">
        <v>4300718000</v>
      </c>
      <c r="H69" s="2">
        <v>0</v>
      </c>
      <c r="I69" s="2">
        <v>4300718000</v>
      </c>
      <c r="J69" s="2">
        <v>12430074</v>
      </c>
      <c r="K69" s="2">
        <v>0</v>
      </c>
      <c r="L69" s="2">
        <v>12430074</v>
      </c>
      <c r="M69" s="2">
        <v>10709786.800000001</v>
      </c>
      <c r="N69" s="2">
        <v>0</v>
      </c>
      <c r="O69" s="2">
        <v>10709786.800000001</v>
      </c>
      <c r="P69" s="15">
        <v>0</v>
      </c>
      <c r="Q69" s="2">
        <v>0</v>
      </c>
      <c r="R69" s="13">
        <v>0</v>
      </c>
      <c r="S69" s="15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18">
        <v>0</v>
      </c>
      <c r="AC69" s="4">
        <v>0</v>
      </c>
      <c r="AD69" t="s">
        <v>82</v>
      </c>
    </row>
    <row r="70" spans="1:30" x14ac:dyDescent="0.25">
      <c r="A70" s="20">
        <v>418</v>
      </c>
      <c r="B70" t="s">
        <v>12</v>
      </c>
      <c r="C70" t="s">
        <v>276</v>
      </c>
      <c r="D70" t="s">
        <v>9</v>
      </c>
      <c r="E70" t="s">
        <v>420</v>
      </c>
      <c r="F70" t="s">
        <v>36</v>
      </c>
      <c r="G70" s="2">
        <v>42864961000</v>
      </c>
      <c r="H70" s="2">
        <v>0</v>
      </c>
      <c r="I70" s="2">
        <v>42864961000</v>
      </c>
      <c r="J70" s="2">
        <v>83991680</v>
      </c>
      <c r="K70" s="2">
        <v>0</v>
      </c>
      <c r="L70" s="2">
        <v>83991680</v>
      </c>
      <c r="M70" s="2">
        <v>66845695.600000001</v>
      </c>
      <c r="N70" s="2">
        <v>0</v>
      </c>
      <c r="O70" s="2">
        <v>66845695.600000001</v>
      </c>
      <c r="P70" s="15">
        <v>0.1</v>
      </c>
      <c r="Q70" s="2">
        <v>0</v>
      </c>
      <c r="R70" s="13">
        <v>0.2</v>
      </c>
      <c r="S70" s="15">
        <v>0</v>
      </c>
      <c r="T70" s="2">
        <v>13369139.119999999</v>
      </c>
      <c r="U70" s="2">
        <v>0</v>
      </c>
      <c r="V70" s="2">
        <v>436188107.12</v>
      </c>
      <c r="W70" s="2">
        <v>0</v>
      </c>
      <c r="X70" s="2">
        <v>436188107.12</v>
      </c>
      <c r="Y70" s="2">
        <v>232004067200</v>
      </c>
      <c r="Z70" s="2">
        <v>0</v>
      </c>
      <c r="AA70" s="2">
        <v>232004067200</v>
      </c>
      <c r="AB70" s="18">
        <v>17447524.2848</v>
      </c>
      <c r="AC70" s="4">
        <v>30816663.404800002</v>
      </c>
      <c r="AD70" t="s">
        <v>11</v>
      </c>
    </row>
    <row r="71" spans="1:30" x14ac:dyDescent="0.25">
      <c r="A71" s="20">
        <v>419</v>
      </c>
      <c r="B71" t="s">
        <v>12</v>
      </c>
      <c r="C71" t="s">
        <v>276</v>
      </c>
      <c r="D71" t="s">
        <v>9</v>
      </c>
      <c r="E71" t="s">
        <v>420</v>
      </c>
      <c r="F71" t="s">
        <v>64</v>
      </c>
      <c r="G71" s="2">
        <v>11453570800</v>
      </c>
      <c r="H71" s="2">
        <v>0</v>
      </c>
      <c r="I71" s="2">
        <v>11453570800</v>
      </c>
      <c r="J71" s="2">
        <v>29344814</v>
      </c>
      <c r="K71" s="2">
        <v>0</v>
      </c>
      <c r="L71" s="2">
        <v>29344814</v>
      </c>
      <c r="M71" s="2">
        <v>24763385.68</v>
      </c>
      <c r="N71" s="2">
        <v>0</v>
      </c>
      <c r="O71" s="2">
        <v>24763385.68</v>
      </c>
      <c r="P71" s="15">
        <v>0.1</v>
      </c>
      <c r="Q71" s="2">
        <v>0</v>
      </c>
      <c r="R71" s="13">
        <v>0.1</v>
      </c>
      <c r="S71" s="15">
        <v>0</v>
      </c>
      <c r="T71" s="2">
        <v>2476338.568</v>
      </c>
      <c r="U71" s="2">
        <v>0</v>
      </c>
      <c r="V71" s="2">
        <v>79105635.560000002</v>
      </c>
      <c r="W71" s="2">
        <v>0</v>
      </c>
      <c r="X71" s="2">
        <v>79105635.560000002</v>
      </c>
      <c r="Y71" s="2">
        <v>39177526100</v>
      </c>
      <c r="Z71" s="2">
        <v>0</v>
      </c>
      <c r="AA71" s="2">
        <v>39177526100</v>
      </c>
      <c r="AB71" s="18">
        <v>0</v>
      </c>
      <c r="AC71" s="4">
        <v>2476338.568</v>
      </c>
      <c r="AD71" t="s">
        <v>11</v>
      </c>
    </row>
    <row r="72" spans="1:30" x14ac:dyDescent="0.25">
      <c r="A72" s="20">
        <v>425</v>
      </c>
      <c r="B72" t="s">
        <v>12</v>
      </c>
      <c r="C72" t="s">
        <v>276</v>
      </c>
      <c r="D72" t="s">
        <v>9</v>
      </c>
      <c r="E72" t="s">
        <v>27</v>
      </c>
      <c r="F72" t="s">
        <v>78</v>
      </c>
      <c r="G72" s="2">
        <v>11343484000</v>
      </c>
      <c r="H72" s="2">
        <v>0</v>
      </c>
      <c r="I72" s="2">
        <v>11343484000</v>
      </c>
      <c r="J72" s="2">
        <v>24875060</v>
      </c>
      <c r="K72" s="2">
        <v>0</v>
      </c>
      <c r="L72" s="2">
        <v>24875060</v>
      </c>
      <c r="M72" s="2">
        <v>20337666.399999999</v>
      </c>
      <c r="N72" s="2">
        <v>0</v>
      </c>
      <c r="O72" s="2">
        <v>20337666.399999999</v>
      </c>
      <c r="P72" s="15">
        <v>0.1</v>
      </c>
      <c r="Q72" s="2">
        <v>0</v>
      </c>
      <c r="R72" s="13">
        <v>0.1</v>
      </c>
      <c r="S72" s="15">
        <v>0</v>
      </c>
      <c r="T72" s="2">
        <v>2033766.64</v>
      </c>
      <c r="U72" s="2">
        <v>0</v>
      </c>
      <c r="V72" s="2">
        <v>168432121.19999999</v>
      </c>
      <c r="W72" s="2">
        <v>0</v>
      </c>
      <c r="X72" s="2">
        <v>168432121.19999999</v>
      </c>
      <c r="Y72" s="2">
        <v>99237217000</v>
      </c>
      <c r="Z72" s="2">
        <v>0</v>
      </c>
      <c r="AA72" s="2">
        <v>99237217000</v>
      </c>
      <c r="AB72" s="18">
        <v>5052963.6359999999</v>
      </c>
      <c r="AC72" s="4">
        <v>7086730.2759999996</v>
      </c>
      <c r="AD72" t="s">
        <v>17</v>
      </c>
    </row>
    <row r="73" spans="1:30" hidden="1" x14ac:dyDescent="0.25">
      <c r="A73" s="20">
        <v>426</v>
      </c>
      <c r="B73" t="s">
        <v>151</v>
      </c>
      <c r="C73" t="s">
        <v>276</v>
      </c>
      <c r="D73" t="s">
        <v>9</v>
      </c>
      <c r="E73" t="s">
        <v>27</v>
      </c>
      <c r="F73" t="s">
        <v>79</v>
      </c>
      <c r="G73" s="2">
        <v>3727868000</v>
      </c>
      <c r="H73" s="2">
        <v>0</v>
      </c>
      <c r="I73" s="2">
        <v>3727868000</v>
      </c>
      <c r="J73" s="2">
        <v>10335479</v>
      </c>
      <c r="K73" s="2">
        <v>0</v>
      </c>
      <c r="L73" s="2">
        <v>10335479</v>
      </c>
      <c r="M73" s="2">
        <v>8844331.8000000007</v>
      </c>
      <c r="N73" s="2">
        <v>0</v>
      </c>
      <c r="O73" s="2">
        <v>8844331.8000000007</v>
      </c>
      <c r="P73" s="15">
        <v>0</v>
      </c>
      <c r="Q73" s="2">
        <v>0</v>
      </c>
      <c r="R73" s="13">
        <v>0</v>
      </c>
      <c r="S73" s="15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0</v>
      </c>
      <c r="AD73" t="s">
        <v>78</v>
      </c>
    </row>
    <row r="74" spans="1:30" hidden="1" x14ac:dyDescent="0.25">
      <c r="A74" s="20">
        <v>428</v>
      </c>
      <c r="B74" t="s">
        <v>151</v>
      </c>
      <c r="C74" t="s">
        <v>276</v>
      </c>
      <c r="D74" t="s">
        <v>9</v>
      </c>
      <c r="E74" t="s">
        <v>15</v>
      </c>
      <c r="F74" t="s">
        <v>80</v>
      </c>
      <c r="G74" s="2">
        <v>24389811000</v>
      </c>
      <c r="H74" s="2">
        <v>0</v>
      </c>
      <c r="I74" s="2">
        <v>24389811000</v>
      </c>
      <c r="J74" s="2">
        <v>57002465</v>
      </c>
      <c r="K74" s="2">
        <v>0</v>
      </c>
      <c r="L74" s="2">
        <v>57002465</v>
      </c>
      <c r="M74" s="2">
        <v>47246540.600000001</v>
      </c>
      <c r="N74" s="2">
        <v>0</v>
      </c>
      <c r="O74" s="2">
        <v>47246540.600000001</v>
      </c>
      <c r="P74" s="15">
        <v>0.1</v>
      </c>
      <c r="Q74" s="2">
        <v>0</v>
      </c>
      <c r="R74" s="13">
        <v>0.15</v>
      </c>
      <c r="S74" s="15">
        <v>0</v>
      </c>
      <c r="T74" s="2">
        <v>7086981.0899999999</v>
      </c>
      <c r="U74" s="2">
        <v>3000000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10086981.09</v>
      </c>
      <c r="AD74" t="s">
        <v>17</v>
      </c>
    </row>
    <row r="75" spans="1:30" hidden="1" x14ac:dyDescent="0.25">
      <c r="A75" s="20">
        <v>429</v>
      </c>
      <c r="B75" t="s">
        <v>151</v>
      </c>
      <c r="C75" t="s">
        <v>276</v>
      </c>
      <c r="D75" t="s">
        <v>9</v>
      </c>
      <c r="E75" t="s">
        <v>15</v>
      </c>
      <c r="F75" t="s">
        <v>81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15">
        <v>0</v>
      </c>
      <c r="Q75" s="2">
        <v>0</v>
      </c>
      <c r="R75" s="13">
        <v>0</v>
      </c>
      <c r="S75" s="15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0</v>
      </c>
      <c r="AD75" t="s">
        <v>17</v>
      </c>
    </row>
    <row r="76" spans="1:30" x14ac:dyDescent="0.25">
      <c r="A76" s="20">
        <v>430</v>
      </c>
      <c r="B76" t="s">
        <v>12</v>
      </c>
      <c r="C76" t="s">
        <v>276</v>
      </c>
      <c r="D76" t="s">
        <v>9</v>
      </c>
      <c r="E76" t="s">
        <v>421</v>
      </c>
      <c r="F76" t="s">
        <v>82</v>
      </c>
      <c r="G76" s="2">
        <v>59781792400</v>
      </c>
      <c r="H76" s="2">
        <v>0</v>
      </c>
      <c r="I76" s="2">
        <v>59781792400</v>
      </c>
      <c r="J76" s="2">
        <v>120022247</v>
      </c>
      <c r="K76" s="2">
        <v>0</v>
      </c>
      <c r="L76" s="2">
        <v>120022247</v>
      </c>
      <c r="M76" s="2">
        <v>96109530.040000007</v>
      </c>
      <c r="N76" s="2">
        <v>0</v>
      </c>
      <c r="O76" s="2">
        <v>96109530.040000007</v>
      </c>
      <c r="P76" s="15">
        <v>0.1</v>
      </c>
      <c r="Q76" s="2">
        <v>0</v>
      </c>
      <c r="R76" s="13">
        <v>0.2</v>
      </c>
      <c r="S76" s="15">
        <v>0</v>
      </c>
      <c r="T76" s="2">
        <v>19221906.008000001</v>
      </c>
      <c r="U76" s="2">
        <v>0</v>
      </c>
      <c r="V76" s="2">
        <v>147144433.59999999</v>
      </c>
      <c r="W76" s="2">
        <v>0</v>
      </c>
      <c r="X76" s="2">
        <v>147144433.59999999</v>
      </c>
      <c r="Y76" s="2">
        <v>87704031000</v>
      </c>
      <c r="Z76" s="2">
        <v>0</v>
      </c>
      <c r="AA76" s="2">
        <v>87704031000</v>
      </c>
      <c r="AB76" s="18">
        <v>0</v>
      </c>
      <c r="AC76" s="4">
        <v>19221906.008000001</v>
      </c>
      <c r="AD76" t="s">
        <v>23</v>
      </c>
    </row>
    <row r="77" spans="1:30" hidden="1" x14ac:dyDescent="0.25">
      <c r="A77" s="20">
        <v>435</v>
      </c>
      <c r="B77" t="s">
        <v>151</v>
      </c>
      <c r="C77" t="s">
        <v>275</v>
      </c>
      <c r="D77" t="s">
        <v>9</v>
      </c>
      <c r="E77" t="s">
        <v>15</v>
      </c>
      <c r="F77" t="s">
        <v>83</v>
      </c>
      <c r="G77" s="2">
        <v>15459612000</v>
      </c>
      <c r="H77" s="2">
        <v>0</v>
      </c>
      <c r="I77" s="2">
        <v>15459612000</v>
      </c>
      <c r="J77" s="2">
        <v>33157646</v>
      </c>
      <c r="K77" s="2">
        <v>0</v>
      </c>
      <c r="L77" s="2">
        <v>33157646</v>
      </c>
      <c r="M77" s="2">
        <v>26973801.199999999</v>
      </c>
      <c r="N77" s="2">
        <v>0</v>
      </c>
      <c r="O77" s="2">
        <v>26973801.199999999</v>
      </c>
      <c r="P77" s="15">
        <v>0.1</v>
      </c>
      <c r="Q77" s="2">
        <v>0</v>
      </c>
      <c r="R77" s="13">
        <v>0.3</v>
      </c>
      <c r="S77" s="15">
        <v>0</v>
      </c>
      <c r="T77" s="2">
        <v>8092140.3600000003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8092140.3600000003</v>
      </c>
      <c r="AD77" t="s">
        <v>24</v>
      </c>
    </row>
    <row r="78" spans="1:30" hidden="1" x14ac:dyDescent="0.25">
      <c r="A78" s="20">
        <v>437</v>
      </c>
      <c r="B78" t="s">
        <v>151</v>
      </c>
      <c r="C78" t="s">
        <v>275</v>
      </c>
      <c r="D78" t="s">
        <v>9</v>
      </c>
      <c r="E78" t="s">
        <v>15</v>
      </c>
      <c r="F78" t="s">
        <v>84</v>
      </c>
      <c r="G78" s="2">
        <v>15328871000</v>
      </c>
      <c r="H78" s="2">
        <v>0</v>
      </c>
      <c r="I78" s="2">
        <v>15328871000</v>
      </c>
      <c r="J78" s="2">
        <v>24317690</v>
      </c>
      <c r="K78" s="2">
        <v>0</v>
      </c>
      <c r="L78" s="2">
        <v>24317690</v>
      </c>
      <c r="M78" s="2">
        <v>18186141.600000001</v>
      </c>
      <c r="N78" s="2">
        <v>0</v>
      </c>
      <c r="O78" s="2">
        <v>18186141.600000001</v>
      </c>
      <c r="P78" s="15">
        <v>0.1</v>
      </c>
      <c r="Q78" s="2">
        <v>0</v>
      </c>
      <c r="R78" s="13">
        <v>0.3</v>
      </c>
      <c r="S78" s="15">
        <v>0</v>
      </c>
      <c r="T78" s="2">
        <v>5455842.4800000004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5455842.4800000004</v>
      </c>
      <c r="AD78" t="s">
        <v>17</v>
      </c>
    </row>
    <row r="79" spans="1:30" hidden="1" x14ac:dyDescent="0.25">
      <c r="A79" s="20">
        <v>440</v>
      </c>
      <c r="B79" t="s">
        <v>151</v>
      </c>
      <c r="C79" t="s">
        <v>276</v>
      </c>
      <c r="D79" t="s">
        <v>9</v>
      </c>
      <c r="E79" t="s">
        <v>15</v>
      </c>
      <c r="F79" t="s">
        <v>85</v>
      </c>
      <c r="G79" s="2">
        <v>44811598000</v>
      </c>
      <c r="H79" s="2">
        <v>0</v>
      </c>
      <c r="I79" s="2">
        <v>44811598000</v>
      </c>
      <c r="J79" s="2">
        <v>85965943</v>
      </c>
      <c r="K79" s="2">
        <v>0</v>
      </c>
      <c r="L79" s="2">
        <v>85965943</v>
      </c>
      <c r="M79" s="2">
        <v>68041303.799999997</v>
      </c>
      <c r="N79" s="2">
        <v>0</v>
      </c>
      <c r="O79" s="2">
        <v>68041303.799999997</v>
      </c>
      <c r="P79" s="15">
        <v>0.1</v>
      </c>
      <c r="Q79" s="2">
        <v>0</v>
      </c>
      <c r="R79" s="13">
        <v>0.2</v>
      </c>
      <c r="S79" s="15">
        <v>0</v>
      </c>
      <c r="T79" s="2">
        <v>13608260.76</v>
      </c>
      <c r="U79" s="2">
        <v>4000000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17608260.760000002</v>
      </c>
      <c r="AD79" t="s">
        <v>32</v>
      </c>
    </row>
    <row r="80" spans="1:30" x14ac:dyDescent="0.25">
      <c r="A80" s="20">
        <v>443</v>
      </c>
      <c r="B80" t="s">
        <v>12</v>
      </c>
      <c r="C80" t="s">
        <v>276</v>
      </c>
      <c r="D80" t="s">
        <v>9</v>
      </c>
      <c r="E80" t="s">
        <v>15</v>
      </c>
      <c r="F80" t="s">
        <v>32</v>
      </c>
      <c r="G80" s="2">
        <v>1748239000</v>
      </c>
      <c r="H80" s="2">
        <v>0</v>
      </c>
      <c r="I80" s="2">
        <v>1748239000</v>
      </c>
      <c r="J80" s="2">
        <v>5644339</v>
      </c>
      <c r="K80" s="2">
        <v>0</v>
      </c>
      <c r="L80" s="2">
        <v>5644339</v>
      </c>
      <c r="M80" s="2">
        <v>4945043.4000000004</v>
      </c>
      <c r="N80" s="2">
        <v>0</v>
      </c>
      <c r="O80" s="2">
        <v>4945043.4000000004</v>
      </c>
      <c r="P80" s="15">
        <v>0</v>
      </c>
      <c r="Q80" s="2">
        <v>0</v>
      </c>
      <c r="R80" s="13">
        <v>0</v>
      </c>
      <c r="S80" s="15">
        <v>0</v>
      </c>
      <c r="T80" s="2">
        <v>0</v>
      </c>
      <c r="U80" s="2">
        <v>0</v>
      </c>
      <c r="V80" s="2">
        <v>164556001.08000001</v>
      </c>
      <c r="W80" s="2">
        <v>0</v>
      </c>
      <c r="X80" s="2">
        <v>164556001.08000001</v>
      </c>
      <c r="Y80" s="2">
        <v>92966199800</v>
      </c>
      <c r="Z80" s="2">
        <v>0</v>
      </c>
      <c r="AA80" s="2">
        <v>92966199800</v>
      </c>
      <c r="AB80" s="18">
        <v>4936680.0323999999</v>
      </c>
      <c r="AC80" s="4">
        <v>4936680.0323999999</v>
      </c>
      <c r="AD80" t="s">
        <v>16</v>
      </c>
    </row>
    <row r="81" spans="1:30" hidden="1" x14ac:dyDescent="0.25">
      <c r="A81" s="20">
        <v>447</v>
      </c>
      <c r="B81" t="s">
        <v>151</v>
      </c>
      <c r="C81" t="s">
        <v>276</v>
      </c>
      <c r="D81" t="s">
        <v>2</v>
      </c>
      <c r="E81" t="s">
        <v>8</v>
      </c>
      <c r="F81" t="s">
        <v>86</v>
      </c>
      <c r="G81" s="2">
        <v>32509792800</v>
      </c>
      <c r="H81" s="2">
        <v>3361117000</v>
      </c>
      <c r="I81" s="2">
        <v>29148675800</v>
      </c>
      <c r="J81" s="2">
        <v>75684546</v>
      </c>
      <c r="K81" s="2">
        <v>8136894</v>
      </c>
      <c r="L81" s="2">
        <v>67547652</v>
      </c>
      <c r="M81" s="2">
        <v>62680628.880000003</v>
      </c>
      <c r="N81" s="2">
        <v>6792447.2000000002</v>
      </c>
      <c r="O81" s="2">
        <v>55888181.68</v>
      </c>
      <c r="P81" s="15">
        <v>0.1</v>
      </c>
      <c r="Q81" s="2">
        <v>679244.72</v>
      </c>
      <c r="R81" s="13">
        <v>0.2</v>
      </c>
      <c r="S81" s="15">
        <v>0</v>
      </c>
      <c r="T81" s="2">
        <v>11177636.335999999</v>
      </c>
      <c r="U81" s="2">
        <v>4000000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15856881.056</v>
      </c>
      <c r="AD81" t="s">
        <v>39</v>
      </c>
    </row>
    <row r="82" spans="1:30" hidden="1" x14ac:dyDescent="0.25">
      <c r="A82" s="20">
        <v>456</v>
      </c>
      <c r="B82" t="s">
        <v>151</v>
      </c>
      <c r="C82" t="s">
        <v>276</v>
      </c>
      <c r="D82" t="s">
        <v>2</v>
      </c>
      <c r="E82" t="s">
        <v>8</v>
      </c>
      <c r="F82" t="s">
        <v>87</v>
      </c>
      <c r="G82" s="2">
        <v>2149419000</v>
      </c>
      <c r="H82" s="2">
        <v>7700000</v>
      </c>
      <c r="I82" s="2">
        <v>2141719000</v>
      </c>
      <c r="J82" s="2">
        <v>6516868</v>
      </c>
      <c r="K82" s="2">
        <v>26950</v>
      </c>
      <c r="L82" s="2">
        <v>6489918</v>
      </c>
      <c r="M82" s="2">
        <v>5657100.4000000004</v>
      </c>
      <c r="N82" s="2">
        <v>23870</v>
      </c>
      <c r="O82" s="2">
        <v>5633230.4000000004</v>
      </c>
      <c r="P82" s="15">
        <v>0</v>
      </c>
      <c r="Q82" s="2">
        <v>0</v>
      </c>
      <c r="R82" s="13">
        <v>0</v>
      </c>
      <c r="S82" s="15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0</v>
      </c>
      <c r="AD82" t="s">
        <v>43</v>
      </c>
    </row>
    <row r="83" spans="1:30" hidden="1" x14ac:dyDescent="0.25">
      <c r="A83" s="20">
        <v>459</v>
      </c>
      <c r="B83" t="s">
        <v>151</v>
      </c>
      <c r="C83" t="s">
        <v>276</v>
      </c>
      <c r="D83" t="s">
        <v>9</v>
      </c>
      <c r="E83" t="s">
        <v>15</v>
      </c>
      <c r="F83" t="s">
        <v>471</v>
      </c>
      <c r="G83" s="2">
        <v>20163303500</v>
      </c>
      <c r="H83" s="2">
        <v>0</v>
      </c>
      <c r="I83" s="2">
        <v>20163303500</v>
      </c>
      <c r="J83" s="2">
        <v>52991310</v>
      </c>
      <c r="K83" s="2">
        <v>0</v>
      </c>
      <c r="L83" s="2">
        <v>52991310</v>
      </c>
      <c r="M83" s="2">
        <v>44925988.600000001</v>
      </c>
      <c r="N83" s="2">
        <v>0</v>
      </c>
      <c r="O83" s="2">
        <v>44925988.600000001</v>
      </c>
      <c r="P83" s="15">
        <v>0.1</v>
      </c>
      <c r="Q83" s="2">
        <v>0</v>
      </c>
      <c r="R83" s="13">
        <v>0.15</v>
      </c>
      <c r="S83" s="15">
        <v>0</v>
      </c>
      <c r="T83" s="2">
        <v>6738898.29</v>
      </c>
      <c r="U83" s="2">
        <v>3000000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9738898.2899999991</v>
      </c>
      <c r="AD83" t="s">
        <v>19</v>
      </c>
    </row>
    <row r="84" spans="1:30" hidden="1" x14ac:dyDescent="0.25">
      <c r="A84" s="20">
        <v>460</v>
      </c>
      <c r="B84" t="s">
        <v>151</v>
      </c>
      <c r="C84" t="s">
        <v>276</v>
      </c>
      <c r="D84" t="s">
        <v>9</v>
      </c>
      <c r="E84" t="s">
        <v>15</v>
      </c>
      <c r="F84" t="s">
        <v>88</v>
      </c>
      <c r="G84" s="2">
        <v>43136192000</v>
      </c>
      <c r="H84" s="2">
        <v>0</v>
      </c>
      <c r="I84" s="2">
        <v>43136192000</v>
      </c>
      <c r="J84" s="2">
        <v>73135887</v>
      </c>
      <c r="K84" s="2">
        <v>0</v>
      </c>
      <c r="L84" s="2">
        <v>73135887</v>
      </c>
      <c r="M84" s="2">
        <v>55881410.200000003</v>
      </c>
      <c r="N84" s="2">
        <v>0</v>
      </c>
      <c r="O84" s="2">
        <v>55881410.200000003</v>
      </c>
      <c r="P84" s="15">
        <v>0.1</v>
      </c>
      <c r="Q84" s="2">
        <v>0</v>
      </c>
      <c r="R84" s="13">
        <v>0.15</v>
      </c>
      <c r="S84" s="15">
        <v>0</v>
      </c>
      <c r="T84" s="2">
        <v>8382211.5300000003</v>
      </c>
      <c r="U84" s="2">
        <v>3000000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11382211.529999999</v>
      </c>
      <c r="AD84" t="s">
        <v>24</v>
      </c>
    </row>
    <row r="85" spans="1:30" hidden="1" x14ac:dyDescent="0.25">
      <c r="A85" s="20">
        <v>467</v>
      </c>
      <c r="B85" t="s">
        <v>151</v>
      </c>
      <c r="C85" t="s">
        <v>276</v>
      </c>
      <c r="D85" t="s">
        <v>2</v>
      </c>
      <c r="E85" t="s">
        <v>4</v>
      </c>
      <c r="F85" t="s">
        <v>89</v>
      </c>
      <c r="G85" s="2">
        <v>28157576000</v>
      </c>
      <c r="H85" s="2">
        <v>2675180000</v>
      </c>
      <c r="I85" s="2">
        <v>25482396000</v>
      </c>
      <c r="J85" s="2">
        <v>59922684</v>
      </c>
      <c r="K85" s="2">
        <v>8546352</v>
      </c>
      <c r="L85" s="2">
        <v>51376332</v>
      </c>
      <c r="M85" s="2">
        <v>48659653.600000001</v>
      </c>
      <c r="N85" s="2">
        <v>7476280</v>
      </c>
      <c r="O85" s="2">
        <v>41183373.600000001</v>
      </c>
      <c r="P85" s="15">
        <v>0.1</v>
      </c>
      <c r="Q85" s="2">
        <v>747628</v>
      </c>
      <c r="R85" s="13">
        <v>0.15</v>
      </c>
      <c r="S85" s="15">
        <v>0</v>
      </c>
      <c r="T85" s="2">
        <v>6177506.04</v>
      </c>
      <c r="U85" s="2">
        <v>3000000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9925134.0399999991</v>
      </c>
      <c r="AD85" t="s">
        <v>42</v>
      </c>
    </row>
    <row r="86" spans="1:30" x14ac:dyDescent="0.25">
      <c r="A86" s="20">
        <v>475</v>
      </c>
      <c r="B86" t="s">
        <v>12</v>
      </c>
      <c r="C86" t="s">
        <v>276</v>
      </c>
      <c r="D86" t="s">
        <v>2</v>
      </c>
      <c r="E86" t="s">
        <v>305</v>
      </c>
      <c r="F86" t="s">
        <v>90</v>
      </c>
      <c r="G86" s="2">
        <v>21094588000</v>
      </c>
      <c r="H86" s="2">
        <v>0</v>
      </c>
      <c r="I86" s="2">
        <v>21094588000</v>
      </c>
      <c r="J86" s="2">
        <v>32969517</v>
      </c>
      <c r="K86" s="2">
        <v>0</v>
      </c>
      <c r="L86" s="2">
        <v>32969517</v>
      </c>
      <c r="M86" s="2">
        <v>24531681.800000001</v>
      </c>
      <c r="N86" s="2">
        <v>0</v>
      </c>
      <c r="O86" s="2">
        <v>24531681.800000001</v>
      </c>
      <c r="P86" s="15">
        <v>0.1</v>
      </c>
      <c r="Q86" s="2">
        <v>0</v>
      </c>
      <c r="R86" s="13">
        <v>0.1</v>
      </c>
      <c r="S86" s="15">
        <v>0</v>
      </c>
      <c r="T86" s="2">
        <v>2453168.1800000002</v>
      </c>
      <c r="U86" s="2">
        <v>0</v>
      </c>
      <c r="V86" s="2">
        <v>286271847.04000002</v>
      </c>
      <c r="W86" s="2">
        <v>71731926.599999994</v>
      </c>
      <c r="X86" s="2">
        <v>214539920.44</v>
      </c>
      <c r="Y86" s="2">
        <v>151949797400</v>
      </c>
      <c r="Z86" s="2">
        <v>43355636000</v>
      </c>
      <c r="AA86" s="2">
        <v>108594161400</v>
      </c>
      <c r="AB86" s="18">
        <v>9298916.0835999995</v>
      </c>
      <c r="AC86" s="4">
        <v>11752084.263599999</v>
      </c>
      <c r="AD86" t="s">
        <v>13</v>
      </c>
    </row>
    <row r="87" spans="1:30" hidden="1" x14ac:dyDescent="0.25">
      <c r="A87" s="20">
        <v>485</v>
      </c>
      <c r="B87" t="s">
        <v>151</v>
      </c>
      <c r="C87" t="s">
        <v>276</v>
      </c>
      <c r="D87" t="s">
        <v>2</v>
      </c>
      <c r="E87" t="s">
        <v>204</v>
      </c>
      <c r="F87" t="s">
        <v>198</v>
      </c>
      <c r="G87" s="2">
        <v>22380985000</v>
      </c>
      <c r="H87" s="2">
        <v>0</v>
      </c>
      <c r="I87" s="2">
        <v>22380985000</v>
      </c>
      <c r="J87" s="2">
        <v>46165239</v>
      </c>
      <c r="K87" s="2">
        <v>0</v>
      </c>
      <c r="L87" s="2">
        <v>46165239</v>
      </c>
      <c r="M87" s="2">
        <v>37212845</v>
      </c>
      <c r="N87" s="2">
        <v>0</v>
      </c>
      <c r="O87" s="2">
        <v>37212845</v>
      </c>
      <c r="P87" s="15">
        <v>0.1</v>
      </c>
      <c r="Q87" s="2">
        <v>0</v>
      </c>
      <c r="R87" s="13">
        <v>0.15</v>
      </c>
      <c r="S87" s="15">
        <v>0</v>
      </c>
      <c r="T87" s="2">
        <v>5581926.75</v>
      </c>
      <c r="U87" s="2">
        <v>3000000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18">
        <v>0</v>
      </c>
      <c r="AC87" s="4">
        <v>8581926.75</v>
      </c>
      <c r="AD87" t="s">
        <v>188</v>
      </c>
    </row>
    <row r="88" spans="1:30" hidden="1" x14ac:dyDescent="0.25">
      <c r="A88" s="20">
        <v>510</v>
      </c>
      <c r="B88" t="s">
        <v>151</v>
      </c>
      <c r="C88" t="s">
        <v>276</v>
      </c>
      <c r="D88" t="s">
        <v>9</v>
      </c>
      <c r="E88" t="s">
        <v>27</v>
      </c>
      <c r="F88" t="s">
        <v>91</v>
      </c>
      <c r="G88" s="2">
        <v>26296907000</v>
      </c>
      <c r="H88" s="2">
        <v>0</v>
      </c>
      <c r="I88" s="2">
        <v>26296907000</v>
      </c>
      <c r="J88" s="2">
        <v>55978582</v>
      </c>
      <c r="K88" s="2">
        <v>0</v>
      </c>
      <c r="L88" s="2">
        <v>55978582</v>
      </c>
      <c r="M88" s="2">
        <v>45459819.200000003</v>
      </c>
      <c r="N88" s="2">
        <v>0</v>
      </c>
      <c r="O88" s="2">
        <v>45459819.200000003</v>
      </c>
      <c r="P88" s="15">
        <v>0.1</v>
      </c>
      <c r="Q88" s="2">
        <v>0</v>
      </c>
      <c r="R88" s="13">
        <v>0.15</v>
      </c>
      <c r="S88" s="15">
        <v>0</v>
      </c>
      <c r="T88" s="2">
        <v>6818972.8799999999</v>
      </c>
      <c r="U88" s="2">
        <v>3000000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18">
        <v>0</v>
      </c>
      <c r="AC88" s="4">
        <v>9818972.8800000008</v>
      </c>
      <c r="AD88" t="s">
        <v>33</v>
      </c>
    </row>
    <row r="89" spans="1:30" hidden="1" x14ac:dyDescent="0.25">
      <c r="A89" s="20">
        <v>513</v>
      </c>
      <c r="B89" t="s">
        <v>151</v>
      </c>
      <c r="C89" t="s">
        <v>276</v>
      </c>
      <c r="D89" t="s">
        <v>9</v>
      </c>
      <c r="E89" t="s">
        <v>15</v>
      </c>
      <c r="F89" t="s">
        <v>92</v>
      </c>
      <c r="G89" s="2">
        <v>34065070000</v>
      </c>
      <c r="H89" s="2">
        <v>0</v>
      </c>
      <c r="I89" s="2">
        <v>34065070000</v>
      </c>
      <c r="J89" s="2">
        <v>81618979</v>
      </c>
      <c r="K89" s="2">
        <v>0</v>
      </c>
      <c r="L89" s="2">
        <v>81618979</v>
      </c>
      <c r="M89" s="2">
        <v>67992951</v>
      </c>
      <c r="N89" s="2">
        <v>0</v>
      </c>
      <c r="O89" s="2">
        <v>67992951</v>
      </c>
      <c r="P89" s="15">
        <v>0.1</v>
      </c>
      <c r="Q89" s="2">
        <v>0</v>
      </c>
      <c r="R89" s="13">
        <v>0.2</v>
      </c>
      <c r="S89" s="15">
        <v>0</v>
      </c>
      <c r="T89" s="2">
        <v>13598590.199999999</v>
      </c>
      <c r="U89" s="2">
        <v>4000000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17598590.199999999</v>
      </c>
      <c r="AD89" t="s">
        <v>24</v>
      </c>
    </row>
    <row r="90" spans="1:30" hidden="1" x14ac:dyDescent="0.25">
      <c r="A90" s="20">
        <v>514</v>
      </c>
      <c r="B90" t="s">
        <v>151</v>
      </c>
      <c r="C90" t="s">
        <v>276</v>
      </c>
      <c r="D90" t="s">
        <v>9</v>
      </c>
      <c r="E90" t="s">
        <v>420</v>
      </c>
      <c r="F90" t="s">
        <v>93</v>
      </c>
      <c r="G90" s="2">
        <v>12286565000</v>
      </c>
      <c r="H90" s="2">
        <v>0</v>
      </c>
      <c r="I90" s="2">
        <v>12286565000</v>
      </c>
      <c r="J90" s="2">
        <v>28892894</v>
      </c>
      <c r="K90" s="2">
        <v>0</v>
      </c>
      <c r="L90" s="2">
        <v>28892894</v>
      </c>
      <c r="M90" s="2">
        <v>23978268</v>
      </c>
      <c r="N90" s="2">
        <v>0</v>
      </c>
      <c r="O90" s="2">
        <v>23978268</v>
      </c>
      <c r="P90" s="15">
        <v>0.1</v>
      </c>
      <c r="Q90" s="2">
        <v>0</v>
      </c>
      <c r="R90" s="13">
        <v>0.1</v>
      </c>
      <c r="S90" s="15">
        <v>0</v>
      </c>
      <c r="T90" s="2">
        <v>2397826.7999999998</v>
      </c>
      <c r="U90" s="2">
        <v>2000000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4397826.8</v>
      </c>
      <c r="AD90" t="s">
        <v>64</v>
      </c>
    </row>
    <row r="91" spans="1:30" hidden="1" x14ac:dyDescent="0.25">
      <c r="A91" s="20">
        <v>546</v>
      </c>
      <c r="B91" t="s">
        <v>151</v>
      </c>
      <c r="C91" t="s">
        <v>276</v>
      </c>
      <c r="D91" t="s">
        <v>9</v>
      </c>
      <c r="E91" t="s">
        <v>420</v>
      </c>
      <c r="F91" t="s">
        <v>94</v>
      </c>
      <c r="G91" s="2">
        <v>15163959000</v>
      </c>
      <c r="H91" s="2">
        <v>0</v>
      </c>
      <c r="I91" s="2">
        <v>15163959000</v>
      </c>
      <c r="J91" s="2">
        <v>34832233</v>
      </c>
      <c r="K91" s="2">
        <v>0</v>
      </c>
      <c r="L91" s="2">
        <v>34832233</v>
      </c>
      <c r="M91" s="2">
        <v>28766649.399999999</v>
      </c>
      <c r="N91" s="2">
        <v>0</v>
      </c>
      <c r="O91" s="2">
        <v>28766649.399999999</v>
      </c>
      <c r="P91" s="15">
        <v>0.1</v>
      </c>
      <c r="Q91" s="2">
        <v>0</v>
      </c>
      <c r="R91" s="13">
        <v>0.1</v>
      </c>
      <c r="S91" s="15">
        <v>0</v>
      </c>
      <c r="T91" s="2">
        <v>2876664.94</v>
      </c>
      <c r="U91" s="2">
        <v>2000000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4876664.9400000004</v>
      </c>
      <c r="AD91" t="s">
        <v>71</v>
      </c>
    </row>
    <row r="92" spans="1:30" hidden="1" x14ac:dyDescent="0.25">
      <c r="A92" s="20">
        <v>570</v>
      </c>
      <c r="B92" t="s">
        <v>151</v>
      </c>
      <c r="C92" t="s">
        <v>276</v>
      </c>
      <c r="D92" t="s">
        <v>2</v>
      </c>
      <c r="E92" t="s">
        <v>305</v>
      </c>
      <c r="F92" t="s">
        <v>95</v>
      </c>
      <c r="G92" s="2">
        <v>40280717000</v>
      </c>
      <c r="H92" s="2">
        <v>20477742000</v>
      </c>
      <c r="I92" s="2">
        <v>19802975000</v>
      </c>
      <c r="J92" s="2">
        <v>89552400</v>
      </c>
      <c r="K92" s="2">
        <v>38867042</v>
      </c>
      <c r="L92" s="2">
        <v>50685358</v>
      </c>
      <c r="M92" s="2">
        <v>73440113.200000003</v>
      </c>
      <c r="N92" s="2">
        <v>30675945.199999999</v>
      </c>
      <c r="O92" s="2">
        <v>42764168</v>
      </c>
      <c r="P92" s="15">
        <v>0.1</v>
      </c>
      <c r="Q92" s="2">
        <v>3067594.52</v>
      </c>
      <c r="R92" s="13">
        <v>0.2</v>
      </c>
      <c r="S92" s="15">
        <v>0</v>
      </c>
      <c r="T92" s="2">
        <v>8552833.5999999996</v>
      </c>
      <c r="U92" s="2">
        <v>4000000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15620428.119999999</v>
      </c>
      <c r="AD92" t="s">
        <v>90</v>
      </c>
    </row>
    <row r="93" spans="1:30" hidden="1" x14ac:dyDescent="0.25">
      <c r="A93" s="20">
        <v>575</v>
      </c>
      <c r="B93" t="s">
        <v>151</v>
      </c>
      <c r="C93" t="s">
        <v>275</v>
      </c>
      <c r="D93" t="s">
        <v>9</v>
      </c>
      <c r="E93" t="s">
        <v>27</v>
      </c>
      <c r="F93" t="s">
        <v>96</v>
      </c>
      <c r="G93" s="2">
        <v>26584170000</v>
      </c>
      <c r="H93" s="2">
        <v>0</v>
      </c>
      <c r="I93" s="2">
        <v>26584170000</v>
      </c>
      <c r="J93" s="2">
        <v>39876284</v>
      </c>
      <c r="K93" s="2">
        <v>0</v>
      </c>
      <c r="L93" s="2">
        <v>39876284</v>
      </c>
      <c r="M93" s="2">
        <v>29242616</v>
      </c>
      <c r="N93" s="2">
        <v>0</v>
      </c>
      <c r="O93" s="2">
        <v>29242616</v>
      </c>
      <c r="P93" s="15">
        <v>0.1</v>
      </c>
      <c r="Q93" s="2">
        <v>0</v>
      </c>
      <c r="R93" s="13">
        <v>0.3</v>
      </c>
      <c r="S93" s="15">
        <v>0</v>
      </c>
      <c r="T93" s="2">
        <v>8772784.8000000007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8772784.8000000007</v>
      </c>
      <c r="AD93" t="s">
        <v>28</v>
      </c>
    </row>
    <row r="94" spans="1:30" hidden="1" x14ac:dyDescent="0.25">
      <c r="A94" s="20">
        <v>590</v>
      </c>
      <c r="B94" t="s">
        <v>151</v>
      </c>
      <c r="C94" t="s">
        <v>276</v>
      </c>
      <c r="D94" t="s">
        <v>2</v>
      </c>
      <c r="E94" t="s">
        <v>304</v>
      </c>
      <c r="F94" t="s">
        <v>97</v>
      </c>
      <c r="G94" s="2">
        <v>116062060000</v>
      </c>
      <c r="H94" s="2">
        <v>8004265000</v>
      </c>
      <c r="I94" s="2">
        <v>108057795000</v>
      </c>
      <c r="J94" s="2">
        <v>198044093</v>
      </c>
      <c r="K94" s="2">
        <v>17423129</v>
      </c>
      <c r="L94" s="2">
        <v>180620964</v>
      </c>
      <c r="M94" s="2">
        <v>151619269</v>
      </c>
      <c r="N94" s="2">
        <v>14221423</v>
      </c>
      <c r="O94" s="2">
        <v>137397846</v>
      </c>
      <c r="P94" s="15">
        <v>0.1</v>
      </c>
      <c r="Q94" s="2">
        <v>1422142.3</v>
      </c>
      <c r="R94" s="13">
        <v>0.25</v>
      </c>
      <c r="S94" s="15">
        <v>0.4</v>
      </c>
      <c r="T94" s="2">
        <v>34349461.5</v>
      </c>
      <c r="U94" s="2">
        <v>6000000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41771603.799999997</v>
      </c>
      <c r="AD94" t="s">
        <v>44</v>
      </c>
    </row>
    <row r="95" spans="1:30" x14ac:dyDescent="0.25">
      <c r="A95" s="20">
        <v>591</v>
      </c>
      <c r="B95" t="s">
        <v>12</v>
      </c>
      <c r="C95" t="s">
        <v>276</v>
      </c>
      <c r="D95" t="s">
        <v>2</v>
      </c>
      <c r="E95" t="s">
        <v>304</v>
      </c>
      <c r="F95" t="s">
        <v>98</v>
      </c>
      <c r="G95" s="2">
        <v>10136707000</v>
      </c>
      <c r="H95" s="2">
        <v>5960090000</v>
      </c>
      <c r="I95" s="2">
        <v>4176617000</v>
      </c>
      <c r="J95" s="2">
        <v>27633541</v>
      </c>
      <c r="K95" s="2">
        <v>15786451</v>
      </c>
      <c r="L95" s="2">
        <v>11847090</v>
      </c>
      <c r="M95" s="2">
        <v>23578858.199999999</v>
      </c>
      <c r="N95" s="2">
        <v>13402415</v>
      </c>
      <c r="O95" s="2">
        <v>10176443.199999999</v>
      </c>
      <c r="P95" s="15">
        <v>0.1</v>
      </c>
      <c r="Q95" s="2">
        <v>1340241.5</v>
      </c>
      <c r="R95" s="13">
        <v>0.1</v>
      </c>
      <c r="S95" s="15">
        <v>0</v>
      </c>
      <c r="T95" s="2">
        <v>1017644.32</v>
      </c>
      <c r="U95" s="2">
        <v>0</v>
      </c>
      <c r="V95" s="2">
        <v>351364486.56</v>
      </c>
      <c r="W95" s="2">
        <v>45011364.399999999</v>
      </c>
      <c r="X95" s="2">
        <v>306353122.16000003</v>
      </c>
      <c r="Y95" s="2">
        <v>189699463600</v>
      </c>
      <c r="Z95" s="2">
        <v>17126054000</v>
      </c>
      <c r="AA95" s="2">
        <v>172573409600</v>
      </c>
      <c r="AB95" s="18">
        <v>12704238.530400001</v>
      </c>
      <c r="AC95" s="4">
        <v>15062124.350400001</v>
      </c>
      <c r="AD95" t="s">
        <v>3</v>
      </c>
    </row>
    <row r="96" spans="1:30" hidden="1" x14ac:dyDescent="0.25">
      <c r="A96" s="20">
        <v>602</v>
      </c>
      <c r="B96" t="s">
        <v>151</v>
      </c>
      <c r="C96" t="s">
        <v>276</v>
      </c>
      <c r="D96" t="s">
        <v>2</v>
      </c>
      <c r="E96" t="s">
        <v>8</v>
      </c>
      <c r="F96" t="s">
        <v>99</v>
      </c>
      <c r="G96" s="2">
        <v>23717695000</v>
      </c>
      <c r="H96" s="2">
        <v>2605600000</v>
      </c>
      <c r="I96" s="2">
        <v>21112095000</v>
      </c>
      <c r="J96" s="2">
        <v>63560584</v>
      </c>
      <c r="K96" s="2">
        <v>6853403</v>
      </c>
      <c r="L96" s="2">
        <v>56707181</v>
      </c>
      <c r="M96" s="2">
        <v>54073506</v>
      </c>
      <c r="N96" s="2">
        <v>5811163</v>
      </c>
      <c r="O96" s="2">
        <v>48262343</v>
      </c>
      <c r="P96" s="15">
        <v>0.1</v>
      </c>
      <c r="Q96" s="2">
        <v>581116.30000000005</v>
      </c>
      <c r="R96" s="13">
        <v>0.15</v>
      </c>
      <c r="S96" s="15">
        <v>0</v>
      </c>
      <c r="T96" s="2">
        <v>7239351.4500000002</v>
      </c>
      <c r="U96" s="2">
        <v>3000000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10820467.75</v>
      </c>
      <c r="AD96" t="s">
        <v>39</v>
      </c>
    </row>
    <row r="97" spans="1:30" hidden="1" x14ac:dyDescent="0.25">
      <c r="A97" s="20">
        <v>603</v>
      </c>
      <c r="B97" t="s">
        <v>151</v>
      </c>
      <c r="C97" t="s">
        <v>276</v>
      </c>
      <c r="D97" t="s">
        <v>2</v>
      </c>
      <c r="E97" t="s">
        <v>8</v>
      </c>
      <c r="F97" t="s">
        <v>100</v>
      </c>
      <c r="G97" s="2">
        <v>59392483000</v>
      </c>
      <c r="H97" s="2">
        <v>2496300000</v>
      </c>
      <c r="I97" s="2">
        <v>56896183000</v>
      </c>
      <c r="J97" s="2">
        <v>112866759</v>
      </c>
      <c r="K97" s="2">
        <v>8021805</v>
      </c>
      <c r="L97" s="2">
        <v>104844954</v>
      </c>
      <c r="M97" s="2">
        <v>89109765.799999997</v>
      </c>
      <c r="N97" s="2">
        <v>7023285</v>
      </c>
      <c r="O97" s="2">
        <v>82086480.799999997</v>
      </c>
      <c r="P97" s="15">
        <v>0.1</v>
      </c>
      <c r="Q97" s="2">
        <v>702328.5</v>
      </c>
      <c r="R97" s="13">
        <v>0.2</v>
      </c>
      <c r="S97" s="15">
        <v>0</v>
      </c>
      <c r="T97" s="2">
        <v>16417296.16</v>
      </c>
      <c r="U97" s="2">
        <v>4000000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18">
        <v>0</v>
      </c>
      <c r="AC97" s="4">
        <v>21119624.66</v>
      </c>
      <c r="AD97" t="s">
        <v>34</v>
      </c>
    </row>
    <row r="98" spans="1:30" hidden="1" x14ac:dyDescent="0.25">
      <c r="A98" s="20">
        <v>609</v>
      </c>
      <c r="B98" t="s">
        <v>151</v>
      </c>
      <c r="C98" t="s">
        <v>276</v>
      </c>
      <c r="D98" t="s">
        <v>9</v>
      </c>
      <c r="E98" t="s">
        <v>420</v>
      </c>
      <c r="F98" t="s">
        <v>101</v>
      </c>
      <c r="G98" s="2">
        <v>980617000</v>
      </c>
      <c r="H98" s="2">
        <v>0</v>
      </c>
      <c r="I98" s="2">
        <v>980617000</v>
      </c>
      <c r="J98" s="2">
        <v>2811096</v>
      </c>
      <c r="K98" s="2">
        <v>0</v>
      </c>
      <c r="L98" s="2">
        <v>2811096</v>
      </c>
      <c r="M98" s="2">
        <v>2418849.2000000002</v>
      </c>
      <c r="N98" s="2">
        <v>0</v>
      </c>
      <c r="O98" s="2">
        <v>2418849.2000000002</v>
      </c>
      <c r="P98" s="15">
        <v>0</v>
      </c>
      <c r="Q98" s="2">
        <v>0</v>
      </c>
      <c r="R98" s="13">
        <v>0</v>
      </c>
      <c r="S98" s="15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0</v>
      </c>
      <c r="AD98" t="s">
        <v>64</v>
      </c>
    </row>
    <row r="99" spans="1:30" hidden="1" x14ac:dyDescent="0.25">
      <c r="A99" s="20">
        <v>612</v>
      </c>
      <c r="B99" t="s">
        <v>151</v>
      </c>
      <c r="C99" t="s">
        <v>276</v>
      </c>
      <c r="D99" t="s">
        <v>9</v>
      </c>
      <c r="E99" t="s">
        <v>27</v>
      </c>
      <c r="F99" t="s">
        <v>102</v>
      </c>
      <c r="G99" s="2">
        <v>12406495000</v>
      </c>
      <c r="H99" s="2">
        <v>0</v>
      </c>
      <c r="I99" s="2">
        <v>12406495000</v>
      </c>
      <c r="J99" s="2">
        <v>28499240</v>
      </c>
      <c r="K99" s="2">
        <v>0</v>
      </c>
      <c r="L99" s="2">
        <v>28499240</v>
      </c>
      <c r="M99" s="2">
        <v>23536642</v>
      </c>
      <c r="N99" s="2">
        <v>0</v>
      </c>
      <c r="O99" s="2">
        <v>23536642</v>
      </c>
      <c r="P99" s="15">
        <v>0.1</v>
      </c>
      <c r="Q99" s="2">
        <v>0</v>
      </c>
      <c r="R99" s="13">
        <v>0.1</v>
      </c>
      <c r="S99" s="15">
        <v>0</v>
      </c>
      <c r="T99" s="2">
        <v>2353664.2000000002</v>
      </c>
      <c r="U99" s="2">
        <v>2000000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4353664.2</v>
      </c>
      <c r="AD99" t="s">
        <v>33</v>
      </c>
    </row>
    <row r="100" spans="1:30" hidden="1" x14ac:dyDescent="0.25">
      <c r="A100" s="20">
        <v>618</v>
      </c>
      <c r="B100" t="s">
        <v>151</v>
      </c>
      <c r="C100" t="s">
        <v>275</v>
      </c>
      <c r="D100" t="s">
        <v>2</v>
      </c>
      <c r="E100" t="s">
        <v>8</v>
      </c>
      <c r="F100" t="s">
        <v>103</v>
      </c>
      <c r="G100" s="2">
        <v>123669653000</v>
      </c>
      <c r="H100" s="2">
        <v>0</v>
      </c>
      <c r="I100" s="2">
        <v>123669653000</v>
      </c>
      <c r="J100" s="2">
        <v>187976671</v>
      </c>
      <c r="K100" s="2">
        <v>0</v>
      </c>
      <c r="L100" s="2">
        <v>187976671</v>
      </c>
      <c r="M100" s="2">
        <v>138508809.80000001</v>
      </c>
      <c r="N100" s="2">
        <v>0</v>
      </c>
      <c r="O100" s="2">
        <v>138508809.80000001</v>
      </c>
      <c r="P100" s="15">
        <v>0.1</v>
      </c>
      <c r="Q100" s="2">
        <v>0</v>
      </c>
      <c r="R100" s="13">
        <v>0.3</v>
      </c>
      <c r="S100" s="15">
        <v>0</v>
      </c>
      <c r="T100" s="2">
        <v>41552642.939999998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41552642.939999998</v>
      </c>
      <c r="AD100" t="s">
        <v>34</v>
      </c>
    </row>
    <row r="101" spans="1:30" hidden="1" x14ac:dyDescent="0.25">
      <c r="A101" s="20">
        <v>631</v>
      </c>
      <c r="B101" t="s">
        <v>151</v>
      </c>
      <c r="C101" t="s">
        <v>276</v>
      </c>
      <c r="D101" t="s">
        <v>2</v>
      </c>
      <c r="E101" t="s">
        <v>8</v>
      </c>
      <c r="F101" t="s">
        <v>104</v>
      </c>
      <c r="G101" s="2">
        <v>38862704000</v>
      </c>
      <c r="H101" s="2">
        <v>22516585000</v>
      </c>
      <c r="I101" s="2">
        <v>16346119000</v>
      </c>
      <c r="J101" s="2">
        <v>86501769</v>
      </c>
      <c r="K101" s="2">
        <v>44896059</v>
      </c>
      <c r="L101" s="2">
        <v>41605710</v>
      </c>
      <c r="M101" s="2">
        <v>70956687.400000006</v>
      </c>
      <c r="N101" s="2">
        <v>35889425</v>
      </c>
      <c r="O101" s="2">
        <v>35067262.399999999</v>
      </c>
      <c r="P101" s="15">
        <v>0.1</v>
      </c>
      <c r="Q101" s="2">
        <v>3588942.5</v>
      </c>
      <c r="R101" s="13">
        <v>0.2</v>
      </c>
      <c r="S101" s="15">
        <v>0</v>
      </c>
      <c r="T101" s="2">
        <v>7013452.4800000004</v>
      </c>
      <c r="U101" s="2">
        <v>4000000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14602394.98</v>
      </c>
      <c r="AD101" t="s">
        <v>43</v>
      </c>
    </row>
    <row r="102" spans="1:30" hidden="1" x14ac:dyDescent="0.25">
      <c r="A102" s="20">
        <v>634</v>
      </c>
      <c r="B102" t="s">
        <v>151</v>
      </c>
      <c r="C102" t="s">
        <v>276</v>
      </c>
      <c r="D102" t="s">
        <v>9</v>
      </c>
      <c r="E102" t="s">
        <v>420</v>
      </c>
      <c r="F102" t="s">
        <v>105</v>
      </c>
      <c r="G102" s="2">
        <v>27304019000</v>
      </c>
      <c r="H102" s="2">
        <v>0</v>
      </c>
      <c r="I102" s="2">
        <v>27304019000</v>
      </c>
      <c r="J102" s="2">
        <v>58606609</v>
      </c>
      <c r="K102" s="2">
        <v>0</v>
      </c>
      <c r="L102" s="2">
        <v>58606609</v>
      </c>
      <c r="M102" s="2">
        <v>47685001.399999999</v>
      </c>
      <c r="N102" s="2">
        <v>0</v>
      </c>
      <c r="O102" s="2">
        <v>47685001.399999999</v>
      </c>
      <c r="P102" s="15">
        <v>0.1</v>
      </c>
      <c r="Q102" s="2">
        <v>0</v>
      </c>
      <c r="R102" s="13">
        <v>0.15</v>
      </c>
      <c r="S102" s="15">
        <v>0</v>
      </c>
      <c r="T102" s="2">
        <v>7152750.21</v>
      </c>
      <c r="U102" s="2">
        <v>3000000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10152750.210000001</v>
      </c>
      <c r="AD102" t="s">
        <v>36</v>
      </c>
    </row>
    <row r="103" spans="1:30" x14ac:dyDescent="0.25">
      <c r="A103" s="20">
        <v>639</v>
      </c>
      <c r="B103" t="s">
        <v>12</v>
      </c>
      <c r="C103" t="s">
        <v>276</v>
      </c>
      <c r="D103" t="s">
        <v>2</v>
      </c>
      <c r="E103" t="s">
        <v>8</v>
      </c>
      <c r="F103" t="s">
        <v>106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15">
        <v>0</v>
      </c>
      <c r="Q103" s="2">
        <v>0</v>
      </c>
      <c r="R103" s="13">
        <v>0</v>
      </c>
      <c r="S103" s="15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0</v>
      </c>
      <c r="AD103" t="s">
        <v>14</v>
      </c>
    </row>
    <row r="104" spans="1:30" hidden="1" x14ac:dyDescent="0.25">
      <c r="A104" s="20">
        <v>642</v>
      </c>
      <c r="B104" t="s">
        <v>151</v>
      </c>
      <c r="C104" t="s">
        <v>275</v>
      </c>
      <c r="D104" t="s">
        <v>9</v>
      </c>
      <c r="E104" t="s">
        <v>420</v>
      </c>
      <c r="F104" t="s">
        <v>107</v>
      </c>
      <c r="G104" s="2">
        <v>9993909100</v>
      </c>
      <c r="H104" s="2">
        <v>0</v>
      </c>
      <c r="I104" s="2">
        <v>9993909100</v>
      </c>
      <c r="J104" s="2">
        <v>29295785</v>
      </c>
      <c r="K104" s="2">
        <v>0</v>
      </c>
      <c r="L104" s="2">
        <v>29295785</v>
      </c>
      <c r="M104" s="2">
        <v>25298221.359999999</v>
      </c>
      <c r="N104" s="2">
        <v>0</v>
      </c>
      <c r="O104" s="2">
        <v>25298221.359999999</v>
      </c>
      <c r="P104" s="15">
        <v>0.1</v>
      </c>
      <c r="Q104" s="2">
        <v>0</v>
      </c>
      <c r="R104" s="13">
        <v>0.3</v>
      </c>
      <c r="S104" s="15">
        <v>0</v>
      </c>
      <c r="T104" s="2">
        <v>7589466.4079999998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7589466.4079999998</v>
      </c>
      <c r="AD104" t="s">
        <v>64</v>
      </c>
    </row>
    <row r="105" spans="1:30" hidden="1" x14ac:dyDescent="0.25">
      <c r="A105" s="20">
        <v>645</v>
      </c>
      <c r="B105" t="s">
        <v>151</v>
      </c>
      <c r="C105" t="s">
        <v>276</v>
      </c>
      <c r="D105" t="s">
        <v>9</v>
      </c>
      <c r="E105" t="s">
        <v>421</v>
      </c>
      <c r="F105" t="s">
        <v>108</v>
      </c>
      <c r="G105" s="2">
        <v>28311133000</v>
      </c>
      <c r="H105" s="2">
        <v>0</v>
      </c>
      <c r="I105" s="2">
        <v>28311133000</v>
      </c>
      <c r="J105" s="2">
        <v>52395160</v>
      </c>
      <c r="K105" s="2">
        <v>0</v>
      </c>
      <c r="L105" s="2">
        <v>52395160</v>
      </c>
      <c r="M105" s="2">
        <v>41070706.799999997</v>
      </c>
      <c r="N105" s="2">
        <v>0</v>
      </c>
      <c r="O105" s="2">
        <v>41070706.799999997</v>
      </c>
      <c r="P105" s="15">
        <v>0.1</v>
      </c>
      <c r="Q105" s="2">
        <v>0</v>
      </c>
      <c r="R105" s="13">
        <v>0.15</v>
      </c>
      <c r="S105" s="15">
        <v>0</v>
      </c>
      <c r="T105" s="2">
        <v>6160606.0199999996</v>
      </c>
      <c r="U105" s="2">
        <v>3000000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9160606.0199999996</v>
      </c>
      <c r="AD105" t="s">
        <v>40</v>
      </c>
    </row>
    <row r="106" spans="1:30" hidden="1" x14ac:dyDescent="0.25">
      <c r="A106" s="20">
        <v>646</v>
      </c>
      <c r="B106" t="s">
        <v>151</v>
      </c>
      <c r="C106" t="s">
        <v>275</v>
      </c>
      <c r="D106" t="s">
        <v>2</v>
      </c>
      <c r="E106" t="s">
        <v>305</v>
      </c>
      <c r="F106" t="s">
        <v>109</v>
      </c>
      <c r="G106" s="2">
        <v>402990000</v>
      </c>
      <c r="H106" s="2">
        <v>0</v>
      </c>
      <c r="I106" s="2">
        <v>402990000</v>
      </c>
      <c r="J106" s="2">
        <v>1208970</v>
      </c>
      <c r="K106" s="2">
        <v>0</v>
      </c>
      <c r="L106" s="2">
        <v>1208970</v>
      </c>
      <c r="M106" s="2">
        <v>1047774</v>
      </c>
      <c r="N106" s="2">
        <v>0</v>
      </c>
      <c r="O106" s="2">
        <v>1047774</v>
      </c>
      <c r="P106" s="15">
        <v>0.1</v>
      </c>
      <c r="Q106" s="2">
        <v>0</v>
      </c>
      <c r="R106" s="13">
        <v>0.3</v>
      </c>
      <c r="S106" s="15">
        <v>0</v>
      </c>
      <c r="T106" s="2">
        <v>314332.2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314332.2</v>
      </c>
      <c r="AD106" t="s">
        <v>90</v>
      </c>
    </row>
    <row r="107" spans="1:30" hidden="1" x14ac:dyDescent="0.25">
      <c r="A107" s="20">
        <v>651</v>
      </c>
      <c r="B107" t="s">
        <v>151</v>
      </c>
      <c r="C107" t="s">
        <v>276</v>
      </c>
      <c r="D107" t="s">
        <v>2</v>
      </c>
      <c r="E107" t="s">
        <v>304</v>
      </c>
      <c r="F107" t="s">
        <v>110</v>
      </c>
      <c r="G107" s="2">
        <v>24894490000</v>
      </c>
      <c r="H107" s="2">
        <v>0</v>
      </c>
      <c r="I107" s="2">
        <v>24894490000</v>
      </c>
      <c r="J107" s="2">
        <v>39812792</v>
      </c>
      <c r="K107" s="2">
        <v>0</v>
      </c>
      <c r="L107" s="2">
        <v>39812792</v>
      </c>
      <c r="M107" s="2">
        <v>29854996</v>
      </c>
      <c r="N107" s="2">
        <v>0</v>
      </c>
      <c r="O107" s="2">
        <v>29854996</v>
      </c>
      <c r="P107" s="15">
        <v>0.1</v>
      </c>
      <c r="Q107" s="2">
        <v>0</v>
      </c>
      <c r="R107" s="13">
        <v>0.1</v>
      </c>
      <c r="S107" s="15">
        <v>0</v>
      </c>
      <c r="T107" s="2">
        <v>2985499.6</v>
      </c>
      <c r="U107" s="2">
        <v>2000000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4985499.5999999996</v>
      </c>
      <c r="AD107" t="s">
        <v>46</v>
      </c>
    </row>
    <row r="108" spans="1:30" hidden="1" x14ac:dyDescent="0.25">
      <c r="A108" s="20">
        <v>681</v>
      </c>
      <c r="B108" t="s">
        <v>151</v>
      </c>
      <c r="C108" t="s">
        <v>276</v>
      </c>
      <c r="D108" t="s">
        <v>2</v>
      </c>
      <c r="E108" t="s">
        <v>304</v>
      </c>
      <c r="F108" t="s">
        <v>111</v>
      </c>
      <c r="G108" s="2">
        <v>84821320300</v>
      </c>
      <c r="H108" s="2">
        <v>630127000</v>
      </c>
      <c r="I108" s="2">
        <v>84191193300</v>
      </c>
      <c r="J108" s="2">
        <v>138534917</v>
      </c>
      <c r="K108" s="2">
        <v>2141197</v>
      </c>
      <c r="L108" s="2">
        <v>136393720</v>
      </c>
      <c r="M108" s="2">
        <v>104606388.88</v>
      </c>
      <c r="N108" s="2">
        <v>1889146.2</v>
      </c>
      <c r="O108" s="2">
        <v>102717242.68000001</v>
      </c>
      <c r="P108" s="15">
        <v>0.1</v>
      </c>
      <c r="Q108" s="2">
        <v>188914.62</v>
      </c>
      <c r="R108" s="13">
        <v>0.25</v>
      </c>
      <c r="S108" s="15">
        <v>0</v>
      </c>
      <c r="T108" s="2">
        <v>25679310.670000002</v>
      </c>
      <c r="U108" s="2">
        <v>5000000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30868225.289999999</v>
      </c>
      <c r="AD108" t="s">
        <v>46</v>
      </c>
    </row>
    <row r="109" spans="1:30" hidden="1" x14ac:dyDescent="0.25">
      <c r="A109" s="20">
        <v>682</v>
      </c>
      <c r="B109" t="s">
        <v>151</v>
      </c>
      <c r="C109" t="s">
        <v>276</v>
      </c>
      <c r="D109" t="s">
        <v>2</v>
      </c>
      <c r="E109" t="s">
        <v>304</v>
      </c>
      <c r="F109" t="s">
        <v>112</v>
      </c>
      <c r="G109" s="2">
        <v>27065648000</v>
      </c>
      <c r="H109" s="2">
        <v>13472766000</v>
      </c>
      <c r="I109" s="2">
        <v>13592882000</v>
      </c>
      <c r="J109" s="2">
        <v>83492370</v>
      </c>
      <c r="K109" s="2">
        <v>41128333</v>
      </c>
      <c r="L109" s="2">
        <v>42364037</v>
      </c>
      <c r="M109" s="2">
        <v>72666110.799999997</v>
      </c>
      <c r="N109" s="2">
        <v>35739226.600000001</v>
      </c>
      <c r="O109" s="2">
        <v>36926884.200000003</v>
      </c>
      <c r="P109" s="15">
        <v>0.1</v>
      </c>
      <c r="Q109" s="2">
        <v>3573922.66</v>
      </c>
      <c r="R109" s="13">
        <v>0.2</v>
      </c>
      <c r="S109" s="15">
        <v>0</v>
      </c>
      <c r="T109" s="2">
        <v>7385376.8399999999</v>
      </c>
      <c r="U109" s="2">
        <v>4000000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14959299.5</v>
      </c>
      <c r="AD109" t="s">
        <v>98</v>
      </c>
    </row>
    <row r="110" spans="1:30" hidden="1" x14ac:dyDescent="0.25">
      <c r="A110" s="20">
        <v>684</v>
      </c>
      <c r="B110" t="s">
        <v>151</v>
      </c>
      <c r="C110" t="s">
        <v>275</v>
      </c>
      <c r="D110" t="s">
        <v>9</v>
      </c>
      <c r="E110" t="s">
        <v>27</v>
      </c>
      <c r="F110" t="s">
        <v>113</v>
      </c>
      <c r="G110" s="2">
        <v>739085000</v>
      </c>
      <c r="H110" s="2">
        <v>0</v>
      </c>
      <c r="I110" s="2">
        <v>739085000</v>
      </c>
      <c r="J110" s="2">
        <v>2586803</v>
      </c>
      <c r="K110" s="2">
        <v>0</v>
      </c>
      <c r="L110" s="2">
        <v>2586803</v>
      </c>
      <c r="M110" s="2">
        <v>2291169</v>
      </c>
      <c r="N110" s="2">
        <v>0</v>
      </c>
      <c r="O110" s="2">
        <v>2291169</v>
      </c>
      <c r="P110" s="15">
        <v>0.1</v>
      </c>
      <c r="Q110" s="2">
        <v>0</v>
      </c>
      <c r="R110" s="13">
        <v>0.3</v>
      </c>
      <c r="S110" s="15">
        <v>0</v>
      </c>
      <c r="T110" s="2">
        <v>687350.7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687350.7</v>
      </c>
      <c r="AD110" t="s">
        <v>33</v>
      </c>
    </row>
    <row r="111" spans="1:30" hidden="1" x14ac:dyDescent="0.25">
      <c r="A111" s="20">
        <v>685</v>
      </c>
      <c r="B111" t="s">
        <v>151</v>
      </c>
      <c r="C111" t="s">
        <v>276</v>
      </c>
      <c r="D111" t="s">
        <v>9</v>
      </c>
      <c r="E111" t="s">
        <v>27</v>
      </c>
      <c r="F111" t="s">
        <v>114</v>
      </c>
      <c r="G111" s="2">
        <v>28128325000</v>
      </c>
      <c r="H111" s="2">
        <v>0</v>
      </c>
      <c r="I111" s="2">
        <v>28128325000</v>
      </c>
      <c r="J111" s="2">
        <v>44792831</v>
      </c>
      <c r="K111" s="2">
        <v>0</v>
      </c>
      <c r="L111" s="2">
        <v>44792831</v>
      </c>
      <c r="M111" s="2">
        <v>33541501</v>
      </c>
      <c r="N111" s="2">
        <v>0</v>
      </c>
      <c r="O111" s="2">
        <v>33541501</v>
      </c>
      <c r="P111" s="15">
        <v>0.1</v>
      </c>
      <c r="Q111" s="2">
        <v>0</v>
      </c>
      <c r="R111" s="13">
        <v>0.15</v>
      </c>
      <c r="S111" s="15">
        <v>0</v>
      </c>
      <c r="T111" s="2">
        <v>5031225.1500000004</v>
      </c>
      <c r="U111" s="2">
        <v>3000000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8031225.1500000004</v>
      </c>
      <c r="AD111" t="s">
        <v>78</v>
      </c>
    </row>
    <row r="112" spans="1:30" hidden="1" x14ac:dyDescent="0.25">
      <c r="A112" s="20">
        <v>730</v>
      </c>
      <c r="B112" t="s">
        <v>151</v>
      </c>
      <c r="C112" t="s">
        <v>276</v>
      </c>
      <c r="D112" t="s">
        <v>2</v>
      </c>
      <c r="E112" t="s">
        <v>304</v>
      </c>
      <c r="F112" t="s">
        <v>154</v>
      </c>
      <c r="G112" s="2">
        <v>141180412000</v>
      </c>
      <c r="H112" s="2">
        <v>7248253000</v>
      </c>
      <c r="I112" s="2">
        <v>133932159000</v>
      </c>
      <c r="J112" s="2">
        <v>229002714</v>
      </c>
      <c r="K112" s="2">
        <v>17152891</v>
      </c>
      <c r="L112" s="2">
        <v>211849823</v>
      </c>
      <c r="M112" s="2">
        <v>172530549.19999999</v>
      </c>
      <c r="N112" s="2">
        <v>14253589.800000001</v>
      </c>
      <c r="O112" s="2">
        <v>158276959.40000001</v>
      </c>
      <c r="P112" s="15">
        <v>0.1</v>
      </c>
      <c r="Q112" s="2">
        <v>1425358.98</v>
      </c>
      <c r="R112" s="13">
        <v>0.25</v>
      </c>
      <c r="S112" s="15">
        <v>0.4</v>
      </c>
      <c r="T112" s="2">
        <v>40810783.759999998</v>
      </c>
      <c r="U112" s="2">
        <v>6000000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48236142.740000002</v>
      </c>
      <c r="AD112" t="s">
        <v>46</v>
      </c>
    </row>
    <row r="113" spans="1:30" hidden="1" x14ac:dyDescent="0.25">
      <c r="A113" s="20">
        <v>747</v>
      </c>
      <c r="B113" t="s">
        <v>151</v>
      </c>
      <c r="C113" t="s">
        <v>276</v>
      </c>
      <c r="D113" t="s">
        <v>2</v>
      </c>
      <c r="E113" t="s">
        <v>8</v>
      </c>
      <c r="F113" t="s">
        <v>161</v>
      </c>
      <c r="G113" s="2">
        <v>2473625000</v>
      </c>
      <c r="H113" s="2">
        <v>0</v>
      </c>
      <c r="I113" s="2">
        <v>2473625000</v>
      </c>
      <c r="J113" s="2">
        <v>7650426</v>
      </c>
      <c r="K113" s="2">
        <v>0</v>
      </c>
      <c r="L113" s="2">
        <v>7650426</v>
      </c>
      <c r="M113" s="2">
        <v>6660976</v>
      </c>
      <c r="N113" s="2">
        <v>0</v>
      </c>
      <c r="O113" s="2">
        <v>6660976</v>
      </c>
      <c r="P113" s="15">
        <v>0</v>
      </c>
      <c r="Q113" s="2">
        <v>0</v>
      </c>
      <c r="R113" s="13">
        <v>0</v>
      </c>
      <c r="S113" s="15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0</v>
      </c>
      <c r="AD113" t="s">
        <v>34</v>
      </c>
    </row>
    <row r="114" spans="1:30" hidden="1" x14ac:dyDescent="0.25">
      <c r="A114" s="20">
        <v>757</v>
      </c>
      <c r="B114" t="s">
        <v>151</v>
      </c>
      <c r="C114" t="s">
        <v>276</v>
      </c>
      <c r="D114" t="s">
        <v>9</v>
      </c>
      <c r="E114" t="s">
        <v>420</v>
      </c>
      <c r="F114" t="s">
        <v>162</v>
      </c>
      <c r="G114" s="2">
        <v>2573145000</v>
      </c>
      <c r="H114" s="2">
        <v>0</v>
      </c>
      <c r="I114" s="2">
        <v>2573145000</v>
      </c>
      <c r="J114" s="2">
        <v>8480849</v>
      </c>
      <c r="K114" s="2">
        <v>0</v>
      </c>
      <c r="L114" s="2">
        <v>8480849</v>
      </c>
      <c r="M114" s="2">
        <v>7451591</v>
      </c>
      <c r="N114" s="2">
        <v>0</v>
      </c>
      <c r="O114" s="2">
        <v>7451591</v>
      </c>
      <c r="P114" s="15">
        <v>0</v>
      </c>
      <c r="Q114" s="2">
        <v>0</v>
      </c>
      <c r="R114" s="13">
        <v>0</v>
      </c>
      <c r="S114" s="15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18">
        <v>0</v>
      </c>
      <c r="AC114" s="4">
        <v>0</v>
      </c>
      <c r="AD114" t="s">
        <v>71</v>
      </c>
    </row>
    <row r="115" spans="1:30" hidden="1" x14ac:dyDescent="0.25">
      <c r="A115" s="20">
        <v>760</v>
      </c>
      <c r="B115" t="s">
        <v>151</v>
      </c>
      <c r="C115" t="s">
        <v>276</v>
      </c>
      <c r="D115" t="s">
        <v>9</v>
      </c>
      <c r="E115" t="s">
        <v>421</v>
      </c>
      <c r="F115" t="s">
        <v>163</v>
      </c>
      <c r="G115" s="2">
        <v>7701181000</v>
      </c>
      <c r="H115" s="2">
        <v>0</v>
      </c>
      <c r="I115" s="2">
        <v>7701181000</v>
      </c>
      <c r="J115" s="2">
        <v>19394883</v>
      </c>
      <c r="K115" s="2">
        <v>0</v>
      </c>
      <c r="L115" s="2">
        <v>19394883</v>
      </c>
      <c r="M115" s="2">
        <v>16314410.6</v>
      </c>
      <c r="N115" s="2">
        <v>0</v>
      </c>
      <c r="O115" s="2">
        <v>16314410.6</v>
      </c>
      <c r="P115" s="15">
        <v>0.1</v>
      </c>
      <c r="Q115" s="2">
        <v>0</v>
      </c>
      <c r="R115" s="13">
        <v>0.1</v>
      </c>
      <c r="S115" s="15">
        <v>0</v>
      </c>
      <c r="T115" s="2">
        <v>1631441.06</v>
      </c>
      <c r="U115" s="2">
        <v>1000000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2631441.06</v>
      </c>
      <c r="AD115" t="s">
        <v>40</v>
      </c>
    </row>
    <row r="116" spans="1:30" hidden="1" x14ac:dyDescent="0.25">
      <c r="A116" s="20">
        <v>785</v>
      </c>
      <c r="B116" t="s">
        <v>151</v>
      </c>
      <c r="C116" t="s">
        <v>276</v>
      </c>
      <c r="D116" t="s">
        <v>9</v>
      </c>
      <c r="E116" t="s">
        <v>420</v>
      </c>
      <c r="F116" t="s">
        <v>164</v>
      </c>
      <c r="G116" s="2">
        <v>2923250800</v>
      </c>
      <c r="H116" s="2">
        <v>0</v>
      </c>
      <c r="I116" s="2">
        <v>2923250800</v>
      </c>
      <c r="J116" s="2">
        <v>8694872</v>
      </c>
      <c r="K116" s="2">
        <v>0</v>
      </c>
      <c r="L116" s="2">
        <v>8694872</v>
      </c>
      <c r="M116" s="2">
        <v>7525571.6799999997</v>
      </c>
      <c r="N116" s="2">
        <v>0</v>
      </c>
      <c r="O116" s="2">
        <v>7525571.6799999997</v>
      </c>
      <c r="P116" s="15">
        <v>0</v>
      </c>
      <c r="Q116" s="2">
        <v>0</v>
      </c>
      <c r="R116" s="13">
        <v>0</v>
      </c>
      <c r="S116" s="15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0</v>
      </c>
      <c r="AD116" t="s">
        <v>36</v>
      </c>
    </row>
    <row r="117" spans="1:30" hidden="1" x14ac:dyDescent="0.25">
      <c r="A117" s="20">
        <v>790</v>
      </c>
      <c r="B117" t="s">
        <v>151</v>
      </c>
      <c r="C117" t="s">
        <v>276</v>
      </c>
      <c r="D117" t="s">
        <v>9</v>
      </c>
      <c r="E117" t="s">
        <v>15</v>
      </c>
      <c r="F117" t="s">
        <v>30</v>
      </c>
      <c r="G117" s="2">
        <v>1521030000</v>
      </c>
      <c r="H117" s="2">
        <v>0</v>
      </c>
      <c r="I117" s="2">
        <v>1521030000</v>
      </c>
      <c r="J117" s="2">
        <v>4824685</v>
      </c>
      <c r="K117" s="2">
        <v>0</v>
      </c>
      <c r="L117" s="2">
        <v>4824685</v>
      </c>
      <c r="M117" s="2">
        <v>4216273</v>
      </c>
      <c r="N117" s="2">
        <v>0</v>
      </c>
      <c r="O117" s="2">
        <v>4216273</v>
      </c>
      <c r="P117" s="15">
        <v>0</v>
      </c>
      <c r="Q117" s="2">
        <v>0</v>
      </c>
      <c r="R117" s="13">
        <v>0</v>
      </c>
      <c r="S117" s="15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0</v>
      </c>
      <c r="AD117" t="s">
        <v>17</v>
      </c>
    </row>
    <row r="118" spans="1:30" hidden="1" x14ac:dyDescent="0.25">
      <c r="A118" s="20">
        <v>803</v>
      </c>
      <c r="B118" t="s">
        <v>151</v>
      </c>
      <c r="C118" t="s">
        <v>276</v>
      </c>
      <c r="D118" t="s">
        <v>9</v>
      </c>
      <c r="E118" t="s">
        <v>27</v>
      </c>
      <c r="F118" t="s">
        <v>165</v>
      </c>
      <c r="G118" s="2">
        <v>192445613000</v>
      </c>
      <c r="H118" s="2">
        <v>0</v>
      </c>
      <c r="I118" s="2">
        <v>192445613000</v>
      </c>
      <c r="J118" s="2">
        <v>295736857</v>
      </c>
      <c r="K118" s="2">
        <v>0</v>
      </c>
      <c r="L118" s="2">
        <v>295736857</v>
      </c>
      <c r="M118" s="2">
        <v>218758611.80000001</v>
      </c>
      <c r="N118" s="2">
        <v>0</v>
      </c>
      <c r="O118" s="2">
        <v>218758611.80000001</v>
      </c>
      <c r="P118" s="15">
        <v>0.1</v>
      </c>
      <c r="Q118" s="2">
        <v>0</v>
      </c>
      <c r="R118" s="13">
        <v>0.25</v>
      </c>
      <c r="S118" s="15">
        <v>0.4</v>
      </c>
      <c r="T118" s="2">
        <v>65003444.719999999</v>
      </c>
      <c r="U118" s="2">
        <v>6000000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71003444.719999999</v>
      </c>
      <c r="AD118" t="s">
        <v>33</v>
      </c>
    </row>
    <row r="119" spans="1:30" hidden="1" x14ac:dyDescent="0.25">
      <c r="A119" s="20">
        <v>805</v>
      </c>
      <c r="B119" t="s">
        <v>151</v>
      </c>
      <c r="C119" t="s">
        <v>276</v>
      </c>
      <c r="D119" t="s">
        <v>9</v>
      </c>
      <c r="E119" t="s">
        <v>27</v>
      </c>
      <c r="F119" t="s">
        <v>166</v>
      </c>
      <c r="G119" s="2">
        <v>12370712000</v>
      </c>
      <c r="H119" s="2">
        <v>0</v>
      </c>
      <c r="I119" s="2">
        <v>12370712000</v>
      </c>
      <c r="J119" s="2">
        <v>28495400</v>
      </c>
      <c r="K119" s="2">
        <v>0</v>
      </c>
      <c r="L119" s="2">
        <v>28495400</v>
      </c>
      <c r="M119" s="2">
        <v>23547115.199999999</v>
      </c>
      <c r="N119" s="2">
        <v>0</v>
      </c>
      <c r="O119" s="2">
        <v>23547115.199999999</v>
      </c>
      <c r="P119" s="15">
        <v>0.1</v>
      </c>
      <c r="Q119" s="2">
        <v>0</v>
      </c>
      <c r="R119" s="13">
        <v>0.1</v>
      </c>
      <c r="S119" s="15">
        <v>0</v>
      </c>
      <c r="T119" s="2">
        <v>2354711.52</v>
      </c>
      <c r="U119" s="2">
        <v>2000000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4354711.5199999996</v>
      </c>
      <c r="AD119" t="s">
        <v>28</v>
      </c>
    </row>
    <row r="120" spans="1:30" hidden="1" x14ac:dyDescent="0.25">
      <c r="A120" s="20">
        <v>809</v>
      </c>
      <c r="B120" t="s">
        <v>151</v>
      </c>
      <c r="C120" t="s">
        <v>276</v>
      </c>
      <c r="D120" t="s">
        <v>2</v>
      </c>
      <c r="E120" t="s">
        <v>8</v>
      </c>
      <c r="F120" t="s">
        <v>167</v>
      </c>
      <c r="G120" s="2">
        <v>52613872200</v>
      </c>
      <c r="H120" s="2">
        <v>9963016200</v>
      </c>
      <c r="I120" s="2">
        <v>42650856000</v>
      </c>
      <c r="J120" s="2">
        <v>86427427</v>
      </c>
      <c r="K120" s="2">
        <v>19254728</v>
      </c>
      <c r="L120" s="2">
        <v>67172699</v>
      </c>
      <c r="M120" s="2">
        <v>65381878.119999997</v>
      </c>
      <c r="N120" s="2">
        <v>15269521.52</v>
      </c>
      <c r="O120" s="2">
        <v>50112356.600000001</v>
      </c>
      <c r="P120" s="15">
        <v>0.1</v>
      </c>
      <c r="Q120" s="2">
        <v>1526952.152</v>
      </c>
      <c r="R120" s="13">
        <v>0.2</v>
      </c>
      <c r="S120" s="15">
        <v>0</v>
      </c>
      <c r="T120" s="2">
        <v>10022471.32</v>
      </c>
      <c r="U120" s="2">
        <v>4000000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15549423.471999999</v>
      </c>
      <c r="AD120" t="s">
        <v>34</v>
      </c>
    </row>
    <row r="121" spans="1:30" hidden="1" x14ac:dyDescent="0.25">
      <c r="A121" s="20">
        <v>810</v>
      </c>
      <c r="B121" t="s">
        <v>151</v>
      </c>
      <c r="C121" t="s">
        <v>276</v>
      </c>
      <c r="D121" t="s">
        <v>2</v>
      </c>
      <c r="E121" t="s">
        <v>4</v>
      </c>
      <c r="F121" t="s">
        <v>168</v>
      </c>
      <c r="G121" s="2">
        <v>38989058000</v>
      </c>
      <c r="H121" s="2">
        <v>13650991000</v>
      </c>
      <c r="I121" s="2">
        <v>25338067000</v>
      </c>
      <c r="J121" s="2">
        <v>69551811</v>
      </c>
      <c r="K121" s="2">
        <v>23645697</v>
      </c>
      <c r="L121" s="2">
        <v>45906114</v>
      </c>
      <c r="M121" s="2">
        <v>53956187.799999997</v>
      </c>
      <c r="N121" s="2">
        <v>18185300.600000001</v>
      </c>
      <c r="O121" s="2">
        <v>35770887.200000003</v>
      </c>
      <c r="P121" s="15">
        <v>0.1</v>
      </c>
      <c r="Q121" s="2">
        <v>1818530.06</v>
      </c>
      <c r="R121" s="13">
        <v>0.15</v>
      </c>
      <c r="S121" s="15">
        <v>0</v>
      </c>
      <c r="T121" s="2">
        <v>5365633.08</v>
      </c>
      <c r="U121" s="2">
        <v>3000000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10184163.140000001</v>
      </c>
      <c r="AD121" t="s">
        <v>295</v>
      </c>
    </row>
    <row r="122" spans="1:30" hidden="1" x14ac:dyDescent="0.25">
      <c r="A122" s="20">
        <v>813</v>
      </c>
      <c r="B122" t="s">
        <v>151</v>
      </c>
      <c r="C122" t="s">
        <v>276</v>
      </c>
      <c r="D122" t="s">
        <v>2</v>
      </c>
      <c r="E122" t="s">
        <v>4</v>
      </c>
      <c r="F122" t="s">
        <v>169</v>
      </c>
      <c r="G122" s="2">
        <v>34950994000</v>
      </c>
      <c r="H122" s="2">
        <v>2071607000</v>
      </c>
      <c r="I122" s="2">
        <v>32879387000</v>
      </c>
      <c r="J122" s="2">
        <v>67188174</v>
      </c>
      <c r="K122" s="2">
        <v>6648718</v>
      </c>
      <c r="L122" s="2">
        <v>60539456</v>
      </c>
      <c r="M122" s="2">
        <v>53207776.399999999</v>
      </c>
      <c r="N122" s="2">
        <v>5820075.2000000002</v>
      </c>
      <c r="O122" s="2">
        <v>47387701.200000003</v>
      </c>
      <c r="P122" s="15">
        <v>0.1</v>
      </c>
      <c r="Q122" s="2">
        <v>582007.52</v>
      </c>
      <c r="R122" s="13">
        <v>0.15</v>
      </c>
      <c r="S122" s="15">
        <v>0</v>
      </c>
      <c r="T122" s="2">
        <v>7108155.1799999997</v>
      </c>
      <c r="U122" s="2">
        <v>3000000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10690162.699999999</v>
      </c>
      <c r="AD122" t="s">
        <v>6</v>
      </c>
    </row>
    <row r="123" spans="1:30" x14ac:dyDescent="0.25">
      <c r="A123" s="20">
        <v>815</v>
      </c>
      <c r="B123" t="s">
        <v>12</v>
      </c>
      <c r="C123" t="s">
        <v>276</v>
      </c>
      <c r="D123" t="s">
        <v>2</v>
      </c>
      <c r="E123" t="s">
        <v>305</v>
      </c>
      <c r="F123" t="s">
        <v>170</v>
      </c>
      <c r="G123" s="2">
        <v>110507592000</v>
      </c>
      <c r="H123" s="2">
        <v>3140475000</v>
      </c>
      <c r="I123" s="2">
        <v>107367117000</v>
      </c>
      <c r="J123" s="2">
        <v>183102585</v>
      </c>
      <c r="K123" s="2">
        <v>8322166</v>
      </c>
      <c r="L123" s="2">
        <v>174780419</v>
      </c>
      <c r="M123" s="2">
        <v>138899548.19999999</v>
      </c>
      <c r="N123" s="2">
        <v>7065976</v>
      </c>
      <c r="O123" s="2">
        <v>131833572.2</v>
      </c>
      <c r="P123" s="15">
        <v>0.1</v>
      </c>
      <c r="Q123" s="2">
        <v>706597.6</v>
      </c>
      <c r="R123" s="13">
        <v>0.25</v>
      </c>
      <c r="S123" s="15">
        <v>0</v>
      </c>
      <c r="T123" s="2">
        <v>32958393.050000001</v>
      </c>
      <c r="U123" s="2">
        <v>0</v>
      </c>
      <c r="V123" s="2">
        <v>303750130.36000001</v>
      </c>
      <c r="W123" s="2">
        <v>14637977.6</v>
      </c>
      <c r="X123" s="2">
        <v>289112152.75999999</v>
      </c>
      <c r="Y123" s="2">
        <v>177628031600</v>
      </c>
      <c r="Z123" s="2">
        <v>6502046000</v>
      </c>
      <c r="AA123" s="2">
        <v>171125985600</v>
      </c>
      <c r="AB123" s="18">
        <v>11710865.886399999</v>
      </c>
      <c r="AC123" s="4">
        <v>45375856.536399998</v>
      </c>
      <c r="AD123" t="s">
        <v>13</v>
      </c>
    </row>
    <row r="124" spans="1:30" hidden="1" x14ac:dyDescent="0.25">
      <c r="A124" s="20">
        <v>825</v>
      </c>
      <c r="B124" t="s">
        <v>151</v>
      </c>
      <c r="C124" t="s">
        <v>276</v>
      </c>
      <c r="D124" t="s">
        <v>2</v>
      </c>
      <c r="E124" t="s">
        <v>304</v>
      </c>
      <c r="F124" t="s">
        <v>171</v>
      </c>
      <c r="G124" s="2">
        <v>18525321000</v>
      </c>
      <c r="H124" s="2">
        <v>1772900000</v>
      </c>
      <c r="I124" s="2">
        <v>16752421000</v>
      </c>
      <c r="J124" s="2">
        <v>47109197</v>
      </c>
      <c r="K124" s="2">
        <v>5673903</v>
      </c>
      <c r="L124" s="2">
        <v>41435294</v>
      </c>
      <c r="M124" s="2">
        <v>39699068.600000001</v>
      </c>
      <c r="N124" s="2">
        <v>4964743</v>
      </c>
      <c r="O124" s="2">
        <v>34734325.600000001</v>
      </c>
      <c r="P124" s="15">
        <v>0.1</v>
      </c>
      <c r="Q124" s="2">
        <v>496474.3</v>
      </c>
      <c r="R124" s="13">
        <v>0.15</v>
      </c>
      <c r="S124" s="15">
        <v>0</v>
      </c>
      <c r="T124" s="2">
        <v>5210148.84</v>
      </c>
      <c r="U124" s="2">
        <v>3000000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8706623.1400000006</v>
      </c>
      <c r="AD124" t="s">
        <v>44</v>
      </c>
    </row>
    <row r="125" spans="1:30" hidden="1" x14ac:dyDescent="0.25">
      <c r="A125" s="20">
        <v>849</v>
      </c>
      <c r="B125" t="s">
        <v>151</v>
      </c>
      <c r="C125" t="s">
        <v>276</v>
      </c>
      <c r="D125" t="s">
        <v>2</v>
      </c>
      <c r="E125" t="s">
        <v>304</v>
      </c>
      <c r="F125" t="s">
        <v>172</v>
      </c>
      <c r="G125" s="2">
        <v>23128247900</v>
      </c>
      <c r="H125" s="2">
        <v>4650654900</v>
      </c>
      <c r="I125" s="2">
        <v>18477593000</v>
      </c>
      <c r="J125" s="2">
        <v>57363307</v>
      </c>
      <c r="K125" s="2">
        <v>10984441</v>
      </c>
      <c r="L125" s="2">
        <v>46378866</v>
      </c>
      <c r="M125" s="2">
        <v>48112007.840000004</v>
      </c>
      <c r="N125" s="2">
        <v>9124179.0399999991</v>
      </c>
      <c r="O125" s="2">
        <v>38987828.799999997</v>
      </c>
      <c r="P125" s="15">
        <v>0.1</v>
      </c>
      <c r="Q125" s="2">
        <v>912417.90399999998</v>
      </c>
      <c r="R125" s="13">
        <v>0.15</v>
      </c>
      <c r="S125" s="15">
        <v>0</v>
      </c>
      <c r="T125" s="2">
        <v>5848174.3200000003</v>
      </c>
      <c r="U125" s="2">
        <v>3000000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9760592.2239999995</v>
      </c>
      <c r="AD125" t="s">
        <v>44</v>
      </c>
    </row>
    <row r="126" spans="1:30" hidden="1" x14ac:dyDescent="0.25">
      <c r="A126" s="20">
        <v>851</v>
      </c>
      <c r="B126" t="s">
        <v>151</v>
      </c>
      <c r="C126" t="s">
        <v>275</v>
      </c>
      <c r="D126" t="s">
        <v>2</v>
      </c>
      <c r="E126" t="s">
        <v>305</v>
      </c>
      <c r="F126" t="s">
        <v>173</v>
      </c>
      <c r="G126" s="2">
        <v>63837541000</v>
      </c>
      <c r="H126" s="2">
        <v>0</v>
      </c>
      <c r="I126" s="2">
        <v>63837541000</v>
      </c>
      <c r="J126" s="2">
        <v>101219860</v>
      </c>
      <c r="K126" s="2">
        <v>0</v>
      </c>
      <c r="L126" s="2">
        <v>101219860</v>
      </c>
      <c r="M126" s="2">
        <v>75684843.599999994</v>
      </c>
      <c r="N126" s="2">
        <v>0</v>
      </c>
      <c r="O126" s="2">
        <v>75684843.599999994</v>
      </c>
      <c r="P126" s="15">
        <v>0.1</v>
      </c>
      <c r="Q126" s="2">
        <v>0</v>
      </c>
      <c r="R126" s="13">
        <v>0.3</v>
      </c>
      <c r="S126" s="15">
        <v>0</v>
      </c>
      <c r="T126" s="2">
        <v>22705453.079999998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22705453.079999998</v>
      </c>
      <c r="AD126" t="s">
        <v>170</v>
      </c>
    </row>
    <row r="127" spans="1:30" hidden="1" x14ac:dyDescent="0.25">
      <c r="A127" s="20">
        <v>853</v>
      </c>
      <c r="B127" t="s">
        <v>151</v>
      </c>
      <c r="C127" t="s">
        <v>276</v>
      </c>
      <c r="D127" t="s">
        <v>2</v>
      </c>
      <c r="E127" t="s">
        <v>8</v>
      </c>
      <c r="F127" t="s">
        <v>174</v>
      </c>
      <c r="G127" s="2">
        <v>14230156000</v>
      </c>
      <c r="H127" s="2">
        <v>1059609000</v>
      </c>
      <c r="I127" s="2">
        <v>13170547000</v>
      </c>
      <c r="J127" s="2">
        <v>28142875</v>
      </c>
      <c r="K127" s="2">
        <v>3178827</v>
      </c>
      <c r="L127" s="2">
        <v>24964048</v>
      </c>
      <c r="M127" s="2">
        <v>22450812.600000001</v>
      </c>
      <c r="N127" s="2">
        <v>2754983.4</v>
      </c>
      <c r="O127" s="2">
        <v>19695829.199999999</v>
      </c>
      <c r="P127" s="15">
        <v>0.1</v>
      </c>
      <c r="Q127" s="2">
        <v>275498.34000000003</v>
      </c>
      <c r="R127" s="13">
        <v>0.1</v>
      </c>
      <c r="S127" s="15">
        <v>0</v>
      </c>
      <c r="T127" s="2">
        <v>1969582.92</v>
      </c>
      <c r="U127" s="2">
        <v>2000000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4245081.26</v>
      </c>
      <c r="AD127" t="s">
        <v>47</v>
      </c>
    </row>
    <row r="128" spans="1:30" hidden="1" x14ac:dyDescent="0.25">
      <c r="A128" s="20">
        <v>865</v>
      </c>
      <c r="B128" t="s">
        <v>151</v>
      </c>
      <c r="C128" t="s">
        <v>275</v>
      </c>
      <c r="D128" t="s">
        <v>2</v>
      </c>
      <c r="E128" t="s">
        <v>8</v>
      </c>
      <c r="F128" t="s">
        <v>175</v>
      </c>
      <c r="G128" s="2">
        <v>4716260600</v>
      </c>
      <c r="H128" s="2">
        <v>132690000</v>
      </c>
      <c r="I128" s="2">
        <v>4583570600</v>
      </c>
      <c r="J128" s="2">
        <v>12261382</v>
      </c>
      <c r="K128" s="2">
        <v>464415</v>
      </c>
      <c r="L128" s="2">
        <v>11796967</v>
      </c>
      <c r="M128" s="2">
        <v>10374877.76</v>
      </c>
      <c r="N128" s="2">
        <v>411339</v>
      </c>
      <c r="O128" s="2">
        <v>9963538.7599999998</v>
      </c>
      <c r="P128" s="15">
        <v>0.1</v>
      </c>
      <c r="Q128" s="2">
        <v>41133.9</v>
      </c>
      <c r="R128" s="13">
        <v>0.3</v>
      </c>
      <c r="S128" s="15">
        <v>0</v>
      </c>
      <c r="T128" s="2">
        <v>2989061.628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3030195.5279999999</v>
      </c>
      <c r="AD128" t="s">
        <v>47</v>
      </c>
    </row>
    <row r="129" spans="1:30" hidden="1" x14ac:dyDescent="0.25">
      <c r="A129" s="20">
        <v>878</v>
      </c>
      <c r="B129" t="s">
        <v>151</v>
      </c>
      <c r="C129" t="s">
        <v>276</v>
      </c>
      <c r="D129" t="s">
        <v>2</v>
      </c>
      <c r="E129" t="s">
        <v>8</v>
      </c>
      <c r="F129" t="s">
        <v>176</v>
      </c>
      <c r="G129" s="2">
        <v>13039967000</v>
      </c>
      <c r="H129" s="2">
        <v>1835023000</v>
      </c>
      <c r="I129" s="2">
        <v>11204944000</v>
      </c>
      <c r="J129" s="2">
        <v>35500098</v>
      </c>
      <c r="K129" s="2">
        <v>5933157</v>
      </c>
      <c r="L129" s="2">
        <v>29566941</v>
      </c>
      <c r="M129" s="2">
        <v>30284111.199999999</v>
      </c>
      <c r="N129" s="2">
        <v>5199147.8</v>
      </c>
      <c r="O129" s="2">
        <v>25084963.399999999</v>
      </c>
      <c r="P129" s="15">
        <v>0.1</v>
      </c>
      <c r="Q129" s="2">
        <v>519914.78</v>
      </c>
      <c r="R129" s="13">
        <v>0.15</v>
      </c>
      <c r="S129" s="15">
        <v>0</v>
      </c>
      <c r="T129" s="2">
        <v>3762744.51</v>
      </c>
      <c r="U129" s="2">
        <v>3000000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7282659.29</v>
      </c>
      <c r="AD129" t="s">
        <v>39</v>
      </c>
    </row>
    <row r="130" spans="1:30" hidden="1" x14ac:dyDescent="0.25">
      <c r="A130" s="20">
        <v>883</v>
      </c>
      <c r="B130" t="s">
        <v>151</v>
      </c>
      <c r="C130" t="s">
        <v>276</v>
      </c>
      <c r="D130" t="s">
        <v>9</v>
      </c>
      <c r="E130" t="s">
        <v>15</v>
      </c>
      <c r="F130" t="s">
        <v>177</v>
      </c>
      <c r="G130" s="2">
        <v>11052699000</v>
      </c>
      <c r="H130" s="2">
        <v>0</v>
      </c>
      <c r="I130" s="2">
        <v>11052699000</v>
      </c>
      <c r="J130" s="2">
        <v>16579072</v>
      </c>
      <c r="K130" s="2">
        <v>0</v>
      </c>
      <c r="L130" s="2">
        <v>16579072</v>
      </c>
      <c r="M130" s="2">
        <v>12157992.4</v>
      </c>
      <c r="N130" s="2">
        <v>0</v>
      </c>
      <c r="O130" s="2">
        <v>12157992.4</v>
      </c>
      <c r="P130" s="15">
        <v>0</v>
      </c>
      <c r="Q130" s="2">
        <v>0</v>
      </c>
      <c r="R130" s="13">
        <v>0</v>
      </c>
      <c r="S130" s="15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0</v>
      </c>
      <c r="AD130" t="s">
        <v>17</v>
      </c>
    </row>
    <row r="131" spans="1:30" hidden="1" x14ac:dyDescent="0.25">
      <c r="A131" s="20">
        <v>892</v>
      </c>
      <c r="B131" t="s">
        <v>151</v>
      </c>
      <c r="C131" t="s">
        <v>276</v>
      </c>
      <c r="D131" t="s">
        <v>9</v>
      </c>
      <c r="E131" t="s">
        <v>15</v>
      </c>
      <c r="F131" t="s">
        <v>178</v>
      </c>
      <c r="G131" s="2">
        <v>60634000</v>
      </c>
      <c r="H131" s="2">
        <v>0</v>
      </c>
      <c r="I131" s="2">
        <v>60634000</v>
      </c>
      <c r="J131" s="2">
        <v>212222</v>
      </c>
      <c r="K131" s="2">
        <v>0</v>
      </c>
      <c r="L131" s="2">
        <v>212222</v>
      </c>
      <c r="M131" s="2">
        <v>187968.4</v>
      </c>
      <c r="N131" s="2">
        <v>0</v>
      </c>
      <c r="O131" s="2">
        <v>187968.4</v>
      </c>
      <c r="P131" s="15">
        <v>0</v>
      </c>
      <c r="Q131" s="2">
        <v>0</v>
      </c>
      <c r="R131" s="13">
        <v>0</v>
      </c>
      <c r="S131" s="15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0</v>
      </c>
      <c r="AD131" t="s">
        <v>32</v>
      </c>
    </row>
    <row r="132" spans="1:30" hidden="1" x14ac:dyDescent="0.25">
      <c r="A132" s="20">
        <v>910</v>
      </c>
      <c r="B132" t="s">
        <v>151</v>
      </c>
      <c r="C132" t="s">
        <v>276</v>
      </c>
      <c r="D132" t="s">
        <v>2</v>
      </c>
      <c r="E132" t="s">
        <v>8</v>
      </c>
      <c r="F132" t="s">
        <v>179</v>
      </c>
      <c r="G132" s="2">
        <v>3731191600</v>
      </c>
      <c r="H132" s="2">
        <v>0</v>
      </c>
      <c r="I132" s="2">
        <v>3731191600</v>
      </c>
      <c r="J132" s="2">
        <v>9206180</v>
      </c>
      <c r="K132" s="2">
        <v>0</v>
      </c>
      <c r="L132" s="2">
        <v>9206180</v>
      </c>
      <c r="M132" s="2">
        <v>7713703.3600000003</v>
      </c>
      <c r="N132" s="2">
        <v>0</v>
      </c>
      <c r="O132" s="2">
        <v>7713703.3600000003</v>
      </c>
      <c r="P132" s="15">
        <v>0</v>
      </c>
      <c r="Q132" s="2">
        <v>0</v>
      </c>
      <c r="R132" s="13">
        <v>0</v>
      </c>
      <c r="S132" s="15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0</v>
      </c>
      <c r="AD132" t="s">
        <v>51</v>
      </c>
    </row>
    <row r="133" spans="1:30" hidden="1" x14ac:dyDescent="0.25">
      <c r="A133" s="20">
        <v>913</v>
      </c>
      <c r="B133" t="s">
        <v>151</v>
      </c>
      <c r="C133" t="s">
        <v>276</v>
      </c>
      <c r="D133" t="s">
        <v>9</v>
      </c>
      <c r="E133" t="s">
        <v>420</v>
      </c>
      <c r="F133" t="s">
        <v>180</v>
      </c>
      <c r="G133" s="2">
        <v>914573000</v>
      </c>
      <c r="H133" s="2">
        <v>0</v>
      </c>
      <c r="I133" s="2">
        <v>914573000</v>
      </c>
      <c r="J133" s="2">
        <v>3149716</v>
      </c>
      <c r="K133" s="2">
        <v>0</v>
      </c>
      <c r="L133" s="2">
        <v>3149716</v>
      </c>
      <c r="M133" s="2">
        <v>2783886.8</v>
      </c>
      <c r="N133" s="2">
        <v>0</v>
      </c>
      <c r="O133" s="2">
        <v>2783886.8</v>
      </c>
      <c r="P133" s="15">
        <v>0</v>
      </c>
      <c r="Q133" s="2">
        <v>0</v>
      </c>
      <c r="R133" s="13">
        <v>0</v>
      </c>
      <c r="S133" s="15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0</v>
      </c>
      <c r="AD133" t="s">
        <v>71</v>
      </c>
    </row>
    <row r="134" spans="1:30" hidden="1" x14ac:dyDescent="0.25">
      <c r="A134" s="20">
        <v>916</v>
      </c>
      <c r="B134" t="s">
        <v>151</v>
      </c>
      <c r="C134" t="s">
        <v>276</v>
      </c>
      <c r="D134" t="s">
        <v>9</v>
      </c>
      <c r="E134" t="s">
        <v>27</v>
      </c>
      <c r="F134" t="s">
        <v>181</v>
      </c>
      <c r="G134" s="2">
        <v>42383262000</v>
      </c>
      <c r="H134" s="2">
        <v>0</v>
      </c>
      <c r="I134" s="2">
        <v>42383262000</v>
      </c>
      <c r="J134" s="2">
        <v>92056022</v>
      </c>
      <c r="K134" s="2">
        <v>0</v>
      </c>
      <c r="L134" s="2">
        <v>92056022</v>
      </c>
      <c r="M134" s="2">
        <v>75102717.200000003</v>
      </c>
      <c r="N134" s="2">
        <v>0</v>
      </c>
      <c r="O134" s="2">
        <v>75102717.200000003</v>
      </c>
      <c r="P134" s="15">
        <v>0.1</v>
      </c>
      <c r="Q134" s="2">
        <v>0</v>
      </c>
      <c r="R134" s="13">
        <v>0.2</v>
      </c>
      <c r="S134" s="15">
        <v>0</v>
      </c>
      <c r="T134" s="2">
        <v>15020543.439999999</v>
      </c>
      <c r="U134" s="2">
        <v>4000000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19020543.440000001</v>
      </c>
      <c r="AD134" t="s">
        <v>78</v>
      </c>
    </row>
    <row r="135" spans="1:30" hidden="1" x14ac:dyDescent="0.25">
      <c r="A135" s="20">
        <v>923</v>
      </c>
      <c r="B135" t="s">
        <v>151</v>
      </c>
      <c r="C135" t="s">
        <v>275</v>
      </c>
      <c r="D135" t="s">
        <v>2</v>
      </c>
      <c r="E135" t="s">
        <v>204</v>
      </c>
      <c r="F135" t="s">
        <v>199</v>
      </c>
      <c r="G135" s="2">
        <v>10614356000</v>
      </c>
      <c r="H135" s="2">
        <v>0</v>
      </c>
      <c r="I135" s="2">
        <v>10614356000</v>
      </c>
      <c r="J135" s="2">
        <v>23435416</v>
      </c>
      <c r="K135" s="2">
        <v>0</v>
      </c>
      <c r="L135" s="2">
        <v>23435416</v>
      </c>
      <c r="M135" s="2">
        <v>19189673.600000001</v>
      </c>
      <c r="N135" s="2">
        <v>0</v>
      </c>
      <c r="O135" s="2">
        <v>19189673.600000001</v>
      </c>
      <c r="P135" s="15">
        <v>0.1</v>
      </c>
      <c r="Q135" s="2">
        <v>0</v>
      </c>
      <c r="R135" s="13">
        <v>0.3</v>
      </c>
      <c r="S135" s="15">
        <v>0</v>
      </c>
      <c r="T135" s="2">
        <v>5756902.0800000001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5756902.0800000001</v>
      </c>
      <c r="AD135" t="s">
        <v>249</v>
      </c>
    </row>
    <row r="136" spans="1:30" hidden="1" x14ac:dyDescent="0.25">
      <c r="A136" s="20">
        <v>924</v>
      </c>
      <c r="B136" t="s">
        <v>151</v>
      </c>
      <c r="C136" t="s">
        <v>276</v>
      </c>
      <c r="D136" t="s">
        <v>9</v>
      </c>
      <c r="E136" t="s">
        <v>15</v>
      </c>
      <c r="F136" t="s">
        <v>182</v>
      </c>
      <c r="G136" s="2">
        <v>11584847000</v>
      </c>
      <c r="H136" s="2">
        <v>0</v>
      </c>
      <c r="I136" s="2">
        <v>11584847000</v>
      </c>
      <c r="J136" s="2">
        <v>26671044</v>
      </c>
      <c r="K136" s="2">
        <v>0</v>
      </c>
      <c r="L136" s="2">
        <v>26671044</v>
      </c>
      <c r="M136" s="2">
        <v>22037105.199999999</v>
      </c>
      <c r="N136" s="2">
        <v>0</v>
      </c>
      <c r="O136" s="2">
        <v>22037105.199999999</v>
      </c>
      <c r="P136" s="15">
        <v>0.1</v>
      </c>
      <c r="Q136" s="2">
        <v>0</v>
      </c>
      <c r="R136" s="13">
        <v>0.1</v>
      </c>
      <c r="S136" s="15">
        <v>0</v>
      </c>
      <c r="T136" s="2">
        <v>2203710.52</v>
      </c>
      <c r="U136" s="2">
        <v>2000000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4203710.5199999996</v>
      </c>
      <c r="AD136" t="s">
        <v>17</v>
      </c>
    </row>
    <row r="137" spans="1:30" hidden="1" x14ac:dyDescent="0.25">
      <c r="A137" s="20">
        <v>934</v>
      </c>
      <c r="B137" t="s">
        <v>151</v>
      </c>
      <c r="C137" t="s">
        <v>276</v>
      </c>
      <c r="D137" t="s">
        <v>2</v>
      </c>
      <c r="E137" t="s">
        <v>304</v>
      </c>
      <c r="F137" t="s">
        <v>183</v>
      </c>
      <c r="G137" s="2">
        <v>42650602000</v>
      </c>
      <c r="H137" s="2">
        <v>23167716000</v>
      </c>
      <c r="I137" s="2">
        <v>19482886000</v>
      </c>
      <c r="J137" s="2">
        <v>87540722</v>
      </c>
      <c r="K137" s="2">
        <v>41902720</v>
      </c>
      <c r="L137" s="2">
        <v>45638002</v>
      </c>
      <c r="M137" s="2">
        <v>70480481.200000003</v>
      </c>
      <c r="N137" s="2">
        <v>32635633.600000001</v>
      </c>
      <c r="O137" s="2">
        <v>37844847.600000001</v>
      </c>
      <c r="P137" s="15">
        <v>0.1</v>
      </c>
      <c r="Q137" s="2">
        <v>3263563.36</v>
      </c>
      <c r="R137" s="13">
        <v>0.2</v>
      </c>
      <c r="S137" s="15">
        <v>0</v>
      </c>
      <c r="T137" s="2">
        <v>7568969.5199999996</v>
      </c>
      <c r="U137" s="2">
        <v>4000000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14832532.880000001</v>
      </c>
      <c r="AD137" t="s">
        <v>46</v>
      </c>
    </row>
    <row r="138" spans="1:30" hidden="1" x14ac:dyDescent="0.25">
      <c r="A138" s="20">
        <v>943</v>
      </c>
      <c r="B138" t="s">
        <v>151</v>
      </c>
      <c r="C138" t="s">
        <v>276</v>
      </c>
      <c r="D138" t="s">
        <v>9</v>
      </c>
      <c r="E138" t="s">
        <v>15</v>
      </c>
      <c r="F138" t="s">
        <v>186</v>
      </c>
      <c r="G138" s="2">
        <v>7852918000</v>
      </c>
      <c r="H138" s="2">
        <v>0</v>
      </c>
      <c r="I138" s="2">
        <v>7852918000</v>
      </c>
      <c r="J138" s="2">
        <v>17474064</v>
      </c>
      <c r="K138" s="2">
        <v>0</v>
      </c>
      <c r="L138" s="2">
        <v>17474064</v>
      </c>
      <c r="M138" s="2">
        <v>14332896.800000001</v>
      </c>
      <c r="N138" s="2">
        <v>0</v>
      </c>
      <c r="O138" s="2">
        <v>14332896.800000001</v>
      </c>
      <c r="P138" s="15">
        <v>0</v>
      </c>
      <c r="Q138" s="2">
        <v>0</v>
      </c>
      <c r="R138" s="13">
        <v>0</v>
      </c>
      <c r="S138" s="15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0</v>
      </c>
      <c r="AD138" t="s">
        <v>32</v>
      </c>
    </row>
    <row r="139" spans="1:30" hidden="1" x14ac:dyDescent="0.25">
      <c r="A139" s="20">
        <v>957</v>
      </c>
      <c r="B139" t="s">
        <v>151</v>
      </c>
      <c r="C139" t="s">
        <v>276</v>
      </c>
      <c r="D139" t="s">
        <v>2</v>
      </c>
      <c r="E139" t="s">
        <v>304</v>
      </c>
      <c r="F139" t="s">
        <v>187</v>
      </c>
      <c r="G139" s="2">
        <v>25058019200</v>
      </c>
      <c r="H139" s="2">
        <v>1646970000</v>
      </c>
      <c r="I139" s="2">
        <v>23411049200</v>
      </c>
      <c r="J139" s="2">
        <v>53389333</v>
      </c>
      <c r="K139" s="2">
        <v>4137496</v>
      </c>
      <c r="L139" s="2">
        <v>49251837</v>
      </c>
      <c r="M139" s="2">
        <v>43366125.32</v>
      </c>
      <c r="N139" s="2">
        <v>3478708</v>
      </c>
      <c r="O139" s="2">
        <v>39887417.32</v>
      </c>
      <c r="P139" s="15">
        <v>0.1</v>
      </c>
      <c r="Q139" s="2">
        <v>347870.8</v>
      </c>
      <c r="R139" s="13">
        <v>0.15</v>
      </c>
      <c r="S139" s="15">
        <v>0</v>
      </c>
      <c r="T139" s="2">
        <v>5983112.5980000002</v>
      </c>
      <c r="U139" s="2">
        <v>3000000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9330983.398</v>
      </c>
      <c r="AD139" t="s">
        <v>98</v>
      </c>
    </row>
    <row r="140" spans="1:30" x14ac:dyDescent="0.25">
      <c r="A140" s="20">
        <v>961</v>
      </c>
      <c r="B140" t="s">
        <v>12</v>
      </c>
      <c r="C140" t="s">
        <v>276</v>
      </c>
      <c r="D140" t="s">
        <v>2</v>
      </c>
      <c r="E140" t="s">
        <v>204</v>
      </c>
      <c r="F140" t="s">
        <v>188</v>
      </c>
      <c r="G140" s="2">
        <v>634000000</v>
      </c>
      <c r="H140" s="2">
        <v>0</v>
      </c>
      <c r="I140" s="2">
        <v>634000000</v>
      </c>
      <c r="J140" s="2">
        <v>1943755</v>
      </c>
      <c r="K140" s="2">
        <v>0</v>
      </c>
      <c r="L140" s="2">
        <v>1943755</v>
      </c>
      <c r="M140" s="2">
        <v>1690155</v>
      </c>
      <c r="N140" s="2">
        <v>0</v>
      </c>
      <c r="O140" s="2">
        <v>1690155</v>
      </c>
      <c r="P140" s="15">
        <v>0</v>
      </c>
      <c r="Q140" s="2">
        <v>0</v>
      </c>
      <c r="R140" s="13">
        <v>0</v>
      </c>
      <c r="S140" s="15">
        <v>0</v>
      </c>
      <c r="T140" s="2">
        <v>0</v>
      </c>
      <c r="U140" s="2">
        <v>0</v>
      </c>
      <c r="V140" s="2">
        <v>807858741.36000001</v>
      </c>
      <c r="W140" s="2">
        <v>4280690</v>
      </c>
      <c r="X140" s="2">
        <v>803578051.36000001</v>
      </c>
      <c r="Y140" s="2">
        <v>606551359100</v>
      </c>
      <c r="Z140" s="2">
        <v>1929490000</v>
      </c>
      <c r="AA140" s="2">
        <v>604621869100</v>
      </c>
      <c r="AB140" s="18">
        <v>32185928.954399999</v>
      </c>
      <c r="AC140" s="4">
        <v>32185928.954399999</v>
      </c>
      <c r="AD140" t="s">
        <v>207</v>
      </c>
    </row>
    <row r="141" spans="1:30" hidden="1" x14ac:dyDescent="0.25">
      <c r="A141" s="20">
        <v>967</v>
      </c>
      <c r="B141" t="s">
        <v>151</v>
      </c>
      <c r="C141" t="s">
        <v>275</v>
      </c>
      <c r="D141" t="s">
        <v>2</v>
      </c>
      <c r="E141" t="s">
        <v>304</v>
      </c>
      <c r="F141" t="s">
        <v>189</v>
      </c>
      <c r="G141" s="2">
        <v>40864115000</v>
      </c>
      <c r="H141" s="2">
        <v>0</v>
      </c>
      <c r="I141" s="2">
        <v>40864115000</v>
      </c>
      <c r="J141" s="2">
        <v>79677485</v>
      </c>
      <c r="K141" s="2">
        <v>0</v>
      </c>
      <c r="L141" s="2">
        <v>79677485</v>
      </c>
      <c r="M141" s="2">
        <v>63331839</v>
      </c>
      <c r="N141" s="2">
        <v>0</v>
      </c>
      <c r="O141" s="2">
        <v>63331839</v>
      </c>
      <c r="P141" s="15">
        <v>0.1</v>
      </c>
      <c r="Q141" s="2">
        <v>0</v>
      </c>
      <c r="R141" s="13">
        <v>0.3</v>
      </c>
      <c r="S141" s="15">
        <v>0</v>
      </c>
      <c r="T141" s="2">
        <v>18999551.699999999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18999551.699999999</v>
      </c>
      <c r="AD141" t="s">
        <v>46</v>
      </c>
    </row>
    <row r="142" spans="1:30" hidden="1" x14ac:dyDescent="0.25">
      <c r="A142" s="20">
        <v>985</v>
      </c>
      <c r="B142" t="s">
        <v>151</v>
      </c>
      <c r="C142" t="s">
        <v>276</v>
      </c>
      <c r="D142" t="s">
        <v>9</v>
      </c>
      <c r="E142" t="s">
        <v>15</v>
      </c>
      <c r="F142" t="s">
        <v>192</v>
      </c>
      <c r="G142" s="2">
        <v>2934945000</v>
      </c>
      <c r="H142" s="2">
        <v>0</v>
      </c>
      <c r="I142" s="2">
        <v>2934945000</v>
      </c>
      <c r="J142" s="2">
        <v>9221530</v>
      </c>
      <c r="K142" s="2">
        <v>0</v>
      </c>
      <c r="L142" s="2">
        <v>9221530</v>
      </c>
      <c r="M142" s="2">
        <v>8047552</v>
      </c>
      <c r="N142" s="2">
        <v>0</v>
      </c>
      <c r="O142" s="2">
        <v>8047552</v>
      </c>
      <c r="P142" s="15">
        <v>0</v>
      </c>
      <c r="Q142" s="2">
        <v>0</v>
      </c>
      <c r="R142" s="13">
        <v>0</v>
      </c>
      <c r="S142" s="15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0</v>
      </c>
      <c r="AD142" t="s">
        <v>19</v>
      </c>
    </row>
    <row r="143" spans="1:30" x14ac:dyDescent="0.25">
      <c r="A143" s="20">
        <v>988</v>
      </c>
      <c r="B143" t="s">
        <v>12</v>
      </c>
      <c r="C143" t="s">
        <v>276</v>
      </c>
      <c r="D143" t="s">
        <v>9</v>
      </c>
      <c r="E143" t="s">
        <v>420</v>
      </c>
      <c r="F143" t="s">
        <v>193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15">
        <v>0</v>
      </c>
      <c r="Q143" s="2">
        <v>0</v>
      </c>
      <c r="R143" s="13">
        <v>0</v>
      </c>
      <c r="S143" s="15">
        <v>0</v>
      </c>
      <c r="T143" s="2">
        <v>0</v>
      </c>
      <c r="U143" s="2">
        <v>0</v>
      </c>
      <c r="V143" s="2">
        <v>124063303.2</v>
      </c>
      <c r="W143" s="2">
        <v>0</v>
      </c>
      <c r="X143" s="2">
        <v>124063303.2</v>
      </c>
      <c r="Y143" s="2">
        <v>73658679500</v>
      </c>
      <c r="Z143" s="2">
        <v>0</v>
      </c>
      <c r="AA143" s="2">
        <v>73658679500</v>
      </c>
      <c r="AB143" s="18">
        <v>0</v>
      </c>
      <c r="AC143" s="4">
        <v>0</v>
      </c>
      <c r="AD143" t="s">
        <v>11</v>
      </c>
    </row>
    <row r="144" spans="1:30" hidden="1" x14ac:dyDescent="0.25">
      <c r="A144" s="20">
        <v>999</v>
      </c>
      <c r="B144" t="s">
        <v>151</v>
      </c>
      <c r="C144" t="s">
        <v>276</v>
      </c>
      <c r="D144" t="s">
        <v>2</v>
      </c>
      <c r="E144" t="s">
        <v>8</v>
      </c>
      <c r="F144" t="s">
        <v>194</v>
      </c>
      <c r="G144" s="2">
        <v>35779531000</v>
      </c>
      <c r="H144" s="2">
        <v>5368202000</v>
      </c>
      <c r="I144" s="2">
        <v>30411329000</v>
      </c>
      <c r="J144" s="2">
        <v>77227673</v>
      </c>
      <c r="K144" s="2">
        <v>16480497</v>
      </c>
      <c r="L144" s="2">
        <v>60747176</v>
      </c>
      <c r="M144" s="2">
        <v>62915860.600000001</v>
      </c>
      <c r="N144" s="2">
        <v>14333216.199999999</v>
      </c>
      <c r="O144" s="2">
        <v>48582644.399999999</v>
      </c>
      <c r="P144" s="15">
        <v>0.1</v>
      </c>
      <c r="Q144" s="2">
        <v>1433321.62</v>
      </c>
      <c r="R144" s="13">
        <v>0.2</v>
      </c>
      <c r="S144" s="15">
        <v>0</v>
      </c>
      <c r="T144" s="2">
        <v>9716528.8800000008</v>
      </c>
      <c r="U144" s="2">
        <v>4000000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15149850.5</v>
      </c>
      <c r="AD144" t="s">
        <v>51</v>
      </c>
    </row>
    <row r="145" spans="1:30" hidden="1" x14ac:dyDescent="0.25">
      <c r="A145" s="20">
        <v>1000</v>
      </c>
      <c r="B145" t="s">
        <v>151</v>
      </c>
      <c r="C145" t="s">
        <v>276</v>
      </c>
      <c r="D145" t="s">
        <v>2</v>
      </c>
      <c r="E145" t="s">
        <v>204</v>
      </c>
      <c r="F145" t="s">
        <v>195</v>
      </c>
      <c r="G145" s="2">
        <v>12701563000</v>
      </c>
      <c r="H145" s="2">
        <v>489720000</v>
      </c>
      <c r="I145" s="2">
        <v>12211843000</v>
      </c>
      <c r="J145" s="2">
        <v>37029843</v>
      </c>
      <c r="K145" s="2">
        <v>1656726</v>
      </c>
      <c r="L145" s="2">
        <v>35373117</v>
      </c>
      <c r="M145" s="2">
        <v>31949217.800000001</v>
      </c>
      <c r="N145" s="2">
        <v>1460838</v>
      </c>
      <c r="O145" s="2">
        <v>30488379.800000001</v>
      </c>
      <c r="P145" s="15">
        <v>0.1</v>
      </c>
      <c r="Q145" s="2">
        <v>146083.79999999999</v>
      </c>
      <c r="R145" s="13">
        <v>0.15</v>
      </c>
      <c r="S145" s="15">
        <v>0</v>
      </c>
      <c r="T145" s="2">
        <v>4573256.97</v>
      </c>
      <c r="U145" s="2">
        <v>3000000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7719340.7699999996</v>
      </c>
      <c r="AD145" t="s">
        <v>188</v>
      </c>
    </row>
    <row r="146" spans="1:30" hidden="1" x14ac:dyDescent="0.25">
      <c r="A146" s="20">
        <v>1002</v>
      </c>
      <c r="B146" t="s">
        <v>151</v>
      </c>
      <c r="C146" t="s">
        <v>276</v>
      </c>
      <c r="D146" t="s">
        <v>2</v>
      </c>
      <c r="E146" t="s">
        <v>305</v>
      </c>
      <c r="F146" t="s">
        <v>196</v>
      </c>
      <c r="G146" s="2">
        <v>20175051000</v>
      </c>
      <c r="H146" s="2">
        <v>22500000</v>
      </c>
      <c r="I146" s="2">
        <v>20152551000</v>
      </c>
      <c r="J146" s="2">
        <v>45759015</v>
      </c>
      <c r="K146" s="2">
        <v>78750</v>
      </c>
      <c r="L146" s="2">
        <v>45680265</v>
      </c>
      <c r="M146" s="2">
        <v>37688994.600000001</v>
      </c>
      <c r="N146" s="2">
        <v>69750</v>
      </c>
      <c r="O146" s="2">
        <v>37619244.600000001</v>
      </c>
      <c r="P146" s="15">
        <v>0.1</v>
      </c>
      <c r="Q146" s="2">
        <v>6975</v>
      </c>
      <c r="R146" s="13">
        <v>0.15</v>
      </c>
      <c r="S146" s="15">
        <v>0</v>
      </c>
      <c r="T146" s="2">
        <v>5642886.6900000004</v>
      </c>
      <c r="U146" s="2">
        <v>3000000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8649861.6899999995</v>
      </c>
      <c r="AD146" t="s">
        <v>170</v>
      </c>
    </row>
    <row r="147" spans="1:30" hidden="1" x14ac:dyDescent="0.25">
      <c r="A147" s="20">
        <v>1004</v>
      </c>
      <c r="B147" t="s">
        <v>151</v>
      </c>
      <c r="C147" t="s">
        <v>276</v>
      </c>
      <c r="D147" t="s">
        <v>9</v>
      </c>
      <c r="E147" t="s">
        <v>27</v>
      </c>
      <c r="F147" t="s">
        <v>197</v>
      </c>
      <c r="G147" s="2">
        <v>8373725000</v>
      </c>
      <c r="H147" s="2">
        <v>0</v>
      </c>
      <c r="I147" s="2">
        <v>8373725000</v>
      </c>
      <c r="J147" s="2">
        <v>20578808</v>
      </c>
      <c r="K147" s="2">
        <v>0</v>
      </c>
      <c r="L147" s="2">
        <v>20578808</v>
      </c>
      <c r="M147" s="2">
        <v>17229318</v>
      </c>
      <c r="N147" s="2">
        <v>0</v>
      </c>
      <c r="O147" s="2">
        <v>17229318</v>
      </c>
      <c r="P147" s="15">
        <v>0.1</v>
      </c>
      <c r="Q147" s="2">
        <v>0</v>
      </c>
      <c r="R147" s="13">
        <v>0.1</v>
      </c>
      <c r="S147" s="15">
        <v>0</v>
      </c>
      <c r="T147" s="2">
        <v>1722931.8</v>
      </c>
      <c r="U147" s="2">
        <v>1000000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2722931.8</v>
      </c>
      <c r="AD147" t="s">
        <v>33</v>
      </c>
    </row>
    <row r="148" spans="1:30" hidden="1" x14ac:dyDescent="0.25">
      <c r="A148" s="20">
        <v>1012</v>
      </c>
      <c r="B148" t="s">
        <v>151</v>
      </c>
      <c r="C148" t="s">
        <v>276</v>
      </c>
      <c r="D148" t="s">
        <v>2</v>
      </c>
      <c r="E148" t="s">
        <v>8</v>
      </c>
      <c r="F148" t="s">
        <v>200</v>
      </c>
      <c r="G148" s="2">
        <v>62082221000</v>
      </c>
      <c r="H148" s="2">
        <v>2005406000</v>
      </c>
      <c r="I148" s="2">
        <v>60076815000</v>
      </c>
      <c r="J148" s="2">
        <v>127087481</v>
      </c>
      <c r="K148" s="2">
        <v>6726943</v>
      </c>
      <c r="L148" s="2">
        <v>120360538</v>
      </c>
      <c r="M148" s="2">
        <v>102254592.59999999</v>
      </c>
      <c r="N148" s="2">
        <v>5924780.5999999996</v>
      </c>
      <c r="O148" s="2">
        <v>96329812</v>
      </c>
      <c r="P148" s="15">
        <v>0.1</v>
      </c>
      <c r="Q148" s="2">
        <v>592478.06000000006</v>
      </c>
      <c r="R148" s="13">
        <v>0.25</v>
      </c>
      <c r="S148" s="15">
        <v>0</v>
      </c>
      <c r="T148" s="2">
        <v>24082453</v>
      </c>
      <c r="U148" s="2">
        <v>5000000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29674931.059999999</v>
      </c>
      <c r="AD148" t="s">
        <v>51</v>
      </c>
    </row>
    <row r="149" spans="1:30" hidden="1" x14ac:dyDescent="0.25">
      <c r="A149" s="20">
        <v>1014</v>
      </c>
      <c r="B149" t="s">
        <v>151</v>
      </c>
      <c r="C149" t="s">
        <v>276</v>
      </c>
      <c r="D149" t="s">
        <v>2</v>
      </c>
      <c r="E149" t="s">
        <v>304</v>
      </c>
      <c r="F149" t="s">
        <v>201</v>
      </c>
      <c r="G149" s="2">
        <v>6576560800</v>
      </c>
      <c r="H149" s="2">
        <v>408830000</v>
      </c>
      <c r="I149" s="2">
        <v>6167730800</v>
      </c>
      <c r="J149" s="2">
        <v>17937933</v>
      </c>
      <c r="K149" s="2">
        <v>1300791</v>
      </c>
      <c r="L149" s="2">
        <v>16637142</v>
      </c>
      <c r="M149" s="2">
        <v>15307308.68</v>
      </c>
      <c r="N149" s="2">
        <v>1137259</v>
      </c>
      <c r="O149" s="2">
        <v>14170049.68</v>
      </c>
      <c r="P149" s="15">
        <v>0.1</v>
      </c>
      <c r="Q149" s="2">
        <v>113725.9</v>
      </c>
      <c r="R149" s="13">
        <v>0.1</v>
      </c>
      <c r="S149" s="15">
        <v>0</v>
      </c>
      <c r="T149" s="2">
        <v>1417004.9680000001</v>
      </c>
      <c r="U149" s="2">
        <v>1000000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2530730.8679999998</v>
      </c>
      <c r="AD149" t="s">
        <v>46</v>
      </c>
    </row>
    <row r="150" spans="1:30" hidden="1" x14ac:dyDescent="0.25">
      <c r="A150" s="20">
        <v>1018</v>
      </c>
      <c r="B150" t="s">
        <v>151</v>
      </c>
      <c r="C150" t="s">
        <v>275</v>
      </c>
      <c r="D150" t="s">
        <v>2</v>
      </c>
      <c r="E150" t="s">
        <v>204</v>
      </c>
      <c r="F150" t="s">
        <v>202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15">
        <v>0.1</v>
      </c>
      <c r="Q150" s="2">
        <v>0</v>
      </c>
      <c r="R150" s="13">
        <v>0.3</v>
      </c>
      <c r="S150" s="15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0</v>
      </c>
      <c r="AD150" t="s">
        <v>188</v>
      </c>
    </row>
    <row r="151" spans="1:30" hidden="1" x14ac:dyDescent="0.25">
      <c r="A151" s="20">
        <v>1022</v>
      </c>
      <c r="B151" t="s">
        <v>151</v>
      </c>
      <c r="C151" t="s">
        <v>276</v>
      </c>
      <c r="D151" t="s">
        <v>9</v>
      </c>
      <c r="E151" t="s">
        <v>420</v>
      </c>
      <c r="F151" t="s">
        <v>203</v>
      </c>
      <c r="G151" s="2">
        <v>26296907000</v>
      </c>
      <c r="H151" s="2">
        <v>0</v>
      </c>
      <c r="I151" s="2">
        <v>26296907000</v>
      </c>
      <c r="J151" s="2">
        <v>55978582</v>
      </c>
      <c r="K151" s="2">
        <v>0</v>
      </c>
      <c r="L151" s="2">
        <v>55978582</v>
      </c>
      <c r="M151" s="2">
        <v>45459819.200000003</v>
      </c>
      <c r="N151" s="2">
        <v>0</v>
      </c>
      <c r="O151" s="2">
        <v>45459819.200000003</v>
      </c>
      <c r="P151" s="15">
        <v>0.1</v>
      </c>
      <c r="Q151" s="2">
        <v>0</v>
      </c>
      <c r="R151" s="13">
        <v>0.15</v>
      </c>
      <c r="S151" s="15">
        <v>0</v>
      </c>
      <c r="T151" s="2">
        <v>6818972.8799999999</v>
      </c>
      <c r="U151" s="2">
        <v>3000000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9818972.8800000008</v>
      </c>
      <c r="AD151" t="s">
        <v>193</v>
      </c>
    </row>
    <row r="152" spans="1:30" hidden="1" x14ac:dyDescent="0.25">
      <c r="A152" s="20">
        <v>1034</v>
      </c>
      <c r="B152" t="s">
        <v>151</v>
      </c>
      <c r="C152" t="s">
        <v>276</v>
      </c>
      <c r="D152" t="s">
        <v>9</v>
      </c>
      <c r="E152" t="s">
        <v>420</v>
      </c>
      <c r="F152" t="s">
        <v>206</v>
      </c>
      <c r="G152" s="2">
        <v>23981184000</v>
      </c>
      <c r="H152" s="2">
        <v>0</v>
      </c>
      <c r="I152" s="2">
        <v>23981184000</v>
      </c>
      <c r="J152" s="2">
        <v>59730345</v>
      </c>
      <c r="K152" s="2">
        <v>0</v>
      </c>
      <c r="L152" s="2">
        <v>59730345</v>
      </c>
      <c r="M152" s="2">
        <v>50137871.399999999</v>
      </c>
      <c r="N152" s="2">
        <v>0</v>
      </c>
      <c r="O152" s="2">
        <v>50137871.399999999</v>
      </c>
      <c r="P152" s="15">
        <v>0.1</v>
      </c>
      <c r="Q152" s="2">
        <v>0</v>
      </c>
      <c r="R152" s="13">
        <v>0.15</v>
      </c>
      <c r="S152" s="15">
        <v>0</v>
      </c>
      <c r="T152" s="2">
        <v>7520680.71</v>
      </c>
      <c r="U152" s="2">
        <v>3000000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10520680.710000001</v>
      </c>
      <c r="AD152" t="s">
        <v>11</v>
      </c>
    </row>
    <row r="153" spans="1:30" hidden="1" x14ac:dyDescent="0.25">
      <c r="A153" s="20">
        <v>1038</v>
      </c>
      <c r="B153" t="s">
        <v>0</v>
      </c>
      <c r="C153" t="s">
        <v>1</v>
      </c>
      <c r="D153" t="s">
        <v>2</v>
      </c>
      <c r="E153" t="s">
        <v>204</v>
      </c>
      <c r="F153" t="s">
        <v>207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15">
        <v>0</v>
      </c>
      <c r="Q153" s="2">
        <v>0</v>
      </c>
      <c r="R153" s="13">
        <v>0</v>
      </c>
      <c r="S153" s="15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0</v>
      </c>
      <c r="AD153" t="s">
        <v>1</v>
      </c>
    </row>
    <row r="154" spans="1:30" hidden="1" x14ac:dyDescent="0.25">
      <c r="A154" s="20">
        <v>1042</v>
      </c>
      <c r="B154" t="s">
        <v>151</v>
      </c>
      <c r="C154" t="s">
        <v>276</v>
      </c>
      <c r="D154" t="s">
        <v>2</v>
      </c>
      <c r="E154" t="s">
        <v>204</v>
      </c>
      <c r="F154" t="s">
        <v>208</v>
      </c>
      <c r="G154" s="2">
        <v>23461983000</v>
      </c>
      <c r="H154" s="2">
        <v>3050280000</v>
      </c>
      <c r="I154" s="2">
        <v>20411703000</v>
      </c>
      <c r="J154" s="2">
        <v>61870429</v>
      </c>
      <c r="K154" s="2">
        <v>5794268</v>
      </c>
      <c r="L154" s="2">
        <v>56076161</v>
      </c>
      <c r="M154" s="2">
        <v>52485635.799999997</v>
      </c>
      <c r="N154" s="2">
        <v>4574156</v>
      </c>
      <c r="O154" s="2">
        <v>47911479.799999997</v>
      </c>
      <c r="P154" s="15">
        <v>0.1</v>
      </c>
      <c r="Q154" s="2">
        <v>457415.6</v>
      </c>
      <c r="R154" s="13">
        <v>0.15</v>
      </c>
      <c r="S154" s="15">
        <v>0</v>
      </c>
      <c r="T154" s="2">
        <v>7186721.9699999997</v>
      </c>
      <c r="U154" s="2">
        <v>3000000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10644137.57</v>
      </c>
      <c r="AD154" t="s">
        <v>249</v>
      </c>
    </row>
    <row r="155" spans="1:30" hidden="1" x14ac:dyDescent="0.25">
      <c r="A155" s="20">
        <v>1044</v>
      </c>
      <c r="B155" t="s">
        <v>151</v>
      </c>
      <c r="C155" t="s">
        <v>276</v>
      </c>
      <c r="D155" t="s">
        <v>2</v>
      </c>
      <c r="E155" t="s">
        <v>204</v>
      </c>
      <c r="F155" t="s">
        <v>209</v>
      </c>
      <c r="G155" s="2">
        <v>217107769000</v>
      </c>
      <c r="H155" s="2">
        <v>0</v>
      </c>
      <c r="I155" s="2">
        <v>217107769000</v>
      </c>
      <c r="J155" s="2">
        <v>348313972</v>
      </c>
      <c r="K155" s="2">
        <v>0</v>
      </c>
      <c r="L155" s="2">
        <v>348313972</v>
      </c>
      <c r="M155" s="2">
        <v>261470864.40000001</v>
      </c>
      <c r="N155" s="2">
        <v>0</v>
      </c>
      <c r="O155" s="2">
        <v>261470864.40000001</v>
      </c>
      <c r="P155" s="15">
        <v>0.1</v>
      </c>
      <c r="Q155" s="2">
        <v>0</v>
      </c>
      <c r="R155" s="13">
        <v>0.25</v>
      </c>
      <c r="S155" s="15">
        <v>0.45</v>
      </c>
      <c r="T155" s="2">
        <v>87661888.980000004</v>
      </c>
      <c r="U155" s="2">
        <v>7000000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94661888.980000004</v>
      </c>
      <c r="AD155" t="s">
        <v>188</v>
      </c>
    </row>
    <row r="156" spans="1:30" hidden="1" x14ac:dyDescent="0.25">
      <c r="A156" s="20">
        <v>1045</v>
      </c>
      <c r="B156" t="s">
        <v>151</v>
      </c>
      <c r="C156" t="s">
        <v>276</v>
      </c>
      <c r="D156" t="s">
        <v>2</v>
      </c>
      <c r="E156" t="s">
        <v>204</v>
      </c>
      <c r="F156" t="s">
        <v>210</v>
      </c>
      <c r="G156" s="2">
        <v>7586567000</v>
      </c>
      <c r="H156" s="2">
        <v>0</v>
      </c>
      <c r="I156" s="2">
        <v>7586567000</v>
      </c>
      <c r="J156" s="2">
        <v>21201823</v>
      </c>
      <c r="K156" s="2">
        <v>0</v>
      </c>
      <c r="L156" s="2">
        <v>21201823</v>
      </c>
      <c r="M156" s="2">
        <v>18167196.199999999</v>
      </c>
      <c r="N156" s="2">
        <v>0</v>
      </c>
      <c r="O156" s="2">
        <v>18167196.199999999</v>
      </c>
      <c r="P156" s="15">
        <v>0.1</v>
      </c>
      <c r="Q156" s="2">
        <v>0</v>
      </c>
      <c r="R156" s="13">
        <v>0.1</v>
      </c>
      <c r="S156" s="15">
        <v>0</v>
      </c>
      <c r="T156" s="2">
        <v>1816719.62</v>
      </c>
      <c r="U156" s="2">
        <v>1000000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2816719.62</v>
      </c>
      <c r="AD156" t="s">
        <v>249</v>
      </c>
    </row>
    <row r="157" spans="1:30" hidden="1" x14ac:dyDescent="0.25">
      <c r="A157" s="20">
        <v>1046</v>
      </c>
      <c r="B157" t="s">
        <v>151</v>
      </c>
      <c r="C157" t="s">
        <v>276</v>
      </c>
      <c r="D157" t="s">
        <v>2</v>
      </c>
      <c r="E157" t="s">
        <v>204</v>
      </c>
      <c r="F157" t="s">
        <v>211</v>
      </c>
      <c r="G157" s="2">
        <v>204421703500</v>
      </c>
      <c r="H157" s="2">
        <v>0</v>
      </c>
      <c r="I157" s="2">
        <v>204421703500</v>
      </c>
      <c r="J157" s="2">
        <v>336922368</v>
      </c>
      <c r="K157" s="2">
        <v>0</v>
      </c>
      <c r="L157" s="2">
        <v>336922368</v>
      </c>
      <c r="M157" s="2">
        <v>255153686.59999999</v>
      </c>
      <c r="N157" s="2">
        <v>0</v>
      </c>
      <c r="O157" s="2">
        <v>255153686.59999999</v>
      </c>
      <c r="P157" s="15">
        <v>0.1</v>
      </c>
      <c r="Q157" s="2">
        <v>0</v>
      </c>
      <c r="R157" s="13">
        <v>0.25</v>
      </c>
      <c r="S157" s="15">
        <v>0.45</v>
      </c>
      <c r="T157" s="2">
        <v>84819158.969999999</v>
      </c>
      <c r="U157" s="2">
        <v>7000000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91819158.969999999</v>
      </c>
      <c r="AD157" t="s">
        <v>188</v>
      </c>
    </row>
    <row r="158" spans="1:30" hidden="1" x14ac:dyDescent="0.25">
      <c r="A158" s="20">
        <v>1047</v>
      </c>
      <c r="B158" t="s">
        <v>151</v>
      </c>
      <c r="C158" t="s">
        <v>276</v>
      </c>
      <c r="D158" t="s">
        <v>2</v>
      </c>
      <c r="E158" t="s">
        <v>204</v>
      </c>
      <c r="F158" t="s">
        <v>212</v>
      </c>
      <c r="G158" s="2">
        <v>24409184000</v>
      </c>
      <c r="H158" s="2">
        <v>0</v>
      </c>
      <c r="I158" s="2">
        <v>24409184000</v>
      </c>
      <c r="J158" s="2">
        <v>56023198</v>
      </c>
      <c r="K158" s="2">
        <v>0</v>
      </c>
      <c r="L158" s="2">
        <v>56023198</v>
      </c>
      <c r="M158" s="2">
        <v>46259524.399999999</v>
      </c>
      <c r="N158" s="2">
        <v>0</v>
      </c>
      <c r="O158" s="2">
        <v>46259524.399999999</v>
      </c>
      <c r="P158" s="15">
        <v>0.1</v>
      </c>
      <c r="Q158" s="2">
        <v>0</v>
      </c>
      <c r="R158" s="13">
        <v>0.15</v>
      </c>
      <c r="S158" s="15">
        <v>0</v>
      </c>
      <c r="T158" s="2">
        <v>6938928.6600000001</v>
      </c>
      <c r="U158" s="2">
        <v>3000000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9938928.6600000001</v>
      </c>
      <c r="AD158" t="s">
        <v>249</v>
      </c>
    </row>
    <row r="159" spans="1:30" hidden="1" x14ac:dyDescent="0.25">
      <c r="A159" s="20">
        <v>1048</v>
      </c>
      <c r="B159" t="s">
        <v>151</v>
      </c>
      <c r="C159" t="s">
        <v>276</v>
      </c>
      <c r="D159" t="s">
        <v>2</v>
      </c>
      <c r="E159" t="s">
        <v>204</v>
      </c>
      <c r="F159" t="s">
        <v>213</v>
      </c>
      <c r="G159" s="2">
        <v>32080870000</v>
      </c>
      <c r="H159" s="2">
        <v>0</v>
      </c>
      <c r="I159" s="2">
        <v>32080870000</v>
      </c>
      <c r="J159" s="2">
        <v>66016346</v>
      </c>
      <c r="K159" s="2">
        <v>0</v>
      </c>
      <c r="L159" s="2">
        <v>66016346</v>
      </c>
      <c r="M159" s="2">
        <v>53183998</v>
      </c>
      <c r="N159" s="2">
        <v>0</v>
      </c>
      <c r="O159" s="2">
        <v>53183998</v>
      </c>
      <c r="P159" s="15">
        <v>0.1</v>
      </c>
      <c r="Q159" s="2">
        <v>0</v>
      </c>
      <c r="R159" s="13">
        <v>0.15</v>
      </c>
      <c r="S159" s="15">
        <v>0</v>
      </c>
      <c r="T159" s="2">
        <v>7977599.7000000002</v>
      </c>
      <c r="U159" s="2">
        <v>3000000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10977599.699999999</v>
      </c>
      <c r="AD159" t="s">
        <v>249</v>
      </c>
    </row>
    <row r="160" spans="1:30" hidden="1" x14ac:dyDescent="0.25">
      <c r="A160" s="20">
        <v>1057</v>
      </c>
      <c r="B160" t="s">
        <v>151</v>
      </c>
      <c r="C160" t="s">
        <v>275</v>
      </c>
      <c r="D160" t="s">
        <v>9</v>
      </c>
      <c r="E160" t="s">
        <v>27</v>
      </c>
      <c r="F160" t="s">
        <v>214</v>
      </c>
      <c r="G160" s="2">
        <v>3541694000</v>
      </c>
      <c r="H160" s="2">
        <v>0</v>
      </c>
      <c r="I160" s="2">
        <v>3541694000</v>
      </c>
      <c r="J160" s="2">
        <v>10421461</v>
      </c>
      <c r="K160" s="2">
        <v>0</v>
      </c>
      <c r="L160" s="2">
        <v>10421461</v>
      </c>
      <c r="M160" s="2">
        <v>9004783.4000000004</v>
      </c>
      <c r="N160" s="2">
        <v>0</v>
      </c>
      <c r="O160" s="2">
        <v>9004783.4000000004</v>
      </c>
      <c r="P160" s="15">
        <v>0.1</v>
      </c>
      <c r="Q160" s="2">
        <v>0</v>
      </c>
      <c r="R160" s="13">
        <v>0.3</v>
      </c>
      <c r="S160" s="15">
        <v>0</v>
      </c>
      <c r="T160" s="2">
        <v>2701435.02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2701435.02</v>
      </c>
      <c r="AD160" t="s">
        <v>33</v>
      </c>
    </row>
    <row r="161" spans="1:30" hidden="1" x14ac:dyDescent="0.25">
      <c r="A161" s="20">
        <v>1063</v>
      </c>
      <c r="B161" t="s">
        <v>151</v>
      </c>
      <c r="C161" t="s">
        <v>276</v>
      </c>
      <c r="D161" t="s">
        <v>9</v>
      </c>
      <c r="E161" t="s">
        <v>420</v>
      </c>
      <c r="F161" t="s">
        <v>215</v>
      </c>
      <c r="G161" s="2">
        <v>15163959000</v>
      </c>
      <c r="H161" s="2">
        <v>0</v>
      </c>
      <c r="I161" s="2">
        <v>15163959000</v>
      </c>
      <c r="J161" s="2">
        <v>34832233</v>
      </c>
      <c r="K161" s="2">
        <v>0</v>
      </c>
      <c r="L161" s="2">
        <v>34832233</v>
      </c>
      <c r="M161" s="2">
        <v>28766649.399999999</v>
      </c>
      <c r="N161" s="2">
        <v>0</v>
      </c>
      <c r="O161" s="2">
        <v>28766649.399999999</v>
      </c>
      <c r="P161" s="15">
        <v>0.1</v>
      </c>
      <c r="Q161" s="2">
        <v>0</v>
      </c>
      <c r="R161" s="13">
        <v>0.1</v>
      </c>
      <c r="S161" s="15">
        <v>0</v>
      </c>
      <c r="T161" s="2">
        <v>2876664.94</v>
      </c>
      <c r="U161" s="2">
        <v>2000000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4876664.9400000004</v>
      </c>
      <c r="AD161" t="s">
        <v>71</v>
      </c>
    </row>
    <row r="162" spans="1:30" hidden="1" x14ac:dyDescent="0.25">
      <c r="A162" s="20">
        <v>1064</v>
      </c>
      <c r="B162" t="s">
        <v>151</v>
      </c>
      <c r="C162" t="s">
        <v>276</v>
      </c>
      <c r="D162" t="s">
        <v>2</v>
      </c>
      <c r="E162" t="s">
        <v>305</v>
      </c>
      <c r="F162" t="s">
        <v>216</v>
      </c>
      <c r="G162" s="2">
        <v>27808771000</v>
      </c>
      <c r="H162" s="2">
        <v>3021101000</v>
      </c>
      <c r="I162" s="2">
        <v>24787670000</v>
      </c>
      <c r="J162" s="2">
        <v>57436678</v>
      </c>
      <c r="K162" s="2">
        <v>8022231</v>
      </c>
      <c r="L162" s="2">
        <v>49414447</v>
      </c>
      <c r="M162" s="2">
        <v>46313169.600000001</v>
      </c>
      <c r="N162" s="2">
        <v>6813790.5999999996</v>
      </c>
      <c r="O162" s="2">
        <v>39499379</v>
      </c>
      <c r="P162" s="15">
        <v>0.1</v>
      </c>
      <c r="Q162" s="2">
        <v>681379.06</v>
      </c>
      <c r="R162" s="13">
        <v>0.15</v>
      </c>
      <c r="S162" s="15">
        <v>0</v>
      </c>
      <c r="T162" s="2">
        <v>5924906.8499999996</v>
      </c>
      <c r="U162" s="2">
        <v>3000000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9606285.9100000001</v>
      </c>
      <c r="AD162" t="s">
        <v>90</v>
      </c>
    </row>
    <row r="163" spans="1:30" hidden="1" x14ac:dyDescent="0.25">
      <c r="A163" s="20">
        <v>1101</v>
      </c>
      <c r="B163" t="s">
        <v>151</v>
      </c>
      <c r="C163" t="s">
        <v>276</v>
      </c>
      <c r="D163" t="s">
        <v>9</v>
      </c>
      <c r="E163" t="s">
        <v>420</v>
      </c>
      <c r="F163" t="s">
        <v>217</v>
      </c>
      <c r="G163" s="2">
        <v>35236084000</v>
      </c>
      <c r="H163" s="2">
        <v>0</v>
      </c>
      <c r="I163" s="2">
        <v>35236084000</v>
      </c>
      <c r="J163" s="2">
        <v>82077654</v>
      </c>
      <c r="K163" s="2">
        <v>0</v>
      </c>
      <c r="L163" s="2">
        <v>82077654</v>
      </c>
      <c r="M163" s="2">
        <v>67983220.400000006</v>
      </c>
      <c r="N163" s="2">
        <v>0</v>
      </c>
      <c r="O163" s="2">
        <v>67983220.400000006</v>
      </c>
      <c r="P163" s="15">
        <v>0.1</v>
      </c>
      <c r="Q163" s="2">
        <v>0</v>
      </c>
      <c r="R163" s="13">
        <v>0.2</v>
      </c>
      <c r="S163" s="15">
        <v>0</v>
      </c>
      <c r="T163" s="2">
        <v>13596644.08</v>
      </c>
      <c r="U163" s="2">
        <v>4000000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17596644.079999998</v>
      </c>
      <c r="AD163" t="s">
        <v>63</v>
      </c>
    </row>
    <row r="164" spans="1:30" hidden="1" x14ac:dyDescent="0.25">
      <c r="A164" s="20">
        <v>1115</v>
      </c>
      <c r="B164" t="s">
        <v>151</v>
      </c>
      <c r="C164" t="s">
        <v>276</v>
      </c>
      <c r="D164" t="s">
        <v>9</v>
      </c>
      <c r="E164" t="s">
        <v>420</v>
      </c>
      <c r="F164" t="s">
        <v>218</v>
      </c>
      <c r="G164" s="2">
        <v>26584170000</v>
      </c>
      <c r="H164" s="2">
        <v>0</v>
      </c>
      <c r="I164" s="2">
        <v>26584170000</v>
      </c>
      <c r="J164" s="2">
        <v>39876284</v>
      </c>
      <c r="K164" s="2">
        <v>0</v>
      </c>
      <c r="L164" s="2">
        <v>39876284</v>
      </c>
      <c r="M164" s="2">
        <v>29242616</v>
      </c>
      <c r="N164" s="2">
        <v>0</v>
      </c>
      <c r="O164" s="2">
        <v>29242616</v>
      </c>
      <c r="P164" s="15">
        <v>0.1</v>
      </c>
      <c r="Q164" s="2">
        <v>0</v>
      </c>
      <c r="R164" s="13">
        <v>0.1</v>
      </c>
      <c r="S164" s="15">
        <v>0</v>
      </c>
      <c r="T164" s="2">
        <v>2924261.6</v>
      </c>
      <c r="U164" s="2">
        <v>2000000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4924261.5999999996</v>
      </c>
      <c r="AD164" t="s">
        <v>71</v>
      </c>
    </row>
    <row r="165" spans="1:30" hidden="1" x14ac:dyDescent="0.25">
      <c r="A165" s="20">
        <v>1118</v>
      </c>
      <c r="B165" t="s">
        <v>151</v>
      </c>
      <c r="C165" t="s">
        <v>276</v>
      </c>
      <c r="D165" t="s">
        <v>9</v>
      </c>
      <c r="E165" t="s">
        <v>15</v>
      </c>
      <c r="F165" t="s">
        <v>219</v>
      </c>
      <c r="G165" s="2">
        <v>33054801000</v>
      </c>
      <c r="H165" s="2">
        <v>0</v>
      </c>
      <c r="I165" s="2">
        <v>33054801000</v>
      </c>
      <c r="J165" s="2">
        <v>65593865</v>
      </c>
      <c r="K165" s="2">
        <v>0</v>
      </c>
      <c r="L165" s="2">
        <v>65593865</v>
      </c>
      <c r="M165" s="2">
        <v>52371944.600000001</v>
      </c>
      <c r="N165" s="2">
        <v>0</v>
      </c>
      <c r="O165" s="2">
        <v>52371944.600000001</v>
      </c>
      <c r="P165" s="15">
        <v>0.1</v>
      </c>
      <c r="Q165" s="2">
        <v>0</v>
      </c>
      <c r="R165" s="13">
        <v>0.15</v>
      </c>
      <c r="S165" s="15">
        <v>0</v>
      </c>
      <c r="T165" s="2">
        <v>7855791.6900000004</v>
      </c>
      <c r="U165" s="2">
        <v>3000000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10855791.689999999</v>
      </c>
      <c r="AD165" t="s">
        <v>19</v>
      </c>
    </row>
    <row r="166" spans="1:30" x14ac:dyDescent="0.25">
      <c r="A166" s="20">
        <v>1119</v>
      </c>
      <c r="B166" t="s">
        <v>12</v>
      </c>
      <c r="C166" t="s">
        <v>276</v>
      </c>
      <c r="D166" t="s">
        <v>2</v>
      </c>
      <c r="E166" t="s">
        <v>4</v>
      </c>
      <c r="F166" t="s">
        <v>220</v>
      </c>
      <c r="G166" s="2">
        <v>64862324000</v>
      </c>
      <c r="H166" s="2">
        <v>2079621000</v>
      </c>
      <c r="I166" s="2">
        <v>62782703000</v>
      </c>
      <c r="J166" s="2">
        <v>140337647</v>
      </c>
      <c r="K166" s="2">
        <v>6154000</v>
      </c>
      <c r="L166" s="2">
        <v>134183647</v>
      </c>
      <c r="M166" s="2">
        <v>114392717.40000001</v>
      </c>
      <c r="N166" s="2">
        <v>5322151.5999999996</v>
      </c>
      <c r="O166" s="2">
        <v>109070565.8</v>
      </c>
      <c r="P166" s="15">
        <v>0.1</v>
      </c>
      <c r="Q166" s="2">
        <v>532215.16</v>
      </c>
      <c r="R166" s="13">
        <v>0.25</v>
      </c>
      <c r="S166" s="15">
        <v>0</v>
      </c>
      <c r="T166" s="2">
        <v>27267641.449999999</v>
      </c>
      <c r="U166" s="2">
        <v>0</v>
      </c>
      <c r="V166" s="2">
        <v>457769075.83999997</v>
      </c>
      <c r="W166" s="2">
        <v>4242667</v>
      </c>
      <c r="X166" s="2">
        <v>453526408.83999997</v>
      </c>
      <c r="Y166" s="2">
        <v>393881205400</v>
      </c>
      <c r="Z166" s="2">
        <v>1638850000</v>
      </c>
      <c r="AA166" s="2">
        <v>392242355400</v>
      </c>
      <c r="AB166" s="18">
        <v>18183483.023600001</v>
      </c>
      <c r="AC166" s="4">
        <v>45983339.633599997</v>
      </c>
      <c r="AD166" t="s">
        <v>21</v>
      </c>
    </row>
    <row r="167" spans="1:30" hidden="1" x14ac:dyDescent="0.25">
      <c r="A167" s="20">
        <v>1123</v>
      </c>
      <c r="B167" t="s">
        <v>151</v>
      </c>
      <c r="C167" t="s">
        <v>276</v>
      </c>
      <c r="D167" t="s">
        <v>2</v>
      </c>
      <c r="E167" t="s">
        <v>4</v>
      </c>
      <c r="F167" t="s">
        <v>221</v>
      </c>
      <c r="G167" s="2">
        <v>7349647400</v>
      </c>
      <c r="H167" s="2">
        <v>2308081000</v>
      </c>
      <c r="I167" s="2">
        <v>5041566400</v>
      </c>
      <c r="J167" s="2">
        <v>24239525</v>
      </c>
      <c r="K167" s="2">
        <v>7921510</v>
      </c>
      <c r="L167" s="2">
        <v>16318015</v>
      </c>
      <c r="M167" s="2">
        <v>21299666.039999999</v>
      </c>
      <c r="N167" s="2">
        <v>6998277.5999999996</v>
      </c>
      <c r="O167" s="2">
        <v>14301388.439999999</v>
      </c>
      <c r="P167" s="15">
        <v>0.1</v>
      </c>
      <c r="Q167" s="2">
        <v>699827.76</v>
      </c>
      <c r="R167" s="13">
        <v>0.1</v>
      </c>
      <c r="S167" s="15">
        <v>0</v>
      </c>
      <c r="T167" s="2">
        <v>1430138.844</v>
      </c>
      <c r="U167" s="2">
        <v>2000000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4129966.6039999998</v>
      </c>
      <c r="AD167" t="s">
        <v>42</v>
      </c>
    </row>
    <row r="168" spans="1:30" hidden="1" x14ac:dyDescent="0.25">
      <c r="A168" s="20">
        <v>1130</v>
      </c>
      <c r="B168" t="s">
        <v>151</v>
      </c>
      <c r="C168" t="s">
        <v>276</v>
      </c>
      <c r="D168" t="s">
        <v>2</v>
      </c>
      <c r="E168" t="s">
        <v>305</v>
      </c>
      <c r="F168" t="s">
        <v>238</v>
      </c>
      <c r="G168" s="2">
        <v>28928302000</v>
      </c>
      <c r="H168" s="2">
        <v>0</v>
      </c>
      <c r="I168" s="2">
        <v>28928302000</v>
      </c>
      <c r="J168" s="2">
        <v>66511689</v>
      </c>
      <c r="K168" s="2">
        <v>0</v>
      </c>
      <c r="L168" s="2">
        <v>66511689</v>
      </c>
      <c r="M168" s="2">
        <v>54940368.200000003</v>
      </c>
      <c r="N168" s="2">
        <v>0</v>
      </c>
      <c r="O168" s="2">
        <v>54940368.200000003</v>
      </c>
      <c r="P168" s="15">
        <v>0.1</v>
      </c>
      <c r="Q168" s="2">
        <v>0</v>
      </c>
      <c r="R168" s="13">
        <v>0.15</v>
      </c>
      <c r="S168" s="15">
        <v>0</v>
      </c>
      <c r="T168" s="2">
        <v>8241055.2300000004</v>
      </c>
      <c r="U168" s="2">
        <v>3000000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11241055.23</v>
      </c>
      <c r="AD168" t="s">
        <v>90</v>
      </c>
    </row>
    <row r="169" spans="1:30" hidden="1" x14ac:dyDescent="0.25">
      <c r="A169" s="20">
        <v>1152</v>
      </c>
      <c r="B169" t="s">
        <v>151</v>
      </c>
      <c r="C169" t="s">
        <v>276</v>
      </c>
      <c r="D169" t="s">
        <v>2</v>
      </c>
      <c r="E169" t="s">
        <v>204</v>
      </c>
      <c r="F169" t="s">
        <v>242</v>
      </c>
      <c r="G169" s="2">
        <v>12125003000</v>
      </c>
      <c r="H169" s="2">
        <v>0</v>
      </c>
      <c r="I169" s="2">
        <v>12125003000</v>
      </c>
      <c r="J169" s="2">
        <v>26768314</v>
      </c>
      <c r="K169" s="2">
        <v>0</v>
      </c>
      <c r="L169" s="2">
        <v>26768314</v>
      </c>
      <c r="M169" s="2">
        <v>21918312.800000001</v>
      </c>
      <c r="N169" s="2">
        <v>0</v>
      </c>
      <c r="O169" s="2">
        <v>21918312.800000001</v>
      </c>
      <c r="P169" s="15">
        <v>0.1</v>
      </c>
      <c r="Q169" s="2">
        <v>0</v>
      </c>
      <c r="R169" s="13">
        <v>0.1</v>
      </c>
      <c r="S169" s="15">
        <v>0</v>
      </c>
      <c r="T169" s="2">
        <v>2191831.2799999998</v>
      </c>
      <c r="U169" s="2">
        <v>2000000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4191831.28</v>
      </c>
      <c r="AD169" t="s">
        <v>188</v>
      </c>
    </row>
    <row r="170" spans="1:30" hidden="1" x14ac:dyDescent="0.25">
      <c r="A170" s="20">
        <v>1157</v>
      </c>
      <c r="B170" t="s">
        <v>151</v>
      </c>
      <c r="C170" t="s">
        <v>275</v>
      </c>
      <c r="D170" t="s">
        <v>9</v>
      </c>
      <c r="E170" t="s">
        <v>420</v>
      </c>
      <c r="F170" t="s">
        <v>166</v>
      </c>
      <c r="G170" s="2">
        <v>5210424000</v>
      </c>
      <c r="H170" s="2">
        <v>0</v>
      </c>
      <c r="I170" s="2">
        <v>5210424000</v>
      </c>
      <c r="J170" s="2">
        <v>7815647</v>
      </c>
      <c r="K170" s="2">
        <v>0</v>
      </c>
      <c r="L170" s="2">
        <v>7815647</v>
      </c>
      <c r="M170" s="2">
        <v>5731477.4000000004</v>
      </c>
      <c r="N170" s="2">
        <v>0</v>
      </c>
      <c r="O170" s="2">
        <v>5731477.4000000004</v>
      </c>
      <c r="P170" s="15">
        <v>0.1</v>
      </c>
      <c r="Q170" s="2">
        <v>0</v>
      </c>
      <c r="R170" s="13">
        <v>0.3</v>
      </c>
      <c r="S170" s="15">
        <v>0</v>
      </c>
      <c r="T170" s="2">
        <v>1719443.22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1719443.22</v>
      </c>
      <c r="AD170" t="s">
        <v>63</v>
      </c>
    </row>
    <row r="171" spans="1:30" hidden="1" x14ac:dyDescent="0.25">
      <c r="A171" s="20">
        <v>1159</v>
      </c>
      <c r="B171" t="s">
        <v>151</v>
      </c>
      <c r="C171" t="s">
        <v>275</v>
      </c>
      <c r="D171" t="s">
        <v>2</v>
      </c>
      <c r="E171" t="s">
        <v>8</v>
      </c>
      <c r="F171" t="s">
        <v>243</v>
      </c>
      <c r="G171" s="2">
        <v>1730104800</v>
      </c>
      <c r="H171" s="2">
        <v>0</v>
      </c>
      <c r="I171" s="2">
        <v>1730104800</v>
      </c>
      <c r="J171" s="2">
        <v>5456242</v>
      </c>
      <c r="K171" s="2">
        <v>0</v>
      </c>
      <c r="L171" s="2">
        <v>5456242</v>
      </c>
      <c r="M171" s="2">
        <v>4764200.08</v>
      </c>
      <c r="N171" s="2">
        <v>0</v>
      </c>
      <c r="O171" s="2">
        <v>4764200.08</v>
      </c>
      <c r="P171" s="15">
        <v>0.1</v>
      </c>
      <c r="Q171" s="2">
        <v>0</v>
      </c>
      <c r="R171" s="13">
        <v>0.3</v>
      </c>
      <c r="S171" s="15">
        <v>0</v>
      </c>
      <c r="T171" s="2">
        <v>1429260.024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1429260.024</v>
      </c>
      <c r="AD171" t="s">
        <v>43</v>
      </c>
    </row>
    <row r="172" spans="1:30" hidden="1" x14ac:dyDescent="0.25">
      <c r="A172" s="20">
        <v>1160</v>
      </c>
      <c r="B172" t="s">
        <v>151</v>
      </c>
      <c r="C172" t="s">
        <v>276</v>
      </c>
      <c r="D172" t="s">
        <v>2</v>
      </c>
      <c r="E172" t="s">
        <v>304</v>
      </c>
      <c r="F172" t="s">
        <v>244</v>
      </c>
      <c r="G172" s="2">
        <v>20696951000</v>
      </c>
      <c r="H172" s="2">
        <v>0</v>
      </c>
      <c r="I172" s="2">
        <v>20696951000</v>
      </c>
      <c r="J172" s="2">
        <v>38411623</v>
      </c>
      <c r="K172" s="2">
        <v>0</v>
      </c>
      <c r="L172" s="2">
        <v>38411623</v>
      </c>
      <c r="M172" s="2">
        <v>30132842.600000001</v>
      </c>
      <c r="N172" s="2">
        <v>0</v>
      </c>
      <c r="O172" s="2">
        <v>30132842.600000001</v>
      </c>
      <c r="P172" s="15">
        <v>0.1</v>
      </c>
      <c r="Q172" s="2">
        <v>0</v>
      </c>
      <c r="R172" s="13">
        <v>0.15</v>
      </c>
      <c r="S172" s="15">
        <v>0</v>
      </c>
      <c r="T172" s="2">
        <v>4519926.3899999997</v>
      </c>
      <c r="U172" s="2">
        <v>3000000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7519926.3899999997</v>
      </c>
      <c r="AD172" t="s">
        <v>46</v>
      </c>
    </row>
    <row r="173" spans="1:30" hidden="1" x14ac:dyDescent="0.25">
      <c r="A173" s="20">
        <v>1163</v>
      </c>
      <c r="B173" t="s">
        <v>151</v>
      </c>
      <c r="C173" t="s">
        <v>276</v>
      </c>
      <c r="D173" t="s">
        <v>2</v>
      </c>
      <c r="E173" t="s">
        <v>4</v>
      </c>
      <c r="F173" t="s">
        <v>245</v>
      </c>
      <c r="G173" s="2">
        <v>15754449000</v>
      </c>
      <c r="H173" s="2">
        <v>7601457000</v>
      </c>
      <c r="I173" s="2">
        <v>8152992000</v>
      </c>
      <c r="J173" s="2">
        <v>39126332</v>
      </c>
      <c r="K173" s="2">
        <v>16092729</v>
      </c>
      <c r="L173" s="2">
        <v>23033603</v>
      </c>
      <c r="M173" s="2">
        <v>32824552.399999999</v>
      </c>
      <c r="N173" s="2">
        <v>13052146.199999999</v>
      </c>
      <c r="O173" s="2">
        <v>19772406.199999999</v>
      </c>
      <c r="P173" s="15">
        <v>0.1</v>
      </c>
      <c r="Q173" s="2">
        <v>1305214.6200000001</v>
      </c>
      <c r="R173" s="13">
        <v>0.15</v>
      </c>
      <c r="S173" s="15">
        <v>0</v>
      </c>
      <c r="T173" s="2">
        <v>2965860.93</v>
      </c>
      <c r="U173" s="2">
        <v>3000000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7271075.5499999998</v>
      </c>
      <c r="AD173" t="s">
        <v>49</v>
      </c>
    </row>
    <row r="174" spans="1:30" hidden="1" x14ac:dyDescent="0.25">
      <c r="A174" s="20">
        <v>1166</v>
      </c>
      <c r="B174" t="s">
        <v>151</v>
      </c>
      <c r="C174" t="s">
        <v>276</v>
      </c>
      <c r="D174" t="s">
        <v>2</v>
      </c>
      <c r="E174" t="s">
        <v>204</v>
      </c>
      <c r="F174" t="s">
        <v>246</v>
      </c>
      <c r="G174" s="2">
        <v>56332961600</v>
      </c>
      <c r="H174" s="2">
        <v>1183000000</v>
      </c>
      <c r="I174" s="2">
        <v>55149961600</v>
      </c>
      <c r="J174" s="2">
        <v>94361585</v>
      </c>
      <c r="K174" s="2">
        <v>2548000</v>
      </c>
      <c r="L174" s="2">
        <v>91813585</v>
      </c>
      <c r="M174" s="2">
        <v>71828400.359999999</v>
      </c>
      <c r="N174" s="2">
        <v>2074800</v>
      </c>
      <c r="O174" s="2">
        <v>69753600.359999999</v>
      </c>
      <c r="P174" s="15">
        <v>0.1</v>
      </c>
      <c r="Q174" s="2">
        <v>207480</v>
      </c>
      <c r="R174" s="13">
        <v>0.2</v>
      </c>
      <c r="S174" s="15">
        <v>0</v>
      </c>
      <c r="T174" s="2">
        <v>13950720.072000001</v>
      </c>
      <c r="U174" s="2">
        <v>4000000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18158200.072000001</v>
      </c>
      <c r="AD174" t="s">
        <v>188</v>
      </c>
    </row>
    <row r="175" spans="1:30" hidden="1" x14ac:dyDescent="0.25">
      <c r="A175" s="20">
        <v>1170</v>
      </c>
      <c r="B175" t="s">
        <v>151</v>
      </c>
      <c r="C175" t="s">
        <v>275</v>
      </c>
      <c r="D175" t="s">
        <v>2</v>
      </c>
      <c r="E175" t="s">
        <v>305</v>
      </c>
      <c r="F175" t="s">
        <v>247</v>
      </c>
      <c r="G175" s="2">
        <v>8799544000</v>
      </c>
      <c r="H175" s="2">
        <v>917380000</v>
      </c>
      <c r="I175" s="2">
        <v>7882164000</v>
      </c>
      <c r="J175" s="2">
        <v>26847834</v>
      </c>
      <c r="K175" s="2">
        <v>2718775</v>
      </c>
      <c r="L175" s="2">
        <v>24129059</v>
      </c>
      <c r="M175" s="2">
        <v>23328016.399999999</v>
      </c>
      <c r="N175" s="2">
        <v>2351823</v>
      </c>
      <c r="O175" s="2">
        <v>20976193.399999999</v>
      </c>
      <c r="P175" s="15">
        <v>0.1</v>
      </c>
      <c r="Q175" s="2">
        <v>235182.3</v>
      </c>
      <c r="R175" s="13">
        <v>0.3</v>
      </c>
      <c r="S175" s="15">
        <v>0</v>
      </c>
      <c r="T175" s="2">
        <v>6292858.0199999996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18">
        <v>0</v>
      </c>
      <c r="AC175" s="4">
        <v>6528040.3200000003</v>
      </c>
      <c r="AD175" t="s">
        <v>90</v>
      </c>
    </row>
    <row r="176" spans="1:30" hidden="1" x14ac:dyDescent="0.25">
      <c r="A176" s="20">
        <v>1176</v>
      </c>
      <c r="B176" t="s">
        <v>151</v>
      </c>
      <c r="C176" t="s">
        <v>276</v>
      </c>
      <c r="D176" t="s">
        <v>2</v>
      </c>
      <c r="E176" t="s">
        <v>304</v>
      </c>
      <c r="F176" t="s">
        <v>248</v>
      </c>
      <c r="G176" s="2">
        <v>8750328000</v>
      </c>
      <c r="H176" s="2">
        <v>0</v>
      </c>
      <c r="I176" s="2">
        <v>8750328000</v>
      </c>
      <c r="J176" s="2">
        <v>24618799</v>
      </c>
      <c r="K176" s="2">
        <v>0</v>
      </c>
      <c r="L176" s="2">
        <v>24618799</v>
      </c>
      <c r="M176" s="2">
        <v>21118667.800000001</v>
      </c>
      <c r="N176" s="2">
        <v>0</v>
      </c>
      <c r="O176" s="2">
        <v>21118667.800000001</v>
      </c>
      <c r="P176" s="15">
        <v>0.1</v>
      </c>
      <c r="Q176" s="2">
        <v>0</v>
      </c>
      <c r="R176" s="13">
        <v>0.1</v>
      </c>
      <c r="S176" s="15">
        <v>0</v>
      </c>
      <c r="T176" s="2">
        <v>2111866.7799999998</v>
      </c>
      <c r="U176" s="2">
        <v>2000000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4111866.78</v>
      </c>
      <c r="AD176" t="s">
        <v>46</v>
      </c>
    </row>
    <row r="177" spans="1:30" hidden="1" x14ac:dyDescent="0.25">
      <c r="A177" s="20">
        <v>1180</v>
      </c>
      <c r="B177" t="s">
        <v>151</v>
      </c>
      <c r="C177" t="s">
        <v>276</v>
      </c>
      <c r="D177" t="s">
        <v>9</v>
      </c>
      <c r="E177" t="s">
        <v>420</v>
      </c>
      <c r="F177" t="s">
        <v>252</v>
      </c>
      <c r="G177" s="2">
        <v>6713573000</v>
      </c>
      <c r="H177" s="2">
        <v>0</v>
      </c>
      <c r="I177" s="2">
        <v>6713573000</v>
      </c>
      <c r="J177" s="2">
        <v>16548852</v>
      </c>
      <c r="K177" s="2">
        <v>0</v>
      </c>
      <c r="L177" s="2">
        <v>16548852</v>
      </c>
      <c r="M177" s="2">
        <v>13863422.800000001</v>
      </c>
      <c r="N177" s="2">
        <v>0</v>
      </c>
      <c r="O177" s="2">
        <v>13863422.800000001</v>
      </c>
      <c r="P177" s="15">
        <v>0</v>
      </c>
      <c r="Q177" s="2">
        <v>0</v>
      </c>
      <c r="R177" s="13">
        <v>0</v>
      </c>
      <c r="S177" s="15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0</v>
      </c>
      <c r="AD177" t="s">
        <v>193</v>
      </c>
    </row>
    <row r="178" spans="1:30" x14ac:dyDescent="0.25">
      <c r="A178" s="20">
        <v>1181</v>
      </c>
      <c r="B178" t="s">
        <v>12</v>
      </c>
      <c r="C178" t="s">
        <v>276</v>
      </c>
      <c r="D178" t="s">
        <v>2</v>
      </c>
      <c r="E178" t="s">
        <v>204</v>
      </c>
      <c r="F178" t="s">
        <v>249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15">
        <v>0</v>
      </c>
      <c r="Q178" s="2">
        <v>0</v>
      </c>
      <c r="R178" s="13">
        <v>0</v>
      </c>
      <c r="S178" s="15">
        <v>0</v>
      </c>
      <c r="T178" s="2">
        <v>0</v>
      </c>
      <c r="U178" s="2">
        <v>0</v>
      </c>
      <c r="V178" s="2">
        <v>684009918</v>
      </c>
      <c r="W178" s="2">
        <v>4574156</v>
      </c>
      <c r="X178" s="2">
        <v>679435762</v>
      </c>
      <c r="Y178" s="2">
        <v>477941532500</v>
      </c>
      <c r="Z178" s="2">
        <v>3050280000</v>
      </c>
      <c r="AA178" s="2">
        <v>474891252500</v>
      </c>
      <c r="AB178" s="18">
        <v>27223172.039999999</v>
      </c>
      <c r="AC178" s="4">
        <v>27223172.039999999</v>
      </c>
      <c r="AD178" t="s">
        <v>207</v>
      </c>
    </row>
    <row r="179" spans="1:30" hidden="1" x14ac:dyDescent="0.25">
      <c r="A179" s="20">
        <v>1183</v>
      </c>
      <c r="B179" t="s">
        <v>151</v>
      </c>
      <c r="C179" t="s">
        <v>275</v>
      </c>
      <c r="D179" t="s">
        <v>9</v>
      </c>
      <c r="E179" t="s">
        <v>15</v>
      </c>
      <c r="F179" t="s">
        <v>250</v>
      </c>
      <c r="G179" s="2">
        <v>91888049000</v>
      </c>
      <c r="H179" s="2">
        <v>0</v>
      </c>
      <c r="I179" s="2">
        <v>91888049000</v>
      </c>
      <c r="J179" s="2">
        <v>137832142</v>
      </c>
      <c r="K179" s="2">
        <v>0</v>
      </c>
      <c r="L179" s="2">
        <v>137832142</v>
      </c>
      <c r="M179" s="2">
        <v>101076922.40000001</v>
      </c>
      <c r="N179" s="2">
        <v>0</v>
      </c>
      <c r="O179" s="2">
        <v>101076922.40000001</v>
      </c>
      <c r="P179" s="15">
        <v>0.1</v>
      </c>
      <c r="Q179" s="2">
        <v>0</v>
      </c>
      <c r="R179" s="13">
        <v>0.3</v>
      </c>
      <c r="S179" s="15">
        <v>0</v>
      </c>
      <c r="T179" s="2">
        <v>30323076.719999999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30323076.719999999</v>
      </c>
      <c r="AD179" t="s">
        <v>17</v>
      </c>
    </row>
    <row r="180" spans="1:30" hidden="1" x14ac:dyDescent="0.25">
      <c r="A180" s="20">
        <v>1184</v>
      </c>
      <c r="B180" t="s">
        <v>151</v>
      </c>
      <c r="C180" t="s">
        <v>276</v>
      </c>
      <c r="D180" t="s">
        <v>9</v>
      </c>
      <c r="E180" t="s">
        <v>27</v>
      </c>
      <c r="F180" t="s">
        <v>251</v>
      </c>
      <c r="G180" s="2">
        <v>980617000</v>
      </c>
      <c r="H180" s="2">
        <v>0</v>
      </c>
      <c r="I180" s="2">
        <v>980617000</v>
      </c>
      <c r="J180" s="2">
        <v>2811096</v>
      </c>
      <c r="K180" s="2">
        <v>0</v>
      </c>
      <c r="L180" s="2">
        <v>2811096</v>
      </c>
      <c r="M180" s="2">
        <v>2418849.2000000002</v>
      </c>
      <c r="N180" s="2">
        <v>0</v>
      </c>
      <c r="O180" s="2">
        <v>2418849.2000000002</v>
      </c>
      <c r="P180" s="15">
        <v>0</v>
      </c>
      <c r="Q180" s="2">
        <v>0</v>
      </c>
      <c r="R180" s="13">
        <v>0</v>
      </c>
      <c r="S180" s="15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0</v>
      </c>
      <c r="AD180" t="s">
        <v>28</v>
      </c>
    </row>
    <row r="181" spans="1:30" hidden="1" x14ac:dyDescent="0.25">
      <c r="A181" s="20">
        <v>1189</v>
      </c>
      <c r="B181" t="s">
        <v>151</v>
      </c>
      <c r="C181" t="s">
        <v>275</v>
      </c>
      <c r="D181" t="s">
        <v>2</v>
      </c>
      <c r="E181" t="s">
        <v>204</v>
      </c>
      <c r="F181" t="s">
        <v>253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15">
        <v>0.1</v>
      </c>
      <c r="Q181" s="2">
        <v>0</v>
      </c>
      <c r="R181" s="13">
        <v>0.3</v>
      </c>
      <c r="S181" s="15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18">
        <v>0</v>
      </c>
      <c r="AC181" s="4">
        <v>0</v>
      </c>
      <c r="AD181" t="s">
        <v>188</v>
      </c>
    </row>
    <row r="182" spans="1:30" hidden="1" x14ac:dyDescent="0.25">
      <c r="A182" s="20">
        <v>1192</v>
      </c>
      <c r="B182" t="s">
        <v>151</v>
      </c>
      <c r="C182" t="s">
        <v>275</v>
      </c>
      <c r="D182" t="s">
        <v>2</v>
      </c>
      <c r="E182" t="s">
        <v>204</v>
      </c>
      <c r="F182" t="s">
        <v>254</v>
      </c>
      <c r="G182" s="2">
        <v>58581953500</v>
      </c>
      <c r="H182" s="2">
        <v>0</v>
      </c>
      <c r="I182" s="2">
        <v>58581953500</v>
      </c>
      <c r="J182" s="2">
        <v>115760389</v>
      </c>
      <c r="K182" s="2">
        <v>0</v>
      </c>
      <c r="L182" s="2">
        <v>115760389</v>
      </c>
      <c r="M182" s="2">
        <v>92327607.599999994</v>
      </c>
      <c r="N182" s="2">
        <v>0</v>
      </c>
      <c r="O182" s="2">
        <v>92327607.599999994</v>
      </c>
      <c r="P182" s="15">
        <v>0.1</v>
      </c>
      <c r="Q182" s="2">
        <v>0</v>
      </c>
      <c r="R182" s="13">
        <v>0.3</v>
      </c>
      <c r="S182" s="15">
        <v>0</v>
      </c>
      <c r="T182" s="2">
        <v>27698282.280000001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27698282.280000001</v>
      </c>
      <c r="AD182" t="s">
        <v>249</v>
      </c>
    </row>
    <row r="183" spans="1:30" hidden="1" x14ac:dyDescent="0.25">
      <c r="A183" s="20">
        <v>1194</v>
      </c>
      <c r="B183" t="s">
        <v>151</v>
      </c>
      <c r="C183" t="s">
        <v>275</v>
      </c>
      <c r="D183" t="s">
        <v>2</v>
      </c>
      <c r="E183" t="s">
        <v>305</v>
      </c>
      <c r="F183" t="s">
        <v>255</v>
      </c>
      <c r="G183" s="2">
        <v>15208793000</v>
      </c>
      <c r="H183" s="2">
        <v>127000000</v>
      </c>
      <c r="I183" s="2">
        <v>15081793000</v>
      </c>
      <c r="J183" s="2">
        <v>43916880</v>
      </c>
      <c r="K183" s="2">
        <v>444500</v>
      </c>
      <c r="L183" s="2">
        <v>43472380</v>
      </c>
      <c r="M183" s="2">
        <v>37833362.799999997</v>
      </c>
      <c r="N183" s="2">
        <v>393700</v>
      </c>
      <c r="O183" s="2">
        <v>37439662.799999997</v>
      </c>
      <c r="P183" s="15">
        <v>0.1</v>
      </c>
      <c r="Q183" s="2">
        <v>39370</v>
      </c>
      <c r="R183" s="13">
        <v>0.3</v>
      </c>
      <c r="S183" s="15">
        <v>0</v>
      </c>
      <c r="T183" s="2">
        <v>11231898.84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11271268.84</v>
      </c>
      <c r="AD183" t="s">
        <v>170</v>
      </c>
    </row>
    <row r="184" spans="1:30" hidden="1" x14ac:dyDescent="0.25">
      <c r="A184" s="20">
        <v>1196</v>
      </c>
      <c r="B184" t="s">
        <v>151</v>
      </c>
      <c r="C184" t="s">
        <v>275</v>
      </c>
      <c r="D184" t="s">
        <v>2</v>
      </c>
      <c r="E184" t="s">
        <v>8</v>
      </c>
      <c r="F184" t="s">
        <v>256</v>
      </c>
      <c r="G184" s="2">
        <v>3309264000</v>
      </c>
      <c r="H184" s="2">
        <v>2409671000</v>
      </c>
      <c r="I184" s="2">
        <v>899593000</v>
      </c>
      <c r="J184" s="2">
        <v>8959809</v>
      </c>
      <c r="K184" s="2">
        <v>5977732</v>
      </c>
      <c r="L184" s="2">
        <v>2982077</v>
      </c>
      <c r="M184" s="2">
        <v>7636103.4000000004</v>
      </c>
      <c r="N184" s="2">
        <v>5013863.5999999996</v>
      </c>
      <c r="O184" s="2">
        <v>2622239.7999999998</v>
      </c>
      <c r="P184" s="15">
        <v>0.1</v>
      </c>
      <c r="Q184" s="2">
        <v>501386.36</v>
      </c>
      <c r="R184" s="13">
        <v>0.3</v>
      </c>
      <c r="S184" s="15">
        <v>0</v>
      </c>
      <c r="T184" s="2">
        <v>786671.94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1288058.3</v>
      </c>
      <c r="AD184" t="s">
        <v>34</v>
      </c>
    </row>
    <row r="185" spans="1:30" hidden="1" x14ac:dyDescent="0.25">
      <c r="A185" s="20">
        <v>1197</v>
      </c>
      <c r="B185" t="s">
        <v>151</v>
      </c>
      <c r="C185" t="s">
        <v>276</v>
      </c>
      <c r="D185" t="s">
        <v>2</v>
      </c>
      <c r="E185" t="s">
        <v>204</v>
      </c>
      <c r="F185" t="s">
        <v>257</v>
      </c>
      <c r="G185" s="2">
        <v>13961642000</v>
      </c>
      <c r="H185" s="2">
        <v>0</v>
      </c>
      <c r="I185" s="2">
        <v>13961642000</v>
      </c>
      <c r="J185" s="2">
        <v>32358427</v>
      </c>
      <c r="K185" s="2">
        <v>0</v>
      </c>
      <c r="L185" s="2">
        <v>32358427</v>
      </c>
      <c r="M185" s="2">
        <v>26773770.199999999</v>
      </c>
      <c r="N185" s="2">
        <v>0</v>
      </c>
      <c r="O185" s="2">
        <v>26773770.199999999</v>
      </c>
      <c r="P185" s="15">
        <v>0.1</v>
      </c>
      <c r="Q185" s="2">
        <v>0</v>
      </c>
      <c r="R185" s="13">
        <v>0.1</v>
      </c>
      <c r="S185" s="15">
        <v>0</v>
      </c>
      <c r="T185" s="2">
        <v>2677377.02</v>
      </c>
      <c r="U185" s="2">
        <v>2000000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4677377.0199999996</v>
      </c>
      <c r="AD185" t="s">
        <v>188</v>
      </c>
    </row>
    <row r="186" spans="1:30" hidden="1" x14ac:dyDescent="0.25">
      <c r="A186" s="20">
        <v>1201</v>
      </c>
      <c r="B186" t="s">
        <v>151</v>
      </c>
      <c r="C186" t="s">
        <v>276</v>
      </c>
      <c r="D186" t="s">
        <v>2</v>
      </c>
      <c r="E186" t="s">
        <v>8</v>
      </c>
      <c r="F186" t="s">
        <v>258</v>
      </c>
      <c r="G186" s="2">
        <v>5506828000</v>
      </c>
      <c r="H186" s="2">
        <v>1425730000</v>
      </c>
      <c r="I186" s="2">
        <v>4081098000</v>
      </c>
      <c r="J186" s="2">
        <v>17894630</v>
      </c>
      <c r="K186" s="2">
        <v>4027679</v>
      </c>
      <c r="L186" s="2">
        <v>13866951</v>
      </c>
      <c r="M186" s="2">
        <v>15691898.800000001</v>
      </c>
      <c r="N186" s="2">
        <v>3457387</v>
      </c>
      <c r="O186" s="2">
        <v>12234511.800000001</v>
      </c>
      <c r="P186" s="15">
        <v>0.1</v>
      </c>
      <c r="Q186" s="2">
        <v>345738.7</v>
      </c>
      <c r="R186" s="13">
        <v>0.1</v>
      </c>
      <c r="S186" s="15">
        <v>0</v>
      </c>
      <c r="T186" s="2">
        <v>1223451.18</v>
      </c>
      <c r="U186" s="2">
        <v>1000000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2569189.88</v>
      </c>
      <c r="AD186" t="s">
        <v>39</v>
      </c>
    </row>
    <row r="187" spans="1:30" hidden="1" x14ac:dyDescent="0.25">
      <c r="A187" s="20">
        <v>1202</v>
      </c>
      <c r="B187" t="s">
        <v>151</v>
      </c>
      <c r="C187" t="s">
        <v>276</v>
      </c>
      <c r="D187" t="s">
        <v>2</v>
      </c>
      <c r="E187" t="s">
        <v>8</v>
      </c>
      <c r="F187" t="s">
        <v>259</v>
      </c>
      <c r="G187" s="2">
        <v>8347721000</v>
      </c>
      <c r="H187" s="2">
        <v>457605000</v>
      </c>
      <c r="I187" s="2">
        <v>7890116000</v>
      </c>
      <c r="J187" s="2">
        <v>19584434</v>
      </c>
      <c r="K187" s="2">
        <v>1601619</v>
      </c>
      <c r="L187" s="2">
        <v>17982815</v>
      </c>
      <c r="M187" s="2">
        <v>16245345.6</v>
      </c>
      <c r="N187" s="2">
        <v>1418577</v>
      </c>
      <c r="O187" s="2">
        <v>14826768.6</v>
      </c>
      <c r="P187" s="15">
        <v>0.1</v>
      </c>
      <c r="Q187" s="2">
        <v>141857.70000000001</v>
      </c>
      <c r="R187" s="13">
        <v>0.1</v>
      </c>
      <c r="S187" s="15">
        <v>0</v>
      </c>
      <c r="T187" s="2">
        <v>1482676.86</v>
      </c>
      <c r="U187" s="2">
        <v>1000000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2624534.56</v>
      </c>
      <c r="AD187" t="s">
        <v>51</v>
      </c>
    </row>
    <row r="188" spans="1:30" hidden="1" x14ac:dyDescent="0.25">
      <c r="A188" s="20">
        <v>1203</v>
      </c>
      <c r="B188" t="s">
        <v>151</v>
      </c>
      <c r="C188" t="s">
        <v>276</v>
      </c>
      <c r="D188" t="s">
        <v>2</v>
      </c>
      <c r="E188" t="s">
        <v>4</v>
      </c>
      <c r="F188" t="s">
        <v>260</v>
      </c>
      <c r="G188" s="2">
        <v>307344000</v>
      </c>
      <c r="H188" s="2">
        <v>0</v>
      </c>
      <c r="I188" s="2">
        <v>307344000</v>
      </c>
      <c r="J188" s="2">
        <v>768360</v>
      </c>
      <c r="K188" s="2">
        <v>0</v>
      </c>
      <c r="L188" s="2">
        <v>768360</v>
      </c>
      <c r="M188" s="2">
        <v>645422.4</v>
      </c>
      <c r="N188" s="2">
        <v>0</v>
      </c>
      <c r="O188" s="2">
        <v>645422.4</v>
      </c>
      <c r="P188" s="15">
        <v>0</v>
      </c>
      <c r="Q188" s="2">
        <v>0</v>
      </c>
      <c r="R188" s="13">
        <v>0</v>
      </c>
      <c r="S188" s="15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0</v>
      </c>
      <c r="AD188" t="s">
        <v>6</v>
      </c>
    </row>
    <row r="189" spans="1:30" hidden="1" x14ac:dyDescent="0.25">
      <c r="A189" s="20">
        <v>1206</v>
      </c>
      <c r="B189" t="s">
        <v>151</v>
      </c>
      <c r="C189" t="s">
        <v>276</v>
      </c>
      <c r="D189" t="s">
        <v>2</v>
      </c>
      <c r="E189" t="s">
        <v>4</v>
      </c>
      <c r="F189" t="s">
        <v>261</v>
      </c>
      <c r="G189" s="2">
        <v>29414235000</v>
      </c>
      <c r="H189" s="2">
        <v>4412971000</v>
      </c>
      <c r="I189" s="2">
        <v>25001264000</v>
      </c>
      <c r="J189" s="2">
        <v>68788107</v>
      </c>
      <c r="K189" s="2">
        <v>12188795</v>
      </c>
      <c r="L189" s="2">
        <v>56599312</v>
      </c>
      <c r="M189" s="2">
        <v>57022413</v>
      </c>
      <c r="N189" s="2">
        <v>10423606.6</v>
      </c>
      <c r="O189" s="2">
        <v>46598806.399999999</v>
      </c>
      <c r="P189" s="15">
        <v>0.1</v>
      </c>
      <c r="Q189" s="2">
        <v>1042360.66</v>
      </c>
      <c r="R189" s="13">
        <v>0.15</v>
      </c>
      <c r="S189" s="15">
        <v>0</v>
      </c>
      <c r="T189" s="2">
        <v>6989820.96</v>
      </c>
      <c r="U189" s="2">
        <v>3000000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11032181.619999999</v>
      </c>
      <c r="AD189" t="s">
        <v>49</v>
      </c>
    </row>
    <row r="190" spans="1:30" hidden="1" x14ac:dyDescent="0.25">
      <c r="A190" s="20">
        <v>1207</v>
      </c>
      <c r="B190" t="s">
        <v>151</v>
      </c>
      <c r="C190" t="s">
        <v>275</v>
      </c>
      <c r="D190" t="s">
        <v>9</v>
      </c>
      <c r="E190" t="s">
        <v>15</v>
      </c>
      <c r="F190" t="s">
        <v>262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15">
        <v>0.1</v>
      </c>
      <c r="Q190" s="2">
        <v>0</v>
      </c>
      <c r="R190" s="13">
        <v>0.3</v>
      </c>
      <c r="S190" s="15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0</v>
      </c>
      <c r="AD190" t="s">
        <v>152</v>
      </c>
    </row>
    <row r="191" spans="1:30" hidden="1" x14ac:dyDescent="0.25">
      <c r="A191" s="20">
        <v>1211</v>
      </c>
      <c r="B191" t="s">
        <v>151</v>
      </c>
      <c r="C191" t="s">
        <v>276</v>
      </c>
      <c r="D191" t="s">
        <v>2</v>
      </c>
      <c r="E191" t="s">
        <v>305</v>
      </c>
      <c r="F191" t="s">
        <v>265</v>
      </c>
      <c r="G191" s="2">
        <v>6662834000</v>
      </c>
      <c r="H191" s="2">
        <v>575424000</v>
      </c>
      <c r="I191" s="2">
        <v>6087410000</v>
      </c>
      <c r="J191" s="2">
        <v>19573389</v>
      </c>
      <c r="K191" s="2">
        <v>1927485</v>
      </c>
      <c r="L191" s="2">
        <v>17645904</v>
      </c>
      <c r="M191" s="2">
        <v>16908255.399999999</v>
      </c>
      <c r="N191" s="2">
        <v>1697315.4</v>
      </c>
      <c r="O191" s="2">
        <v>15210940</v>
      </c>
      <c r="P191" s="15">
        <v>0.1</v>
      </c>
      <c r="Q191" s="2">
        <v>169731.54</v>
      </c>
      <c r="R191" s="13">
        <v>0.1</v>
      </c>
      <c r="S191" s="15">
        <v>0</v>
      </c>
      <c r="T191" s="2">
        <v>1521094</v>
      </c>
      <c r="U191" s="2">
        <v>1000000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2690825.54</v>
      </c>
      <c r="AD191" t="s">
        <v>170</v>
      </c>
    </row>
    <row r="192" spans="1:30" hidden="1" x14ac:dyDescent="0.25">
      <c r="A192" s="20">
        <v>1214</v>
      </c>
      <c r="B192" t="s">
        <v>151</v>
      </c>
      <c r="C192" t="s">
        <v>276</v>
      </c>
      <c r="D192" t="s">
        <v>9</v>
      </c>
      <c r="E192" t="s">
        <v>420</v>
      </c>
      <c r="F192" t="s">
        <v>263</v>
      </c>
      <c r="G192" s="2">
        <v>3825325000</v>
      </c>
      <c r="H192" s="2">
        <v>0</v>
      </c>
      <c r="I192" s="2">
        <v>3825325000</v>
      </c>
      <c r="J192" s="2">
        <v>10531240</v>
      </c>
      <c r="K192" s="2">
        <v>0</v>
      </c>
      <c r="L192" s="2">
        <v>10531240</v>
      </c>
      <c r="M192" s="2">
        <v>9001110</v>
      </c>
      <c r="N192" s="2">
        <v>0</v>
      </c>
      <c r="O192" s="2">
        <v>9001110</v>
      </c>
      <c r="P192" s="15">
        <v>0</v>
      </c>
      <c r="Q192" s="2">
        <v>0</v>
      </c>
      <c r="R192" s="13">
        <v>0</v>
      </c>
      <c r="S192" s="15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0</v>
      </c>
      <c r="AD192" t="s">
        <v>71</v>
      </c>
    </row>
    <row r="193" spans="1:30" hidden="1" x14ac:dyDescent="0.25">
      <c r="A193" s="20">
        <v>1215</v>
      </c>
      <c r="B193" t="s">
        <v>151</v>
      </c>
      <c r="C193" t="s">
        <v>276</v>
      </c>
      <c r="D193" t="s">
        <v>2</v>
      </c>
      <c r="E193" t="s">
        <v>305</v>
      </c>
      <c r="F193" t="s">
        <v>264</v>
      </c>
      <c r="G193" s="2">
        <v>20517096400</v>
      </c>
      <c r="H193" s="2">
        <v>3754802000</v>
      </c>
      <c r="I193" s="2">
        <v>16762294400</v>
      </c>
      <c r="J193" s="2">
        <v>50536578</v>
      </c>
      <c r="K193" s="2">
        <v>10308489</v>
      </c>
      <c r="L193" s="2">
        <v>40228089</v>
      </c>
      <c r="M193" s="2">
        <v>42329739.439999998</v>
      </c>
      <c r="N193" s="2">
        <v>8806568.1999999993</v>
      </c>
      <c r="O193" s="2">
        <v>33523171.239999998</v>
      </c>
      <c r="P193" s="15">
        <v>0.1</v>
      </c>
      <c r="Q193" s="2">
        <v>880656.82</v>
      </c>
      <c r="R193" s="13">
        <v>0.15</v>
      </c>
      <c r="S193" s="15">
        <v>0</v>
      </c>
      <c r="T193" s="2">
        <v>5028475.6859999998</v>
      </c>
      <c r="U193" s="2">
        <v>3000000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8909132.5059999991</v>
      </c>
      <c r="AD193" t="s">
        <v>90</v>
      </c>
    </row>
    <row r="194" spans="1:30" hidden="1" x14ac:dyDescent="0.25">
      <c r="A194" s="20">
        <v>1219</v>
      </c>
      <c r="B194" t="s">
        <v>151</v>
      </c>
      <c r="C194" t="s">
        <v>275</v>
      </c>
      <c r="D194" t="s">
        <v>2</v>
      </c>
      <c r="E194" t="s">
        <v>304</v>
      </c>
      <c r="F194" t="s">
        <v>266</v>
      </c>
      <c r="G194" s="2">
        <v>2445190000</v>
      </c>
      <c r="H194" s="2">
        <v>0</v>
      </c>
      <c r="I194" s="2">
        <v>2445190000</v>
      </c>
      <c r="J194" s="2">
        <v>6423981</v>
      </c>
      <c r="K194" s="2">
        <v>0</v>
      </c>
      <c r="L194" s="2">
        <v>6423981</v>
      </c>
      <c r="M194" s="2">
        <v>5445905</v>
      </c>
      <c r="N194" s="2">
        <v>0</v>
      </c>
      <c r="O194" s="2">
        <v>5445905</v>
      </c>
      <c r="P194" s="15">
        <v>0.1</v>
      </c>
      <c r="Q194" s="2">
        <v>0</v>
      </c>
      <c r="R194" s="13">
        <v>0.3</v>
      </c>
      <c r="S194" s="15">
        <v>0</v>
      </c>
      <c r="T194" s="2">
        <v>1633771.5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1633771.5</v>
      </c>
      <c r="AD194" t="s">
        <v>98</v>
      </c>
    </row>
    <row r="195" spans="1:30" hidden="1" x14ac:dyDescent="0.25">
      <c r="A195" s="20">
        <v>1220</v>
      </c>
      <c r="B195" t="s">
        <v>151</v>
      </c>
      <c r="C195" t="s">
        <v>276</v>
      </c>
      <c r="D195" t="s">
        <v>2</v>
      </c>
      <c r="E195" t="s">
        <v>304</v>
      </c>
      <c r="F195" t="s">
        <v>180</v>
      </c>
      <c r="G195" s="2">
        <v>13127679000</v>
      </c>
      <c r="H195" s="2">
        <v>0</v>
      </c>
      <c r="I195" s="2">
        <v>13127679000</v>
      </c>
      <c r="J195" s="2">
        <v>26506107</v>
      </c>
      <c r="K195" s="2">
        <v>0</v>
      </c>
      <c r="L195" s="2">
        <v>26506107</v>
      </c>
      <c r="M195" s="2">
        <v>21255035.399999999</v>
      </c>
      <c r="N195" s="2">
        <v>0</v>
      </c>
      <c r="O195" s="2">
        <v>21255035.399999999</v>
      </c>
      <c r="P195" s="15">
        <v>0.1</v>
      </c>
      <c r="Q195" s="2">
        <v>0</v>
      </c>
      <c r="R195" s="13">
        <v>0.1</v>
      </c>
      <c r="S195" s="15">
        <v>0</v>
      </c>
      <c r="T195" s="2">
        <v>2125503.54</v>
      </c>
      <c r="U195" s="2">
        <v>2000000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4125503.54</v>
      </c>
      <c r="AD195" t="s">
        <v>46</v>
      </c>
    </row>
    <row r="196" spans="1:30" hidden="1" x14ac:dyDescent="0.25">
      <c r="A196" s="20">
        <v>1224</v>
      </c>
      <c r="B196" t="s">
        <v>151</v>
      </c>
      <c r="C196" t="s">
        <v>276</v>
      </c>
      <c r="D196" t="s">
        <v>9</v>
      </c>
      <c r="E196" t="s">
        <v>27</v>
      </c>
      <c r="F196" t="s">
        <v>267</v>
      </c>
      <c r="G196" s="2">
        <v>910204000</v>
      </c>
      <c r="H196" s="2">
        <v>0</v>
      </c>
      <c r="I196" s="2">
        <v>910204000</v>
      </c>
      <c r="J196" s="2">
        <v>2979666</v>
      </c>
      <c r="K196" s="2">
        <v>0</v>
      </c>
      <c r="L196" s="2">
        <v>2979666</v>
      </c>
      <c r="M196" s="2">
        <v>2615584.4</v>
      </c>
      <c r="N196" s="2">
        <v>0</v>
      </c>
      <c r="O196" s="2">
        <v>2615584.4</v>
      </c>
      <c r="P196" s="15">
        <v>0</v>
      </c>
      <c r="Q196" s="2">
        <v>0</v>
      </c>
      <c r="R196" s="13">
        <v>0</v>
      </c>
      <c r="S196" s="15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0</v>
      </c>
      <c r="AD196" t="s">
        <v>33</v>
      </c>
    </row>
    <row r="197" spans="1:30" hidden="1" x14ac:dyDescent="0.25">
      <c r="A197" s="20">
        <v>1225</v>
      </c>
      <c r="B197" t="s">
        <v>151</v>
      </c>
      <c r="C197" t="s">
        <v>276</v>
      </c>
      <c r="D197" t="s">
        <v>9</v>
      </c>
      <c r="E197" t="s">
        <v>420</v>
      </c>
      <c r="F197" t="s">
        <v>268</v>
      </c>
      <c r="G197" s="2">
        <v>19435070600</v>
      </c>
      <c r="H197" s="2">
        <v>0</v>
      </c>
      <c r="I197" s="2">
        <v>19435070600</v>
      </c>
      <c r="J197" s="2">
        <v>44911521</v>
      </c>
      <c r="K197" s="2">
        <v>0</v>
      </c>
      <c r="L197" s="2">
        <v>44911521</v>
      </c>
      <c r="M197" s="2">
        <v>37137492.759999998</v>
      </c>
      <c r="N197" s="2">
        <v>0</v>
      </c>
      <c r="O197" s="2">
        <v>37137492.759999998</v>
      </c>
      <c r="P197" s="15">
        <v>0.1</v>
      </c>
      <c r="Q197" s="2">
        <v>0</v>
      </c>
      <c r="R197" s="13">
        <v>0.15</v>
      </c>
      <c r="S197" s="15">
        <v>0</v>
      </c>
      <c r="T197" s="2">
        <v>5570623.9139999999</v>
      </c>
      <c r="U197" s="2">
        <v>3000000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8570623.9140000008</v>
      </c>
      <c r="AD197" t="s">
        <v>63</v>
      </c>
    </row>
    <row r="198" spans="1:30" hidden="1" x14ac:dyDescent="0.25">
      <c r="A198" s="20">
        <v>1226</v>
      </c>
      <c r="B198" t="s">
        <v>151</v>
      </c>
      <c r="C198" t="s">
        <v>276</v>
      </c>
      <c r="D198" t="s">
        <v>9</v>
      </c>
      <c r="E198" t="s">
        <v>420</v>
      </c>
      <c r="F198" t="s">
        <v>269</v>
      </c>
      <c r="G198" s="2">
        <v>7505083000</v>
      </c>
      <c r="H198" s="2">
        <v>0</v>
      </c>
      <c r="I198" s="2">
        <v>7505083000</v>
      </c>
      <c r="J198" s="2">
        <v>22977260</v>
      </c>
      <c r="K198" s="2">
        <v>0</v>
      </c>
      <c r="L198" s="2">
        <v>22977260</v>
      </c>
      <c r="M198" s="2">
        <v>19975226.800000001</v>
      </c>
      <c r="N198" s="2">
        <v>0</v>
      </c>
      <c r="O198" s="2">
        <v>19975226.800000001</v>
      </c>
      <c r="P198" s="15">
        <v>0.1</v>
      </c>
      <c r="Q198" s="2">
        <v>0</v>
      </c>
      <c r="R198" s="13">
        <v>0.1</v>
      </c>
      <c r="S198" s="15">
        <v>0</v>
      </c>
      <c r="T198" s="2">
        <v>1997522.68</v>
      </c>
      <c r="U198" s="2">
        <v>1000000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2997522.68</v>
      </c>
      <c r="AD198" t="s">
        <v>193</v>
      </c>
    </row>
    <row r="199" spans="1:30" hidden="1" x14ac:dyDescent="0.25">
      <c r="A199" s="20">
        <v>1227</v>
      </c>
      <c r="B199" t="s">
        <v>151</v>
      </c>
      <c r="C199" t="s">
        <v>276</v>
      </c>
      <c r="D199" t="s">
        <v>2</v>
      </c>
      <c r="E199" t="s">
        <v>8</v>
      </c>
      <c r="F199" t="s">
        <v>270</v>
      </c>
      <c r="G199" s="2">
        <v>11501808000</v>
      </c>
      <c r="H199" s="2">
        <v>0</v>
      </c>
      <c r="I199" s="2">
        <v>11501808000</v>
      </c>
      <c r="J199" s="2">
        <v>31202578</v>
      </c>
      <c r="K199" s="2">
        <v>0</v>
      </c>
      <c r="L199" s="2">
        <v>31202578</v>
      </c>
      <c r="M199" s="2">
        <v>26601854.800000001</v>
      </c>
      <c r="N199" s="2">
        <v>0</v>
      </c>
      <c r="O199" s="2">
        <v>26601854.800000001</v>
      </c>
      <c r="P199" s="15">
        <v>0.1</v>
      </c>
      <c r="Q199" s="2">
        <v>0</v>
      </c>
      <c r="R199" s="13">
        <v>0.1</v>
      </c>
      <c r="S199" s="15">
        <v>0</v>
      </c>
      <c r="T199" s="2">
        <v>2660185.48</v>
      </c>
      <c r="U199" s="2">
        <v>2000000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4660185.4800000004</v>
      </c>
      <c r="AD199" t="s">
        <v>43</v>
      </c>
    </row>
    <row r="200" spans="1:30" hidden="1" x14ac:dyDescent="0.25">
      <c r="A200" s="20">
        <v>1230</v>
      </c>
      <c r="B200" t="s">
        <v>151</v>
      </c>
      <c r="C200" t="s">
        <v>276</v>
      </c>
      <c r="D200" t="s">
        <v>2</v>
      </c>
      <c r="E200" t="s">
        <v>8</v>
      </c>
      <c r="F200" t="s">
        <v>48</v>
      </c>
      <c r="G200" s="2">
        <v>1572011000</v>
      </c>
      <c r="H200" s="2">
        <v>113659000</v>
      </c>
      <c r="I200" s="2">
        <v>1458352000</v>
      </c>
      <c r="J200" s="2">
        <v>4708211</v>
      </c>
      <c r="K200" s="2">
        <v>347078</v>
      </c>
      <c r="L200" s="2">
        <v>4361133</v>
      </c>
      <c r="M200" s="2">
        <v>4079406.6</v>
      </c>
      <c r="N200" s="2">
        <v>301614.40000000002</v>
      </c>
      <c r="O200" s="2">
        <v>3777792.2</v>
      </c>
      <c r="P200" s="15">
        <v>0</v>
      </c>
      <c r="Q200" s="2">
        <v>0</v>
      </c>
      <c r="R200" s="13">
        <v>0</v>
      </c>
      <c r="S200" s="15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0</v>
      </c>
      <c r="AD200" t="s">
        <v>51</v>
      </c>
    </row>
    <row r="201" spans="1:30" hidden="1" x14ac:dyDescent="0.25">
      <c r="A201" s="20">
        <v>1231</v>
      </c>
      <c r="B201" t="s">
        <v>151</v>
      </c>
      <c r="C201" t="s">
        <v>276</v>
      </c>
      <c r="D201" t="s">
        <v>2</v>
      </c>
      <c r="E201" t="s">
        <v>8</v>
      </c>
      <c r="F201" t="s">
        <v>271</v>
      </c>
      <c r="G201" s="2">
        <v>18544880000</v>
      </c>
      <c r="H201" s="2">
        <v>4435454000</v>
      </c>
      <c r="I201" s="2">
        <v>14109426000</v>
      </c>
      <c r="J201" s="2">
        <v>45192906</v>
      </c>
      <c r="K201" s="2">
        <v>12674546</v>
      </c>
      <c r="L201" s="2">
        <v>32518360</v>
      </c>
      <c r="M201" s="2">
        <v>37774954</v>
      </c>
      <c r="N201" s="2">
        <v>10900364.4</v>
      </c>
      <c r="O201" s="2">
        <v>26874589.600000001</v>
      </c>
      <c r="P201" s="15">
        <v>0.1</v>
      </c>
      <c r="Q201" s="2">
        <v>1090036.44</v>
      </c>
      <c r="R201" s="13">
        <v>0.15</v>
      </c>
      <c r="S201" s="15">
        <v>0</v>
      </c>
      <c r="T201" s="2">
        <v>4031188.44</v>
      </c>
      <c r="U201" s="2">
        <v>3000000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8121224.8799999999</v>
      </c>
      <c r="AD201" t="s">
        <v>51</v>
      </c>
    </row>
    <row r="202" spans="1:30" hidden="1" x14ac:dyDescent="0.25">
      <c r="A202" s="20">
        <v>1232</v>
      </c>
      <c r="B202" t="s">
        <v>151</v>
      </c>
      <c r="C202" t="s">
        <v>276</v>
      </c>
      <c r="D202" t="s">
        <v>2</v>
      </c>
      <c r="E202" t="s">
        <v>4</v>
      </c>
      <c r="F202" t="s">
        <v>272</v>
      </c>
      <c r="G202" s="2">
        <v>5588023000</v>
      </c>
      <c r="H202" s="2">
        <v>41370000</v>
      </c>
      <c r="I202" s="2">
        <v>5546653000</v>
      </c>
      <c r="J202" s="2">
        <v>13557641</v>
      </c>
      <c r="K202" s="2">
        <v>144795</v>
      </c>
      <c r="L202" s="2">
        <v>13412846</v>
      </c>
      <c r="M202" s="2">
        <v>11322431.800000001</v>
      </c>
      <c r="N202" s="2">
        <v>128247</v>
      </c>
      <c r="O202" s="2">
        <v>11194184.800000001</v>
      </c>
      <c r="P202" s="15">
        <v>0</v>
      </c>
      <c r="Q202" s="2">
        <v>0</v>
      </c>
      <c r="R202" s="13">
        <v>0</v>
      </c>
      <c r="S202" s="15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0</v>
      </c>
      <c r="AD202" t="s">
        <v>220</v>
      </c>
    </row>
    <row r="203" spans="1:30" hidden="1" x14ac:dyDescent="0.25">
      <c r="A203" s="20">
        <v>1235</v>
      </c>
      <c r="B203" t="s">
        <v>151</v>
      </c>
      <c r="C203" t="s">
        <v>276</v>
      </c>
      <c r="D203" t="s">
        <v>2</v>
      </c>
      <c r="E203" t="s">
        <v>305</v>
      </c>
      <c r="F203" t="s">
        <v>273</v>
      </c>
      <c r="G203" s="2">
        <v>8353935000</v>
      </c>
      <c r="H203" s="2">
        <v>1360970000</v>
      </c>
      <c r="I203" s="2">
        <v>6992965000</v>
      </c>
      <c r="J203" s="2">
        <v>22950166</v>
      </c>
      <c r="K203" s="2">
        <v>4116010</v>
      </c>
      <c r="L203" s="2">
        <v>18834156</v>
      </c>
      <c r="M203" s="2">
        <v>19608592</v>
      </c>
      <c r="N203" s="2">
        <v>3571622</v>
      </c>
      <c r="O203" s="2">
        <v>16036970</v>
      </c>
      <c r="P203" s="15">
        <v>0.1</v>
      </c>
      <c r="Q203" s="2">
        <v>357162.2</v>
      </c>
      <c r="R203" s="13">
        <v>0.1</v>
      </c>
      <c r="S203" s="15">
        <v>0</v>
      </c>
      <c r="T203" s="2">
        <v>1603697</v>
      </c>
      <c r="U203" s="2">
        <v>1000000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2960859.2</v>
      </c>
      <c r="AD203" t="s">
        <v>170</v>
      </c>
    </row>
    <row r="204" spans="1:30" hidden="1" x14ac:dyDescent="0.25">
      <c r="A204" s="20">
        <v>1240</v>
      </c>
      <c r="B204" t="s">
        <v>151</v>
      </c>
      <c r="C204" t="s">
        <v>275</v>
      </c>
      <c r="D204" t="s">
        <v>2</v>
      </c>
      <c r="E204" t="s">
        <v>8</v>
      </c>
      <c r="F204" t="s">
        <v>274</v>
      </c>
      <c r="G204" s="2">
        <v>1540000000</v>
      </c>
      <c r="H204" s="2">
        <v>0</v>
      </c>
      <c r="I204" s="2">
        <v>1540000000</v>
      </c>
      <c r="J204" s="2">
        <v>4075000</v>
      </c>
      <c r="K204" s="2">
        <v>0</v>
      </c>
      <c r="L204" s="2">
        <v>4075000</v>
      </c>
      <c r="M204" s="2">
        <v>3459000</v>
      </c>
      <c r="N204" s="2">
        <v>0</v>
      </c>
      <c r="O204" s="2">
        <v>3459000</v>
      </c>
      <c r="P204" s="15">
        <v>0.1</v>
      </c>
      <c r="Q204" s="2">
        <v>0</v>
      </c>
      <c r="R204" s="13">
        <v>0.3</v>
      </c>
      <c r="S204" s="15">
        <v>0</v>
      </c>
      <c r="T204" s="2">
        <v>1037700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1037700</v>
      </c>
      <c r="AD204" t="s">
        <v>39</v>
      </c>
    </row>
    <row r="205" spans="1:30" hidden="1" x14ac:dyDescent="0.25">
      <c r="A205" s="20">
        <v>1250</v>
      </c>
      <c r="B205" t="s">
        <v>151</v>
      </c>
      <c r="C205" t="s">
        <v>275</v>
      </c>
      <c r="D205" t="s">
        <v>2</v>
      </c>
      <c r="E205" t="s">
        <v>304</v>
      </c>
      <c r="F205" t="s">
        <v>279</v>
      </c>
      <c r="G205" s="2">
        <v>68429472000</v>
      </c>
      <c r="H205" s="2">
        <v>7400000</v>
      </c>
      <c r="I205" s="2">
        <v>68422072000</v>
      </c>
      <c r="J205" s="2">
        <v>116320901</v>
      </c>
      <c r="K205" s="2">
        <v>25900</v>
      </c>
      <c r="L205" s="2">
        <v>116295001</v>
      </c>
      <c r="M205" s="2">
        <v>88949112.200000003</v>
      </c>
      <c r="N205" s="2">
        <v>22940</v>
      </c>
      <c r="O205" s="2">
        <v>88926172.200000003</v>
      </c>
      <c r="P205" s="15">
        <v>0.1</v>
      </c>
      <c r="Q205" s="2">
        <v>2294</v>
      </c>
      <c r="R205" s="13">
        <v>0.3</v>
      </c>
      <c r="S205" s="15">
        <v>0</v>
      </c>
      <c r="T205" s="2">
        <v>26677851.66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26680145.66</v>
      </c>
      <c r="AD205" t="s">
        <v>98</v>
      </c>
    </row>
    <row r="206" spans="1:30" hidden="1" x14ac:dyDescent="0.25">
      <c r="A206" s="20">
        <v>1253</v>
      </c>
      <c r="B206" t="s">
        <v>151</v>
      </c>
      <c r="C206" t="s">
        <v>275</v>
      </c>
      <c r="D206" t="s">
        <v>2</v>
      </c>
      <c r="E206" t="s">
        <v>204</v>
      </c>
      <c r="F206" t="s">
        <v>277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15">
        <v>0.1</v>
      </c>
      <c r="Q206" s="2">
        <v>0</v>
      </c>
      <c r="R206" s="13">
        <v>0.3</v>
      </c>
      <c r="S206" s="15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0</v>
      </c>
      <c r="AD206" t="s">
        <v>188</v>
      </c>
    </row>
    <row r="207" spans="1:30" hidden="1" x14ac:dyDescent="0.25">
      <c r="A207" s="20">
        <v>1254</v>
      </c>
      <c r="B207" t="s">
        <v>151</v>
      </c>
      <c r="C207" t="s">
        <v>276</v>
      </c>
      <c r="D207" t="s">
        <v>2</v>
      </c>
      <c r="E207" t="s">
        <v>8</v>
      </c>
      <c r="F207" t="s">
        <v>280</v>
      </c>
      <c r="G207" s="2">
        <v>9271695000</v>
      </c>
      <c r="H207" s="2">
        <v>7504000</v>
      </c>
      <c r="I207" s="2">
        <v>9264191000</v>
      </c>
      <c r="J207" s="2">
        <v>27885982</v>
      </c>
      <c r="K207" s="2">
        <v>26266</v>
      </c>
      <c r="L207" s="2">
        <v>27859716</v>
      </c>
      <c r="M207" s="2">
        <v>24177304</v>
      </c>
      <c r="N207" s="2">
        <v>23264.400000000001</v>
      </c>
      <c r="O207" s="2">
        <v>24154039.600000001</v>
      </c>
      <c r="P207" s="15">
        <v>0.1</v>
      </c>
      <c r="Q207" s="2">
        <v>2326.44</v>
      </c>
      <c r="R207" s="13">
        <v>0.1</v>
      </c>
      <c r="S207" s="15">
        <v>0</v>
      </c>
      <c r="T207" s="2">
        <v>2415403.96</v>
      </c>
      <c r="U207" s="2">
        <v>2000000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4417730.4000000004</v>
      </c>
      <c r="AD207" t="s">
        <v>51</v>
      </c>
    </row>
    <row r="208" spans="1:30" hidden="1" x14ac:dyDescent="0.25">
      <c r="A208" s="20">
        <v>1255</v>
      </c>
      <c r="B208" t="s">
        <v>151</v>
      </c>
      <c r="C208" t="s">
        <v>276</v>
      </c>
      <c r="D208" t="s">
        <v>2</v>
      </c>
      <c r="E208" t="s">
        <v>8</v>
      </c>
      <c r="F208" t="s">
        <v>281</v>
      </c>
      <c r="G208" s="2">
        <v>7444631000</v>
      </c>
      <c r="H208" s="2">
        <v>0</v>
      </c>
      <c r="I208" s="2">
        <v>7444631000</v>
      </c>
      <c r="J208" s="2">
        <v>21546972</v>
      </c>
      <c r="K208" s="2">
        <v>0</v>
      </c>
      <c r="L208" s="2">
        <v>21546972</v>
      </c>
      <c r="M208" s="2">
        <v>18569119.600000001</v>
      </c>
      <c r="N208" s="2">
        <v>0</v>
      </c>
      <c r="O208" s="2">
        <v>18569119.600000001</v>
      </c>
      <c r="P208" s="15">
        <v>0.1</v>
      </c>
      <c r="Q208" s="2">
        <v>0</v>
      </c>
      <c r="R208" s="13">
        <v>0.1</v>
      </c>
      <c r="S208" s="15">
        <v>0</v>
      </c>
      <c r="T208" s="2">
        <v>1856911.96</v>
      </c>
      <c r="U208" s="2">
        <v>1000000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2856911.96</v>
      </c>
      <c r="AD208" t="s">
        <v>51</v>
      </c>
    </row>
    <row r="209" spans="1:30" hidden="1" x14ac:dyDescent="0.25">
      <c r="A209" s="20">
        <v>1258</v>
      </c>
      <c r="B209" t="s">
        <v>151</v>
      </c>
      <c r="C209" t="s">
        <v>276</v>
      </c>
      <c r="D209" t="s">
        <v>2</v>
      </c>
      <c r="E209" t="s">
        <v>8</v>
      </c>
      <c r="F209" t="s">
        <v>282</v>
      </c>
      <c r="G209" s="2">
        <v>296145704000</v>
      </c>
      <c r="H209" s="2">
        <v>728296000</v>
      </c>
      <c r="I209" s="2">
        <v>295417408000</v>
      </c>
      <c r="J209" s="2">
        <v>482475226</v>
      </c>
      <c r="K209" s="2">
        <v>2305589</v>
      </c>
      <c r="L209" s="2">
        <v>480169637</v>
      </c>
      <c r="M209" s="2">
        <v>364016944.39999998</v>
      </c>
      <c r="N209" s="2">
        <v>2014270.6</v>
      </c>
      <c r="O209" s="2">
        <v>362002673.80000001</v>
      </c>
      <c r="P209" s="15">
        <v>0.1</v>
      </c>
      <c r="Q209" s="2">
        <v>201427.06</v>
      </c>
      <c r="R209" s="13">
        <v>0.25</v>
      </c>
      <c r="S209" s="15">
        <v>0.5</v>
      </c>
      <c r="T209" s="2">
        <v>143501336.90000001</v>
      </c>
      <c r="U209" s="2">
        <v>7000000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150702763.96000001</v>
      </c>
      <c r="AD209" t="s">
        <v>47</v>
      </c>
    </row>
    <row r="210" spans="1:30" hidden="1" x14ac:dyDescent="0.25">
      <c r="A210" s="20">
        <v>1259</v>
      </c>
      <c r="B210" t="s">
        <v>151</v>
      </c>
      <c r="C210" t="s">
        <v>275</v>
      </c>
      <c r="D210" t="s">
        <v>2</v>
      </c>
      <c r="E210" t="s">
        <v>305</v>
      </c>
      <c r="F210" t="s">
        <v>296</v>
      </c>
      <c r="G210" s="2">
        <v>489381000</v>
      </c>
      <c r="H210" s="2">
        <v>271500000</v>
      </c>
      <c r="I210" s="2">
        <v>217881000</v>
      </c>
      <c r="J210" s="2">
        <v>1637485</v>
      </c>
      <c r="K210" s="2">
        <v>874901</v>
      </c>
      <c r="L210" s="2">
        <v>762584</v>
      </c>
      <c r="M210" s="2">
        <v>1441732.6</v>
      </c>
      <c r="N210" s="2">
        <v>766301</v>
      </c>
      <c r="O210" s="2">
        <v>675431.6</v>
      </c>
      <c r="P210" s="15">
        <v>0.1</v>
      </c>
      <c r="Q210" s="2">
        <v>76630.100000000006</v>
      </c>
      <c r="R210" s="13">
        <v>0.3</v>
      </c>
      <c r="S210" s="15">
        <v>0</v>
      </c>
      <c r="T210" s="2">
        <v>202629.48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18">
        <v>0</v>
      </c>
      <c r="AC210" s="4">
        <v>279259.58</v>
      </c>
      <c r="AD210" t="s">
        <v>170</v>
      </c>
    </row>
    <row r="211" spans="1:30" hidden="1" x14ac:dyDescent="0.25">
      <c r="A211" s="20">
        <v>1260</v>
      </c>
      <c r="B211" t="s">
        <v>151</v>
      </c>
      <c r="C211" t="s">
        <v>275</v>
      </c>
      <c r="D211" t="s">
        <v>2</v>
      </c>
      <c r="E211" t="s">
        <v>204</v>
      </c>
      <c r="F211" t="s">
        <v>283</v>
      </c>
      <c r="G211" s="2">
        <v>50109437000</v>
      </c>
      <c r="H211" s="2">
        <v>0</v>
      </c>
      <c r="I211" s="2">
        <v>50109437000</v>
      </c>
      <c r="J211" s="2">
        <v>82226071</v>
      </c>
      <c r="K211" s="2">
        <v>0</v>
      </c>
      <c r="L211" s="2">
        <v>82226071</v>
      </c>
      <c r="M211" s="2">
        <v>62182296.200000003</v>
      </c>
      <c r="N211" s="2">
        <v>0</v>
      </c>
      <c r="O211" s="2">
        <v>62182296.200000003</v>
      </c>
      <c r="P211" s="15">
        <v>0.1</v>
      </c>
      <c r="Q211" s="2">
        <v>0</v>
      </c>
      <c r="R211" s="13">
        <v>0.3</v>
      </c>
      <c r="S211" s="15">
        <v>0</v>
      </c>
      <c r="T211" s="2">
        <v>18654688.859999999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18654688.859999999</v>
      </c>
      <c r="AD211" t="s">
        <v>249</v>
      </c>
    </row>
    <row r="212" spans="1:30" hidden="1" x14ac:dyDescent="0.25">
      <c r="A212" s="20">
        <v>1262</v>
      </c>
      <c r="B212" t="s">
        <v>151</v>
      </c>
      <c r="C212" t="s">
        <v>276</v>
      </c>
      <c r="D212" t="s">
        <v>2</v>
      </c>
      <c r="E212" t="s">
        <v>304</v>
      </c>
      <c r="F212" t="s">
        <v>284</v>
      </c>
      <c r="G212" s="2">
        <v>7675479000</v>
      </c>
      <c r="H212" s="2">
        <v>111860000</v>
      </c>
      <c r="I212" s="2">
        <v>7563619000</v>
      </c>
      <c r="J212" s="2">
        <v>21371205</v>
      </c>
      <c r="K212" s="2">
        <v>391510</v>
      </c>
      <c r="L212" s="2">
        <v>20979695</v>
      </c>
      <c r="M212" s="2">
        <v>18301013.399999999</v>
      </c>
      <c r="N212" s="2">
        <v>346766</v>
      </c>
      <c r="O212" s="2">
        <v>17954247.399999999</v>
      </c>
      <c r="P212" s="15">
        <v>0.1</v>
      </c>
      <c r="Q212" s="2">
        <v>34676.6</v>
      </c>
      <c r="R212" s="13">
        <v>0.1</v>
      </c>
      <c r="S212" s="15">
        <v>0</v>
      </c>
      <c r="T212" s="2">
        <v>1795424.74</v>
      </c>
      <c r="U212" s="2">
        <v>1000000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2830101.34</v>
      </c>
      <c r="AD212" t="s">
        <v>46</v>
      </c>
    </row>
    <row r="213" spans="1:30" hidden="1" x14ac:dyDescent="0.25">
      <c r="A213" s="20">
        <v>1264</v>
      </c>
      <c r="B213" t="s">
        <v>151</v>
      </c>
      <c r="C213" t="s">
        <v>275</v>
      </c>
      <c r="D213" t="s">
        <v>2</v>
      </c>
      <c r="E213" t="s">
        <v>4</v>
      </c>
      <c r="F213" t="s">
        <v>285</v>
      </c>
      <c r="G213" s="2">
        <v>6503391000</v>
      </c>
      <c r="H213" s="2">
        <v>351800000</v>
      </c>
      <c r="I213" s="2">
        <v>6151591000</v>
      </c>
      <c r="J213" s="2">
        <v>18197435</v>
      </c>
      <c r="K213" s="2">
        <v>1181100</v>
      </c>
      <c r="L213" s="2">
        <v>17016335</v>
      </c>
      <c r="M213" s="2">
        <v>15596078.6</v>
      </c>
      <c r="N213" s="2">
        <v>1040380</v>
      </c>
      <c r="O213" s="2">
        <v>14555698.6</v>
      </c>
      <c r="P213" s="15">
        <v>0.1</v>
      </c>
      <c r="Q213" s="2">
        <v>104038</v>
      </c>
      <c r="R213" s="13">
        <v>0.3</v>
      </c>
      <c r="S213" s="15">
        <v>0</v>
      </c>
      <c r="T213" s="2">
        <v>4366709.58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4470747.58</v>
      </c>
      <c r="AD213" t="s">
        <v>49</v>
      </c>
    </row>
    <row r="214" spans="1:30" hidden="1" x14ac:dyDescent="0.25">
      <c r="A214" s="20">
        <v>1265</v>
      </c>
      <c r="B214" t="s">
        <v>151</v>
      </c>
      <c r="C214" t="s">
        <v>276</v>
      </c>
      <c r="D214" t="s">
        <v>9</v>
      </c>
      <c r="E214" t="s">
        <v>27</v>
      </c>
      <c r="F214" t="s">
        <v>286</v>
      </c>
      <c r="G214" s="2">
        <v>7149706100</v>
      </c>
      <c r="H214" s="2">
        <v>0</v>
      </c>
      <c r="I214" s="2">
        <v>7149706100</v>
      </c>
      <c r="J214" s="2">
        <v>20105299</v>
      </c>
      <c r="K214" s="2">
        <v>0</v>
      </c>
      <c r="L214" s="2">
        <v>20105299</v>
      </c>
      <c r="M214" s="2">
        <v>17245416.559999999</v>
      </c>
      <c r="N214" s="2">
        <v>0</v>
      </c>
      <c r="O214" s="2">
        <v>17245416.559999999</v>
      </c>
      <c r="P214" s="15">
        <v>0.1</v>
      </c>
      <c r="Q214" s="2">
        <v>0</v>
      </c>
      <c r="R214" s="13">
        <v>0.1</v>
      </c>
      <c r="S214" s="15">
        <v>0</v>
      </c>
      <c r="T214" s="2">
        <v>1724541.656</v>
      </c>
      <c r="U214" s="2">
        <v>1000000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2724541.656</v>
      </c>
      <c r="AD214" t="s">
        <v>28</v>
      </c>
    </row>
    <row r="215" spans="1:30" hidden="1" x14ac:dyDescent="0.25">
      <c r="A215" s="20">
        <v>1273</v>
      </c>
      <c r="B215" t="s">
        <v>151</v>
      </c>
      <c r="C215" t="s">
        <v>276</v>
      </c>
      <c r="D215" t="s">
        <v>9</v>
      </c>
      <c r="E215" t="s">
        <v>27</v>
      </c>
      <c r="F215" t="s">
        <v>288</v>
      </c>
      <c r="G215" s="2">
        <v>14363995000</v>
      </c>
      <c r="H215" s="2">
        <v>0</v>
      </c>
      <c r="I215" s="2">
        <v>14363995000</v>
      </c>
      <c r="J215" s="2">
        <v>26536275</v>
      </c>
      <c r="K215" s="2">
        <v>0</v>
      </c>
      <c r="L215" s="2">
        <v>26536275</v>
      </c>
      <c r="M215" s="2">
        <v>20790677</v>
      </c>
      <c r="N215" s="2">
        <v>0</v>
      </c>
      <c r="O215" s="2">
        <v>20790677</v>
      </c>
      <c r="P215" s="15">
        <v>0.1</v>
      </c>
      <c r="Q215" s="2">
        <v>0</v>
      </c>
      <c r="R215" s="13">
        <v>0.1</v>
      </c>
      <c r="S215" s="15">
        <v>0</v>
      </c>
      <c r="T215" s="2">
        <v>2079067.7</v>
      </c>
      <c r="U215" s="2">
        <v>2000000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4079067.7</v>
      </c>
      <c r="AD215" t="s">
        <v>28</v>
      </c>
    </row>
    <row r="216" spans="1:30" hidden="1" x14ac:dyDescent="0.25">
      <c r="A216" s="20">
        <v>1275</v>
      </c>
      <c r="B216" t="s">
        <v>0</v>
      </c>
      <c r="C216" t="s">
        <v>1</v>
      </c>
      <c r="D216" t="s">
        <v>2</v>
      </c>
      <c r="E216" t="s">
        <v>422</v>
      </c>
      <c r="F216" t="s">
        <v>289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15">
        <v>0</v>
      </c>
      <c r="Q216" s="2">
        <v>0</v>
      </c>
      <c r="R216" s="13">
        <v>0</v>
      </c>
      <c r="S216" s="15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0</v>
      </c>
      <c r="AD216" t="s">
        <v>1</v>
      </c>
    </row>
    <row r="217" spans="1:30" hidden="1" x14ac:dyDescent="0.25">
      <c r="A217" s="20">
        <v>1281</v>
      </c>
      <c r="B217" t="s">
        <v>151</v>
      </c>
      <c r="C217" t="s">
        <v>276</v>
      </c>
      <c r="D217" t="s">
        <v>2</v>
      </c>
      <c r="E217" t="s">
        <v>4</v>
      </c>
      <c r="F217" t="s">
        <v>290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15">
        <v>0</v>
      </c>
      <c r="Q217" s="2">
        <v>0</v>
      </c>
      <c r="R217" s="13">
        <v>0</v>
      </c>
      <c r="S217" s="15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0</v>
      </c>
      <c r="AD217" t="s">
        <v>220</v>
      </c>
    </row>
    <row r="218" spans="1:30" hidden="1" x14ac:dyDescent="0.25">
      <c r="A218" s="20">
        <v>1282</v>
      </c>
      <c r="B218" t="s">
        <v>151</v>
      </c>
      <c r="C218" t="s">
        <v>275</v>
      </c>
      <c r="D218" t="s">
        <v>2</v>
      </c>
      <c r="E218" t="s">
        <v>4</v>
      </c>
      <c r="F218" t="s">
        <v>291</v>
      </c>
      <c r="G218" s="2">
        <v>2476530000</v>
      </c>
      <c r="H218" s="2">
        <v>1164300000</v>
      </c>
      <c r="I218" s="2">
        <v>1312230000</v>
      </c>
      <c r="J218" s="2">
        <v>7274428</v>
      </c>
      <c r="K218" s="2">
        <v>3361051</v>
      </c>
      <c r="L218" s="2">
        <v>3913377</v>
      </c>
      <c r="M218" s="2">
        <v>6283816</v>
      </c>
      <c r="N218" s="2">
        <v>2895331</v>
      </c>
      <c r="O218" s="2">
        <v>3388485</v>
      </c>
      <c r="P218" s="15">
        <v>0.1</v>
      </c>
      <c r="Q218" s="2">
        <v>289533.09999999998</v>
      </c>
      <c r="R218" s="13">
        <v>0.3</v>
      </c>
      <c r="S218" s="15">
        <v>0</v>
      </c>
      <c r="T218" s="2">
        <v>1016545.5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1306078.6000000001</v>
      </c>
      <c r="AD218" t="s">
        <v>220</v>
      </c>
    </row>
    <row r="219" spans="1:30" hidden="1" x14ac:dyDescent="0.25">
      <c r="A219" s="20">
        <v>1285</v>
      </c>
      <c r="B219" t="s">
        <v>151</v>
      </c>
      <c r="C219" t="s">
        <v>275</v>
      </c>
      <c r="D219" t="s">
        <v>2</v>
      </c>
      <c r="E219" t="s">
        <v>304</v>
      </c>
      <c r="F219" t="s">
        <v>292</v>
      </c>
      <c r="G219" s="2">
        <v>322236000</v>
      </c>
      <c r="H219" s="2">
        <v>0</v>
      </c>
      <c r="I219" s="2">
        <v>322236000</v>
      </c>
      <c r="J219" s="2">
        <v>1074076</v>
      </c>
      <c r="K219" s="2">
        <v>0</v>
      </c>
      <c r="L219" s="2">
        <v>1074076</v>
      </c>
      <c r="M219" s="2">
        <v>945181.6</v>
      </c>
      <c r="N219" s="2">
        <v>0</v>
      </c>
      <c r="O219" s="2">
        <v>945181.6</v>
      </c>
      <c r="P219" s="15">
        <v>0.1</v>
      </c>
      <c r="Q219" s="2">
        <v>0</v>
      </c>
      <c r="R219" s="13">
        <v>0.3</v>
      </c>
      <c r="S219" s="15">
        <v>0</v>
      </c>
      <c r="T219" s="2">
        <v>283554.48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283554.48</v>
      </c>
      <c r="AD219" t="s">
        <v>44</v>
      </c>
    </row>
    <row r="220" spans="1:30" hidden="1" x14ac:dyDescent="0.25">
      <c r="A220" s="20">
        <v>1288</v>
      </c>
      <c r="B220" t="s">
        <v>151</v>
      </c>
      <c r="C220" t="s">
        <v>275</v>
      </c>
      <c r="D220" t="s">
        <v>9</v>
      </c>
      <c r="E220" t="s">
        <v>15</v>
      </c>
      <c r="F220" t="s">
        <v>293</v>
      </c>
      <c r="G220" s="2">
        <v>949472800</v>
      </c>
      <c r="H220" s="2">
        <v>0</v>
      </c>
      <c r="I220" s="2">
        <v>949472800</v>
      </c>
      <c r="J220" s="2">
        <v>3198233</v>
      </c>
      <c r="K220" s="2">
        <v>0</v>
      </c>
      <c r="L220" s="2">
        <v>3198233</v>
      </c>
      <c r="M220" s="2">
        <v>2818443.88</v>
      </c>
      <c r="N220" s="2">
        <v>0</v>
      </c>
      <c r="O220" s="2">
        <v>2818443.88</v>
      </c>
      <c r="P220" s="15">
        <v>0.1</v>
      </c>
      <c r="Q220" s="2">
        <v>0</v>
      </c>
      <c r="R220" s="13">
        <v>0.3</v>
      </c>
      <c r="S220" s="15">
        <v>0</v>
      </c>
      <c r="T220" s="2">
        <v>845533.16399999999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845533.16399999999</v>
      </c>
      <c r="AD220" t="s">
        <v>32</v>
      </c>
    </row>
    <row r="221" spans="1:30" hidden="1" x14ac:dyDescent="0.25">
      <c r="A221" s="20">
        <v>1289</v>
      </c>
      <c r="B221" t="s">
        <v>151</v>
      </c>
      <c r="C221" t="s">
        <v>276</v>
      </c>
      <c r="D221" t="s">
        <v>2</v>
      </c>
      <c r="E221" t="s">
        <v>304</v>
      </c>
      <c r="F221" t="s">
        <v>294</v>
      </c>
      <c r="G221" s="2">
        <v>31178965000</v>
      </c>
      <c r="H221" s="2">
        <v>0</v>
      </c>
      <c r="I221" s="2">
        <v>31178965000</v>
      </c>
      <c r="J221" s="2">
        <v>78494028</v>
      </c>
      <c r="K221" s="2">
        <v>0</v>
      </c>
      <c r="L221" s="2">
        <v>78494028</v>
      </c>
      <c r="M221" s="2">
        <v>66022442</v>
      </c>
      <c r="N221" s="2">
        <v>0</v>
      </c>
      <c r="O221" s="2">
        <v>66022442</v>
      </c>
      <c r="P221" s="15">
        <v>0.1</v>
      </c>
      <c r="Q221" s="2">
        <v>0</v>
      </c>
      <c r="R221" s="13">
        <v>0.2</v>
      </c>
      <c r="S221" s="15">
        <v>0</v>
      </c>
      <c r="T221" s="2">
        <v>13204488.4</v>
      </c>
      <c r="U221" s="2">
        <v>4000000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17204488.399999999</v>
      </c>
      <c r="AD221" t="s">
        <v>98</v>
      </c>
    </row>
    <row r="222" spans="1:30" hidden="1" x14ac:dyDescent="0.25">
      <c r="A222" s="20">
        <v>1292</v>
      </c>
      <c r="B222" t="s">
        <v>151</v>
      </c>
      <c r="C222" t="s">
        <v>276</v>
      </c>
      <c r="D222" t="s">
        <v>2</v>
      </c>
      <c r="E222" t="s">
        <v>304</v>
      </c>
      <c r="F222" t="s">
        <v>297</v>
      </c>
      <c r="G222" s="2">
        <v>22453276000</v>
      </c>
      <c r="H222" s="2">
        <v>0</v>
      </c>
      <c r="I222" s="2">
        <v>22453276000</v>
      </c>
      <c r="J222" s="2">
        <v>43221767</v>
      </c>
      <c r="K222" s="2">
        <v>0</v>
      </c>
      <c r="L222" s="2">
        <v>43221767</v>
      </c>
      <c r="M222" s="2">
        <v>34240456.600000001</v>
      </c>
      <c r="N222" s="2">
        <v>0</v>
      </c>
      <c r="O222" s="2">
        <v>34240456.600000001</v>
      </c>
      <c r="P222" s="15">
        <v>0.1</v>
      </c>
      <c r="Q222" s="2">
        <v>0</v>
      </c>
      <c r="R222" s="13">
        <v>0.15</v>
      </c>
      <c r="S222" s="15">
        <v>0</v>
      </c>
      <c r="T222" s="2">
        <v>5136068.49</v>
      </c>
      <c r="U222" s="2">
        <v>3000000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8136068.4900000002</v>
      </c>
      <c r="AD222" t="s">
        <v>46</v>
      </c>
    </row>
    <row r="223" spans="1:30" hidden="1" x14ac:dyDescent="0.25">
      <c r="A223" s="20">
        <v>1293</v>
      </c>
      <c r="B223" t="s">
        <v>151</v>
      </c>
      <c r="C223" t="s">
        <v>276</v>
      </c>
      <c r="D223" t="s">
        <v>2</v>
      </c>
      <c r="E223" t="s">
        <v>8</v>
      </c>
      <c r="F223" t="s">
        <v>298</v>
      </c>
      <c r="G223" s="2">
        <v>28539223000</v>
      </c>
      <c r="H223" s="2">
        <v>2964901000</v>
      </c>
      <c r="I223" s="2">
        <v>25574322000</v>
      </c>
      <c r="J223" s="2">
        <v>59571615</v>
      </c>
      <c r="K223" s="2">
        <v>8340698</v>
      </c>
      <c r="L223" s="2">
        <v>51230917</v>
      </c>
      <c r="M223" s="2">
        <v>48155925.799999997</v>
      </c>
      <c r="N223" s="2">
        <v>7154737.5999999996</v>
      </c>
      <c r="O223" s="2">
        <v>41001188.200000003</v>
      </c>
      <c r="P223" s="15">
        <v>0.1</v>
      </c>
      <c r="Q223" s="2">
        <v>715473.76</v>
      </c>
      <c r="R223" s="13">
        <v>0.15</v>
      </c>
      <c r="S223" s="15">
        <v>0</v>
      </c>
      <c r="T223" s="2">
        <v>6150178.2300000004</v>
      </c>
      <c r="U223" s="2">
        <v>3000000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9865651.9900000002</v>
      </c>
      <c r="AD223" t="s">
        <v>43</v>
      </c>
    </row>
    <row r="224" spans="1:30" hidden="1" x14ac:dyDescent="0.25">
      <c r="A224" s="20">
        <v>1294</v>
      </c>
      <c r="B224" t="s">
        <v>151</v>
      </c>
      <c r="C224" t="s">
        <v>275</v>
      </c>
      <c r="D224" t="s">
        <v>9</v>
      </c>
      <c r="E224" t="s">
        <v>421</v>
      </c>
      <c r="F224" t="s">
        <v>299</v>
      </c>
      <c r="G224" s="2">
        <v>15281355400</v>
      </c>
      <c r="H224" s="2">
        <v>0</v>
      </c>
      <c r="I224" s="2">
        <v>15281355400</v>
      </c>
      <c r="J224" s="2">
        <v>32901429</v>
      </c>
      <c r="K224" s="2">
        <v>0</v>
      </c>
      <c r="L224" s="2">
        <v>32901429</v>
      </c>
      <c r="M224" s="2">
        <v>26788886.84</v>
      </c>
      <c r="N224" s="2">
        <v>0</v>
      </c>
      <c r="O224" s="2">
        <v>26788886.84</v>
      </c>
      <c r="P224" s="15">
        <v>0.1</v>
      </c>
      <c r="Q224" s="2">
        <v>0</v>
      </c>
      <c r="R224" s="13">
        <v>0.3</v>
      </c>
      <c r="S224" s="15">
        <v>0</v>
      </c>
      <c r="T224" s="2">
        <v>8036666.0520000001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8036666.0520000001</v>
      </c>
      <c r="AD224" t="s">
        <v>40</v>
      </c>
    </row>
    <row r="225" spans="1:30" hidden="1" x14ac:dyDescent="0.25">
      <c r="A225" s="20">
        <v>1295</v>
      </c>
      <c r="B225" t="s">
        <v>151</v>
      </c>
      <c r="C225" t="s">
        <v>276</v>
      </c>
      <c r="D225" t="s">
        <v>9</v>
      </c>
      <c r="E225" t="s">
        <v>420</v>
      </c>
      <c r="F225" t="s">
        <v>300</v>
      </c>
      <c r="G225" s="2">
        <v>14552610000</v>
      </c>
      <c r="H225" s="2">
        <v>0</v>
      </c>
      <c r="I225" s="2">
        <v>14552610000</v>
      </c>
      <c r="J225" s="2">
        <v>36956348</v>
      </c>
      <c r="K225" s="2">
        <v>0</v>
      </c>
      <c r="L225" s="2">
        <v>36956348</v>
      </c>
      <c r="M225" s="2">
        <v>31135304</v>
      </c>
      <c r="N225" s="2">
        <v>0</v>
      </c>
      <c r="O225" s="2">
        <v>31135304</v>
      </c>
      <c r="P225" s="15">
        <v>0.1</v>
      </c>
      <c r="Q225" s="2">
        <v>0</v>
      </c>
      <c r="R225" s="13">
        <v>0.15</v>
      </c>
      <c r="S225" s="15">
        <v>0</v>
      </c>
      <c r="T225" s="2">
        <v>4670295.5999999996</v>
      </c>
      <c r="U225" s="2">
        <v>3000000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7670295.5999999996</v>
      </c>
      <c r="AD225" t="s">
        <v>36</v>
      </c>
    </row>
    <row r="226" spans="1:30" hidden="1" x14ac:dyDescent="0.25">
      <c r="A226" s="20">
        <v>1300</v>
      </c>
      <c r="B226" t="s">
        <v>151</v>
      </c>
      <c r="C226" t="s">
        <v>276</v>
      </c>
      <c r="D226" t="s">
        <v>2</v>
      </c>
      <c r="E226" t="s">
        <v>304</v>
      </c>
      <c r="F226" t="s">
        <v>301</v>
      </c>
      <c r="G226" s="2">
        <v>1573916000</v>
      </c>
      <c r="H226" s="2">
        <v>316360000</v>
      </c>
      <c r="I226" s="2">
        <v>1257556000</v>
      </c>
      <c r="J226" s="2">
        <v>4243264</v>
      </c>
      <c r="K226" s="2">
        <v>990780</v>
      </c>
      <c r="L226" s="2">
        <v>3252484</v>
      </c>
      <c r="M226" s="2">
        <v>3613697.6</v>
      </c>
      <c r="N226" s="2">
        <v>864236</v>
      </c>
      <c r="O226" s="2">
        <v>2749461.6</v>
      </c>
      <c r="P226" s="15">
        <v>0</v>
      </c>
      <c r="Q226" s="2">
        <v>0</v>
      </c>
      <c r="R226" s="13">
        <v>0</v>
      </c>
      <c r="S226" s="15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0</v>
      </c>
      <c r="AD226" t="s">
        <v>44</v>
      </c>
    </row>
    <row r="227" spans="1:30" hidden="1" x14ac:dyDescent="0.25">
      <c r="A227" s="20">
        <v>1302</v>
      </c>
      <c r="B227" t="s">
        <v>151</v>
      </c>
      <c r="C227" t="s">
        <v>275</v>
      </c>
      <c r="D227" t="s">
        <v>2</v>
      </c>
      <c r="E227" t="s">
        <v>305</v>
      </c>
      <c r="F227" t="s">
        <v>302</v>
      </c>
      <c r="G227" s="2">
        <v>7406000</v>
      </c>
      <c r="H227" s="2">
        <v>0</v>
      </c>
      <c r="I227" s="2">
        <v>7406000</v>
      </c>
      <c r="J227" s="2">
        <v>25921</v>
      </c>
      <c r="K227" s="2">
        <v>0</v>
      </c>
      <c r="L227" s="2">
        <v>25921</v>
      </c>
      <c r="M227" s="2">
        <v>22958.6</v>
      </c>
      <c r="N227" s="2">
        <v>0</v>
      </c>
      <c r="O227" s="2">
        <v>22958.6</v>
      </c>
      <c r="P227" s="15">
        <v>0.1</v>
      </c>
      <c r="Q227" s="2">
        <v>0</v>
      </c>
      <c r="R227" s="13">
        <v>0.3</v>
      </c>
      <c r="S227" s="15">
        <v>0</v>
      </c>
      <c r="T227" s="2">
        <v>6887.58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6887.58</v>
      </c>
      <c r="AD227" t="s">
        <v>90</v>
      </c>
    </row>
    <row r="228" spans="1:30" hidden="1" x14ac:dyDescent="0.25">
      <c r="A228" s="20">
        <v>1303</v>
      </c>
      <c r="B228" t="s">
        <v>151</v>
      </c>
      <c r="C228" t="s">
        <v>275</v>
      </c>
      <c r="D228" t="s">
        <v>2</v>
      </c>
      <c r="E228" t="s">
        <v>8</v>
      </c>
      <c r="F228" t="s">
        <v>303</v>
      </c>
      <c r="G228" s="2">
        <v>15013525000</v>
      </c>
      <c r="H228" s="2">
        <v>90200000</v>
      </c>
      <c r="I228" s="2">
        <v>14923325000</v>
      </c>
      <c r="J228" s="2">
        <v>31488874</v>
      </c>
      <c r="K228" s="2">
        <v>315700</v>
      </c>
      <c r="L228" s="2">
        <v>31173174</v>
      </c>
      <c r="M228" s="2">
        <v>25483464</v>
      </c>
      <c r="N228" s="2">
        <v>279620</v>
      </c>
      <c r="O228" s="2">
        <v>25203844</v>
      </c>
      <c r="P228" s="15">
        <v>0.1</v>
      </c>
      <c r="Q228" s="2">
        <v>27962</v>
      </c>
      <c r="R228" s="13">
        <v>0.3</v>
      </c>
      <c r="S228" s="15">
        <v>0</v>
      </c>
      <c r="T228" s="2">
        <v>7561153.2000000002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7589115.2000000002</v>
      </c>
      <c r="AD228" t="s">
        <v>47</v>
      </c>
    </row>
    <row r="229" spans="1:30" hidden="1" x14ac:dyDescent="0.25">
      <c r="A229" s="20">
        <v>1305</v>
      </c>
      <c r="B229" t="s">
        <v>151</v>
      </c>
      <c r="C229" t="s">
        <v>276</v>
      </c>
      <c r="D229" t="s">
        <v>2</v>
      </c>
      <c r="E229" t="s">
        <v>305</v>
      </c>
      <c r="F229" t="s">
        <v>306</v>
      </c>
      <c r="G229" s="2">
        <v>8102325000</v>
      </c>
      <c r="H229" s="2">
        <v>0</v>
      </c>
      <c r="I229" s="2">
        <v>8102325000</v>
      </c>
      <c r="J229" s="2">
        <v>17941192</v>
      </c>
      <c r="K229" s="2">
        <v>0</v>
      </c>
      <c r="L229" s="2">
        <v>17941192</v>
      </c>
      <c r="M229" s="2">
        <v>14700262</v>
      </c>
      <c r="N229" s="2">
        <v>0</v>
      </c>
      <c r="O229" s="2">
        <v>14700262</v>
      </c>
      <c r="P229" s="15">
        <v>0</v>
      </c>
      <c r="Q229" s="2">
        <v>0</v>
      </c>
      <c r="R229" s="13">
        <v>0</v>
      </c>
      <c r="S229" s="15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0</v>
      </c>
      <c r="AD229" t="s">
        <v>170</v>
      </c>
    </row>
    <row r="230" spans="1:30" hidden="1" x14ac:dyDescent="0.25">
      <c r="A230" s="20">
        <v>1306</v>
      </c>
      <c r="B230" t="s">
        <v>151</v>
      </c>
      <c r="C230" t="s">
        <v>275</v>
      </c>
      <c r="D230" t="s">
        <v>2</v>
      </c>
      <c r="E230" t="s">
        <v>305</v>
      </c>
      <c r="F230" t="s">
        <v>307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15">
        <v>0.1</v>
      </c>
      <c r="Q230" s="2">
        <v>0</v>
      </c>
      <c r="R230" s="13">
        <v>0.3</v>
      </c>
      <c r="S230" s="15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0</v>
      </c>
      <c r="AD230" t="s">
        <v>90</v>
      </c>
    </row>
    <row r="231" spans="1:30" hidden="1" x14ac:dyDescent="0.25">
      <c r="A231" s="20">
        <v>1307</v>
      </c>
      <c r="B231" t="s">
        <v>151</v>
      </c>
      <c r="C231" t="s">
        <v>276</v>
      </c>
      <c r="D231" t="s">
        <v>2</v>
      </c>
      <c r="E231" t="s">
        <v>304</v>
      </c>
      <c r="F231" t="s">
        <v>308</v>
      </c>
      <c r="G231" s="2">
        <v>103749603000</v>
      </c>
      <c r="H231" s="2">
        <v>0</v>
      </c>
      <c r="I231" s="2">
        <v>103749603000</v>
      </c>
      <c r="J231" s="2">
        <v>168252214</v>
      </c>
      <c r="K231" s="2">
        <v>0</v>
      </c>
      <c r="L231" s="2">
        <v>168252214</v>
      </c>
      <c r="M231" s="2">
        <v>126752372.8</v>
      </c>
      <c r="N231" s="2">
        <v>0</v>
      </c>
      <c r="O231" s="2">
        <v>126752372.8</v>
      </c>
      <c r="P231" s="15">
        <v>0.1</v>
      </c>
      <c r="Q231" s="2">
        <v>0</v>
      </c>
      <c r="R231" s="13">
        <v>0.25</v>
      </c>
      <c r="S231" s="15">
        <v>0</v>
      </c>
      <c r="T231" s="2">
        <v>31688093.199999999</v>
      </c>
      <c r="U231" s="2">
        <v>5000000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36688093.200000003</v>
      </c>
      <c r="AD231" t="s">
        <v>46</v>
      </c>
    </row>
    <row r="232" spans="1:30" hidden="1" x14ac:dyDescent="0.25">
      <c r="A232" s="20">
        <v>1311</v>
      </c>
      <c r="B232" t="s">
        <v>151</v>
      </c>
      <c r="C232" t="s">
        <v>276</v>
      </c>
      <c r="D232" t="s">
        <v>2</v>
      </c>
      <c r="E232" t="s">
        <v>304</v>
      </c>
      <c r="F232" t="s">
        <v>309</v>
      </c>
      <c r="G232" s="2">
        <v>4763534000</v>
      </c>
      <c r="H232" s="2">
        <v>0</v>
      </c>
      <c r="I232" s="2">
        <v>4763534000</v>
      </c>
      <c r="J232" s="2">
        <v>14146581</v>
      </c>
      <c r="K232" s="2">
        <v>0</v>
      </c>
      <c r="L232" s="2">
        <v>14146581</v>
      </c>
      <c r="M232" s="2">
        <v>12241167.4</v>
      </c>
      <c r="N232" s="2">
        <v>0</v>
      </c>
      <c r="O232" s="2">
        <v>12241167.4</v>
      </c>
      <c r="P232" s="15">
        <v>0</v>
      </c>
      <c r="Q232" s="2">
        <v>0</v>
      </c>
      <c r="R232" s="13">
        <v>0</v>
      </c>
      <c r="S232" s="15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18">
        <v>0</v>
      </c>
      <c r="AC232" s="4">
        <v>0</v>
      </c>
      <c r="AD232" t="s">
        <v>98</v>
      </c>
    </row>
    <row r="233" spans="1:30" hidden="1" x14ac:dyDescent="0.25">
      <c r="A233" s="20">
        <v>1312</v>
      </c>
      <c r="B233" t="s">
        <v>151</v>
      </c>
      <c r="C233" t="s">
        <v>275</v>
      </c>
      <c r="D233" t="s">
        <v>2</v>
      </c>
      <c r="E233" t="s">
        <v>305</v>
      </c>
      <c r="F233" t="s">
        <v>310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15">
        <v>0.1</v>
      </c>
      <c r="Q233" s="2">
        <v>0</v>
      </c>
      <c r="R233" s="13">
        <v>0.3</v>
      </c>
      <c r="S233" s="15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0</v>
      </c>
      <c r="AD233" t="s">
        <v>170</v>
      </c>
    </row>
    <row r="234" spans="1:30" hidden="1" x14ac:dyDescent="0.25">
      <c r="A234" s="20">
        <v>1315</v>
      </c>
      <c r="B234" t="s">
        <v>151</v>
      </c>
      <c r="C234" t="s">
        <v>275</v>
      </c>
      <c r="D234" t="s">
        <v>9</v>
      </c>
      <c r="E234" t="s">
        <v>27</v>
      </c>
      <c r="F234" t="s">
        <v>311</v>
      </c>
      <c r="G234" s="2">
        <v>14062572000</v>
      </c>
      <c r="H234" s="2">
        <v>0</v>
      </c>
      <c r="I234" s="2">
        <v>14062572000</v>
      </c>
      <c r="J234" s="2">
        <v>29955805</v>
      </c>
      <c r="K234" s="2">
        <v>0</v>
      </c>
      <c r="L234" s="2">
        <v>29955805</v>
      </c>
      <c r="M234" s="2">
        <v>24330776.199999999</v>
      </c>
      <c r="N234" s="2">
        <v>0</v>
      </c>
      <c r="O234" s="2">
        <v>24330776.199999999</v>
      </c>
      <c r="P234" s="15">
        <v>0.1</v>
      </c>
      <c r="Q234" s="2">
        <v>0</v>
      </c>
      <c r="R234" s="13">
        <v>0.3</v>
      </c>
      <c r="S234" s="15">
        <v>0</v>
      </c>
      <c r="T234" s="2">
        <v>7299232.8600000003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7299232.8600000003</v>
      </c>
      <c r="AD234" t="s">
        <v>78</v>
      </c>
    </row>
    <row r="235" spans="1:30" hidden="1" x14ac:dyDescent="0.25">
      <c r="A235" s="20">
        <v>1318</v>
      </c>
      <c r="B235" t="s">
        <v>151</v>
      </c>
      <c r="C235" t="s">
        <v>275</v>
      </c>
      <c r="D235" t="s">
        <v>2</v>
      </c>
      <c r="E235" t="s">
        <v>204</v>
      </c>
      <c r="F235" t="s">
        <v>312</v>
      </c>
      <c r="G235" s="2">
        <v>14287776000</v>
      </c>
      <c r="H235" s="2">
        <v>0</v>
      </c>
      <c r="I235" s="2">
        <v>14287776000</v>
      </c>
      <c r="J235" s="2">
        <v>29073130</v>
      </c>
      <c r="K235" s="2">
        <v>0</v>
      </c>
      <c r="L235" s="2">
        <v>29073130</v>
      </c>
      <c r="M235" s="2">
        <v>23358019.600000001</v>
      </c>
      <c r="N235" s="2">
        <v>0</v>
      </c>
      <c r="O235" s="2">
        <v>23358019.600000001</v>
      </c>
      <c r="P235" s="15">
        <v>0.1</v>
      </c>
      <c r="Q235" s="2">
        <v>0</v>
      </c>
      <c r="R235" s="13">
        <v>0.3</v>
      </c>
      <c r="S235" s="15">
        <v>0</v>
      </c>
      <c r="T235" s="2">
        <v>7007405.8799999999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7007405.8799999999</v>
      </c>
      <c r="AD235" t="s">
        <v>249</v>
      </c>
    </row>
    <row r="236" spans="1:30" hidden="1" x14ac:dyDescent="0.25">
      <c r="A236" s="20">
        <v>1322</v>
      </c>
      <c r="B236" t="s">
        <v>151</v>
      </c>
      <c r="C236" t="s">
        <v>275</v>
      </c>
      <c r="D236" t="s">
        <v>9</v>
      </c>
      <c r="E236" t="s">
        <v>27</v>
      </c>
      <c r="F236" t="s">
        <v>313</v>
      </c>
      <c r="G236" s="2">
        <v>739085000</v>
      </c>
      <c r="H236" s="2">
        <v>0</v>
      </c>
      <c r="I236" s="2">
        <v>739085000</v>
      </c>
      <c r="J236" s="2">
        <v>2586803</v>
      </c>
      <c r="K236" s="2">
        <v>0</v>
      </c>
      <c r="L236" s="2">
        <v>2586803</v>
      </c>
      <c r="M236" s="2">
        <v>2291169</v>
      </c>
      <c r="N236" s="2">
        <v>0</v>
      </c>
      <c r="O236" s="2">
        <v>2291169</v>
      </c>
      <c r="P236" s="15">
        <v>0.1</v>
      </c>
      <c r="Q236" s="2">
        <v>0</v>
      </c>
      <c r="R236" s="13">
        <v>0.3</v>
      </c>
      <c r="S236" s="15">
        <v>0</v>
      </c>
      <c r="T236" s="2">
        <v>687350.7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687350.7</v>
      </c>
      <c r="AD236" t="s">
        <v>33</v>
      </c>
    </row>
    <row r="237" spans="1:30" hidden="1" x14ac:dyDescent="0.25">
      <c r="A237" s="20">
        <v>1324</v>
      </c>
      <c r="B237" t="s">
        <v>151</v>
      </c>
      <c r="C237" t="s">
        <v>276</v>
      </c>
      <c r="D237" t="s">
        <v>9</v>
      </c>
      <c r="E237" t="s">
        <v>420</v>
      </c>
      <c r="F237" t="s">
        <v>314</v>
      </c>
      <c r="G237" s="2">
        <v>28128325000</v>
      </c>
      <c r="H237" s="2">
        <v>0</v>
      </c>
      <c r="I237" s="2">
        <v>28128325000</v>
      </c>
      <c r="J237" s="2">
        <v>44792831</v>
      </c>
      <c r="K237" s="2">
        <v>0</v>
      </c>
      <c r="L237" s="2">
        <v>44792831</v>
      </c>
      <c r="M237" s="2">
        <v>33541501</v>
      </c>
      <c r="N237" s="2">
        <v>0</v>
      </c>
      <c r="O237" s="2">
        <v>33541501</v>
      </c>
      <c r="P237" s="15">
        <v>0.1</v>
      </c>
      <c r="Q237" s="2">
        <v>0</v>
      </c>
      <c r="R237" s="13">
        <v>0.15</v>
      </c>
      <c r="S237" s="15">
        <v>0</v>
      </c>
      <c r="T237" s="2">
        <v>5031225.1500000004</v>
      </c>
      <c r="U237" s="2">
        <v>3000000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8031225.1500000004</v>
      </c>
      <c r="AD237" t="s">
        <v>193</v>
      </c>
    </row>
    <row r="238" spans="1:30" hidden="1" x14ac:dyDescent="0.25">
      <c r="A238" s="20">
        <v>1325</v>
      </c>
      <c r="B238" t="s">
        <v>151</v>
      </c>
      <c r="C238" t="s">
        <v>276</v>
      </c>
      <c r="D238" t="s">
        <v>2</v>
      </c>
      <c r="E238" t="s">
        <v>8</v>
      </c>
      <c r="F238" t="s">
        <v>315</v>
      </c>
      <c r="G238" s="2">
        <v>14634366000</v>
      </c>
      <c r="H238" s="2">
        <v>0</v>
      </c>
      <c r="I238" s="2">
        <v>14634366000</v>
      </c>
      <c r="J238" s="2">
        <v>40972733</v>
      </c>
      <c r="K238" s="2">
        <v>0</v>
      </c>
      <c r="L238" s="2">
        <v>40972733</v>
      </c>
      <c r="M238" s="2">
        <v>35118986.600000001</v>
      </c>
      <c r="N238" s="2">
        <v>0</v>
      </c>
      <c r="O238" s="2">
        <v>35118986.600000001</v>
      </c>
      <c r="P238" s="15">
        <v>0.1</v>
      </c>
      <c r="Q238" s="2">
        <v>0</v>
      </c>
      <c r="R238" s="13">
        <v>0.15</v>
      </c>
      <c r="S238" s="15">
        <v>0</v>
      </c>
      <c r="T238" s="2">
        <v>5267847.99</v>
      </c>
      <c r="U238" s="2">
        <v>3000000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8267847.9900000002</v>
      </c>
      <c r="AD238" t="s">
        <v>43</v>
      </c>
    </row>
    <row r="239" spans="1:30" hidden="1" x14ac:dyDescent="0.25">
      <c r="A239" s="20">
        <v>1328</v>
      </c>
      <c r="B239" t="s">
        <v>151</v>
      </c>
      <c r="C239" t="s">
        <v>275</v>
      </c>
      <c r="D239" t="s">
        <v>2</v>
      </c>
      <c r="E239" t="s">
        <v>204</v>
      </c>
      <c r="F239" t="s">
        <v>316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15">
        <v>0.1</v>
      </c>
      <c r="Q239" s="2">
        <v>0</v>
      </c>
      <c r="R239" s="13">
        <v>0.3</v>
      </c>
      <c r="S239" s="15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0</v>
      </c>
      <c r="AD239" t="s">
        <v>188</v>
      </c>
    </row>
    <row r="240" spans="1:30" hidden="1" x14ac:dyDescent="0.25">
      <c r="A240" s="20">
        <v>1330</v>
      </c>
      <c r="B240" t="s">
        <v>151</v>
      </c>
      <c r="C240" t="s">
        <v>276</v>
      </c>
      <c r="D240" t="s">
        <v>2</v>
      </c>
      <c r="E240" t="s">
        <v>305</v>
      </c>
      <c r="F240" t="s">
        <v>317</v>
      </c>
      <c r="G240" s="2">
        <v>7245058000</v>
      </c>
      <c r="H240" s="2">
        <v>2745940000</v>
      </c>
      <c r="I240" s="2">
        <v>4499118000</v>
      </c>
      <c r="J240" s="2">
        <v>19576374</v>
      </c>
      <c r="K240" s="2">
        <v>5687156</v>
      </c>
      <c r="L240" s="2">
        <v>13889218</v>
      </c>
      <c r="M240" s="2">
        <v>16678350.800000001</v>
      </c>
      <c r="N240" s="2">
        <v>4588780</v>
      </c>
      <c r="O240" s="2">
        <v>12089570.800000001</v>
      </c>
      <c r="P240" s="15">
        <v>0.1</v>
      </c>
      <c r="Q240" s="2">
        <v>458878</v>
      </c>
      <c r="R240" s="13">
        <v>0.1</v>
      </c>
      <c r="S240" s="15">
        <v>0</v>
      </c>
      <c r="T240" s="2">
        <v>1208957.08</v>
      </c>
      <c r="U240" s="2">
        <v>1000000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2667835.08</v>
      </c>
      <c r="AD240" t="s">
        <v>170</v>
      </c>
    </row>
    <row r="241" spans="1:30" hidden="1" x14ac:dyDescent="0.25">
      <c r="A241" s="20">
        <v>1333</v>
      </c>
      <c r="B241" t="s">
        <v>151</v>
      </c>
      <c r="C241" t="s">
        <v>275</v>
      </c>
      <c r="D241" t="s">
        <v>9</v>
      </c>
      <c r="E241" t="s">
        <v>15</v>
      </c>
      <c r="F241" t="s">
        <v>318</v>
      </c>
      <c r="G241" s="2">
        <v>4192775200</v>
      </c>
      <c r="H241" s="2">
        <v>0</v>
      </c>
      <c r="I241" s="2">
        <v>4192775200</v>
      </c>
      <c r="J241" s="2">
        <v>10208891</v>
      </c>
      <c r="K241" s="2">
        <v>0</v>
      </c>
      <c r="L241" s="2">
        <v>10208891</v>
      </c>
      <c r="M241" s="2">
        <v>8531780.9199999999</v>
      </c>
      <c r="N241" s="2">
        <v>0</v>
      </c>
      <c r="O241" s="2">
        <v>8531780.9199999999</v>
      </c>
      <c r="P241" s="15">
        <v>0.1</v>
      </c>
      <c r="Q241" s="2">
        <v>0</v>
      </c>
      <c r="R241" s="13">
        <v>0.3</v>
      </c>
      <c r="S241" s="15">
        <v>0</v>
      </c>
      <c r="T241" s="2">
        <v>2559534.2760000001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2559534.2760000001</v>
      </c>
      <c r="AD241" t="s">
        <v>17</v>
      </c>
    </row>
    <row r="242" spans="1:30" hidden="1" x14ac:dyDescent="0.25">
      <c r="A242" s="20">
        <v>1334</v>
      </c>
      <c r="B242" t="s">
        <v>151</v>
      </c>
      <c r="C242" t="s">
        <v>275</v>
      </c>
      <c r="D242" t="s">
        <v>9</v>
      </c>
      <c r="E242" t="s">
        <v>15</v>
      </c>
      <c r="F242" t="s">
        <v>319</v>
      </c>
      <c r="G242" s="2">
        <v>6138818000</v>
      </c>
      <c r="H242" s="2">
        <v>0</v>
      </c>
      <c r="I242" s="2">
        <v>6138818000</v>
      </c>
      <c r="J242" s="2">
        <v>14960784</v>
      </c>
      <c r="K242" s="2">
        <v>0</v>
      </c>
      <c r="L242" s="2">
        <v>14960784</v>
      </c>
      <c r="M242" s="2">
        <v>12505256.800000001</v>
      </c>
      <c r="N242" s="2">
        <v>0</v>
      </c>
      <c r="O242" s="2">
        <v>12505256.800000001</v>
      </c>
      <c r="P242" s="15">
        <v>0.1</v>
      </c>
      <c r="Q242" s="2">
        <v>0</v>
      </c>
      <c r="R242" s="13">
        <v>0.3</v>
      </c>
      <c r="S242" s="15">
        <v>0</v>
      </c>
      <c r="T242" s="2">
        <v>3751577.04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3751577.04</v>
      </c>
      <c r="AD242" t="s">
        <v>17</v>
      </c>
    </row>
    <row r="243" spans="1:30" hidden="1" x14ac:dyDescent="0.25">
      <c r="A243" s="20">
        <v>1336</v>
      </c>
      <c r="B243" t="s">
        <v>151</v>
      </c>
      <c r="C243" t="s">
        <v>276</v>
      </c>
      <c r="D243" t="s">
        <v>2</v>
      </c>
      <c r="E243" t="s">
        <v>8</v>
      </c>
      <c r="F243" t="s">
        <v>320</v>
      </c>
      <c r="G243" s="2">
        <v>4421865700</v>
      </c>
      <c r="H243" s="2">
        <v>602710000</v>
      </c>
      <c r="I243" s="2">
        <v>3819155700</v>
      </c>
      <c r="J243" s="2">
        <v>11403522</v>
      </c>
      <c r="K243" s="2">
        <v>2048435</v>
      </c>
      <c r="L243" s="2">
        <v>9355087</v>
      </c>
      <c r="M243" s="2">
        <v>9634775.7200000007</v>
      </c>
      <c r="N243" s="2">
        <v>1807351</v>
      </c>
      <c r="O243" s="2">
        <v>7827424.7199999997</v>
      </c>
      <c r="P243" s="15">
        <v>0</v>
      </c>
      <c r="Q243" s="2">
        <v>0</v>
      </c>
      <c r="R243" s="13">
        <v>0</v>
      </c>
      <c r="S243" s="15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0</v>
      </c>
      <c r="AD243" t="s">
        <v>51</v>
      </c>
    </row>
    <row r="244" spans="1:30" hidden="1" x14ac:dyDescent="0.25">
      <c r="A244" s="20">
        <v>1337</v>
      </c>
      <c r="B244" t="s">
        <v>151</v>
      </c>
      <c r="C244" t="s">
        <v>275</v>
      </c>
      <c r="D244" t="s">
        <v>2</v>
      </c>
      <c r="E244" t="s">
        <v>8</v>
      </c>
      <c r="F244" t="s">
        <v>321</v>
      </c>
      <c r="G244" s="2">
        <v>11430585000</v>
      </c>
      <c r="H244" s="2">
        <v>0</v>
      </c>
      <c r="I244" s="2">
        <v>11430585000</v>
      </c>
      <c r="J244" s="2">
        <v>23629625</v>
      </c>
      <c r="K244" s="2">
        <v>0</v>
      </c>
      <c r="L244" s="2">
        <v>23629625</v>
      </c>
      <c r="M244" s="2">
        <v>19057391</v>
      </c>
      <c r="N244" s="2">
        <v>0</v>
      </c>
      <c r="O244" s="2">
        <v>19057391</v>
      </c>
      <c r="P244" s="15">
        <v>0.1</v>
      </c>
      <c r="Q244" s="2">
        <v>0</v>
      </c>
      <c r="R244" s="13">
        <v>0.3</v>
      </c>
      <c r="S244" s="15">
        <v>0</v>
      </c>
      <c r="T244" s="2">
        <v>5717217.2999999998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5717217.2999999998</v>
      </c>
      <c r="AD244" t="s">
        <v>51</v>
      </c>
    </row>
    <row r="245" spans="1:30" hidden="1" x14ac:dyDescent="0.25">
      <c r="A245" s="20">
        <v>1338</v>
      </c>
      <c r="B245" t="s">
        <v>151</v>
      </c>
      <c r="C245" t="s">
        <v>275</v>
      </c>
      <c r="D245" t="s">
        <v>9</v>
      </c>
      <c r="E245" t="s">
        <v>15</v>
      </c>
      <c r="F245" t="s">
        <v>322</v>
      </c>
      <c r="G245" s="2">
        <v>2573145000</v>
      </c>
      <c r="H245" s="2">
        <v>0</v>
      </c>
      <c r="I245" s="2">
        <v>2573145000</v>
      </c>
      <c r="J245" s="2">
        <v>8480849</v>
      </c>
      <c r="K245" s="2">
        <v>0</v>
      </c>
      <c r="L245" s="2">
        <v>8480849</v>
      </c>
      <c r="M245" s="2">
        <v>7451591</v>
      </c>
      <c r="N245" s="2">
        <v>0</v>
      </c>
      <c r="O245" s="2">
        <v>7451591</v>
      </c>
      <c r="P245" s="15">
        <v>0.1</v>
      </c>
      <c r="Q245" s="2">
        <v>0</v>
      </c>
      <c r="R245" s="13">
        <v>0.3</v>
      </c>
      <c r="S245" s="15">
        <v>0</v>
      </c>
      <c r="T245" s="2">
        <v>2235477.2999999998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2235477.2999999998</v>
      </c>
      <c r="AD245" t="s">
        <v>24</v>
      </c>
    </row>
    <row r="246" spans="1:30" hidden="1" x14ac:dyDescent="0.25">
      <c r="A246" s="20">
        <v>1340</v>
      </c>
      <c r="B246" t="s">
        <v>151</v>
      </c>
      <c r="C246" t="s">
        <v>276</v>
      </c>
      <c r="D246" t="s">
        <v>2</v>
      </c>
      <c r="E246" t="s">
        <v>304</v>
      </c>
      <c r="F246" t="s">
        <v>323</v>
      </c>
      <c r="G246" s="2">
        <v>5134758000</v>
      </c>
      <c r="H246" s="2">
        <v>0</v>
      </c>
      <c r="I246" s="2">
        <v>5134758000</v>
      </c>
      <c r="J246" s="2">
        <v>13716020</v>
      </c>
      <c r="K246" s="2">
        <v>0</v>
      </c>
      <c r="L246" s="2">
        <v>13716020</v>
      </c>
      <c r="M246" s="2">
        <v>11662116.800000001</v>
      </c>
      <c r="N246" s="2">
        <v>0</v>
      </c>
      <c r="O246" s="2">
        <v>11662116.800000001</v>
      </c>
      <c r="P246" s="15">
        <v>0</v>
      </c>
      <c r="Q246" s="2">
        <v>0</v>
      </c>
      <c r="R246" s="13">
        <v>0</v>
      </c>
      <c r="S246" s="15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0</v>
      </c>
      <c r="AD246" t="s">
        <v>98</v>
      </c>
    </row>
    <row r="247" spans="1:30" hidden="1" x14ac:dyDescent="0.25">
      <c r="A247" s="20">
        <v>1341</v>
      </c>
      <c r="B247" t="s">
        <v>151</v>
      </c>
      <c r="C247" t="s">
        <v>275</v>
      </c>
      <c r="D247" t="s">
        <v>2</v>
      </c>
      <c r="E247" t="s">
        <v>8</v>
      </c>
      <c r="F247" t="s">
        <v>324</v>
      </c>
      <c r="G247" s="2">
        <v>811815000</v>
      </c>
      <c r="H247" s="2">
        <v>0</v>
      </c>
      <c r="I247" s="2">
        <v>811815000</v>
      </c>
      <c r="J247" s="2">
        <v>2841358</v>
      </c>
      <c r="K247" s="2">
        <v>0</v>
      </c>
      <c r="L247" s="2">
        <v>2841358</v>
      </c>
      <c r="M247" s="2">
        <v>2516632</v>
      </c>
      <c r="N247" s="2">
        <v>0</v>
      </c>
      <c r="O247" s="2">
        <v>2516632</v>
      </c>
      <c r="P247" s="15">
        <v>0.1</v>
      </c>
      <c r="Q247" s="2">
        <v>0</v>
      </c>
      <c r="R247" s="13">
        <v>0.3</v>
      </c>
      <c r="S247" s="15">
        <v>0</v>
      </c>
      <c r="T247" s="2">
        <v>754989.6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754989.6</v>
      </c>
      <c r="AD247" t="s">
        <v>39</v>
      </c>
    </row>
    <row r="248" spans="1:30" hidden="1" x14ac:dyDescent="0.25">
      <c r="A248" s="20">
        <v>1342</v>
      </c>
      <c r="B248" t="s">
        <v>151</v>
      </c>
      <c r="C248" t="s">
        <v>275</v>
      </c>
      <c r="D248" t="s">
        <v>2</v>
      </c>
      <c r="E248" t="s">
        <v>305</v>
      </c>
      <c r="F248" t="s">
        <v>325</v>
      </c>
      <c r="G248" s="2">
        <v>59038000</v>
      </c>
      <c r="H248" s="2">
        <v>0</v>
      </c>
      <c r="I248" s="2">
        <v>59038000</v>
      </c>
      <c r="J248" s="2">
        <v>206635</v>
      </c>
      <c r="K248" s="2">
        <v>0</v>
      </c>
      <c r="L248" s="2">
        <v>206635</v>
      </c>
      <c r="M248" s="2">
        <v>183019.8</v>
      </c>
      <c r="N248" s="2">
        <v>0</v>
      </c>
      <c r="O248" s="2">
        <v>183019.8</v>
      </c>
      <c r="P248" s="15">
        <v>0.1</v>
      </c>
      <c r="Q248" s="2">
        <v>0</v>
      </c>
      <c r="R248" s="13">
        <v>0.3</v>
      </c>
      <c r="S248" s="15">
        <v>0</v>
      </c>
      <c r="T248" s="2">
        <v>54905.94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54905.94</v>
      </c>
      <c r="AD248" t="s">
        <v>90</v>
      </c>
    </row>
    <row r="249" spans="1:30" hidden="1" x14ac:dyDescent="0.25">
      <c r="A249" s="20">
        <v>1343</v>
      </c>
      <c r="B249" t="s">
        <v>151</v>
      </c>
      <c r="C249" t="s">
        <v>275</v>
      </c>
      <c r="D249" t="s">
        <v>2</v>
      </c>
      <c r="E249" t="s">
        <v>204</v>
      </c>
      <c r="F249" t="s">
        <v>326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15">
        <v>0.1</v>
      </c>
      <c r="Q249" s="2">
        <v>0</v>
      </c>
      <c r="R249" s="13">
        <v>0.3</v>
      </c>
      <c r="S249" s="15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18">
        <v>0</v>
      </c>
      <c r="AC249" s="4">
        <v>0</v>
      </c>
      <c r="AD249" t="s">
        <v>249</v>
      </c>
    </row>
    <row r="250" spans="1:30" hidden="1" x14ac:dyDescent="0.25">
      <c r="A250" s="20">
        <v>1344</v>
      </c>
      <c r="B250" t="s">
        <v>151</v>
      </c>
      <c r="C250" t="s">
        <v>275</v>
      </c>
      <c r="D250" t="s">
        <v>2</v>
      </c>
      <c r="E250" t="s">
        <v>204</v>
      </c>
      <c r="F250" t="s">
        <v>327</v>
      </c>
      <c r="G250" s="2">
        <v>53967112000</v>
      </c>
      <c r="H250" s="2">
        <v>256770000</v>
      </c>
      <c r="I250" s="2">
        <v>53710342000</v>
      </c>
      <c r="J250" s="2">
        <v>96829264</v>
      </c>
      <c r="K250" s="2">
        <v>847760</v>
      </c>
      <c r="L250" s="2">
        <v>95981504</v>
      </c>
      <c r="M250" s="2">
        <v>75242419.200000003</v>
      </c>
      <c r="N250" s="2">
        <v>745052</v>
      </c>
      <c r="O250" s="2">
        <v>74497367.200000003</v>
      </c>
      <c r="P250" s="15">
        <v>0.1</v>
      </c>
      <c r="Q250" s="2">
        <v>74505.2</v>
      </c>
      <c r="R250" s="13">
        <v>0.3</v>
      </c>
      <c r="S250" s="15">
        <v>0</v>
      </c>
      <c r="T250" s="2">
        <v>22349210.16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22423715.359999999</v>
      </c>
      <c r="AD250" t="s">
        <v>188</v>
      </c>
    </row>
    <row r="251" spans="1:30" hidden="1" x14ac:dyDescent="0.25">
      <c r="A251" s="20">
        <v>1348</v>
      </c>
      <c r="B251" t="s">
        <v>151</v>
      </c>
      <c r="C251" t="s">
        <v>275</v>
      </c>
      <c r="D251" t="s">
        <v>2</v>
      </c>
      <c r="E251" t="s">
        <v>204</v>
      </c>
      <c r="F251" t="s">
        <v>328</v>
      </c>
      <c r="G251" s="2">
        <v>14774570000</v>
      </c>
      <c r="H251" s="2">
        <v>0</v>
      </c>
      <c r="I251" s="2">
        <v>14774570000</v>
      </c>
      <c r="J251" s="2">
        <v>36941210</v>
      </c>
      <c r="K251" s="2">
        <v>0</v>
      </c>
      <c r="L251" s="2">
        <v>36941210</v>
      </c>
      <c r="M251" s="2">
        <v>31031382</v>
      </c>
      <c r="N251" s="2">
        <v>0</v>
      </c>
      <c r="O251" s="2">
        <v>31031382</v>
      </c>
      <c r="P251" s="15">
        <v>0.1</v>
      </c>
      <c r="Q251" s="2">
        <v>0</v>
      </c>
      <c r="R251" s="13">
        <v>0.3</v>
      </c>
      <c r="S251" s="15">
        <v>0</v>
      </c>
      <c r="T251" s="2">
        <v>9309414.5999999996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9309414.5999999996</v>
      </c>
      <c r="AD251" t="s">
        <v>249</v>
      </c>
    </row>
    <row r="252" spans="1:30" hidden="1" x14ac:dyDescent="0.25">
      <c r="A252" s="20">
        <v>1349</v>
      </c>
      <c r="B252" t="s">
        <v>151</v>
      </c>
      <c r="C252" t="s">
        <v>276</v>
      </c>
      <c r="D252" t="s">
        <v>9</v>
      </c>
      <c r="E252" t="s">
        <v>15</v>
      </c>
      <c r="F252" t="s">
        <v>329</v>
      </c>
      <c r="G252" s="2">
        <v>7695681000</v>
      </c>
      <c r="H252" s="2">
        <v>0</v>
      </c>
      <c r="I252" s="2">
        <v>7695681000</v>
      </c>
      <c r="J252" s="2">
        <v>19375633</v>
      </c>
      <c r="K252" s="2">
        <v>0</v>
      </c>
      <c r="L252" s="2">
        <v>19375633</v>
      </c>
      <c r="M252" s="2">
        <v>16297360.6</v>
      </c>
      <c r="N252" s="2">
        <v>0</v>
      </c>
      <c r="O252" s="2">
        <v>16297360.6</v>
      </c>
      <c r="P252" s="15">
        <v>0.1</v>
      </c>
      <c r="Q252" s="2">
        <v>0</v>
      </c>
      <c r="R252" s="13">
        <v>0.1</v>
      </c>
      <c r="S252" s="15">
        <v>0</v>
      </c>
      <c r="T252" s="2">
        <v>1629736.06</v>
      </c>
      <c r="U252" s="2">
        <v>1000000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2629736.06</v>
      </c>
      <c r="AD252" t="s">
        <v>32</v>
      </c>
    </row>
    <row r="253" spans="1:30" hidden="1" x14ac:dyDescent="0.25">
      <c r="A253" s="20">
        <v>1356</v>
      </c>
      <c r="B253" t="s">
        <v>151</v>
      </c>
      <c r="C253" t="s">
        <v>276</v>
      </c>
      <c r="D253" t="s">
        <v>2</v>
      </c>
      <c r="E253" t="s">
        <v>304</v>
      </c>
      <c r="F253" t="s">
        <v>330</v>
      </c>
      <c r="G253" s="2">
        <v>23281415100</v>
      </c>
      <c r="H253" s="2">
        <v>18146789000</v>
      </c>
      <c r="I253" s="2">
        <v>5134626100</v>
      </c>
      <c r="J253" s="2">
        <v>51199074</v>
      </c>
      <c r="K253" s="2">
        <v>37832542</v>
      </c>
      <c r="L253" s="2">
        <v>13366532</v>
      </c>
      <c r="M253" s="2">
        <v>41886507.960000001</v>
      </c>
      <c r="N253" s="2">
        <v>30573826.399999999</v>
      </c>
      <c r="O253" s="2">
        <v>11312681.560000001</v>
      </c>
      <c r="P253" s="15">
        <v>0.1</v>
      </c>
      <c r="Q253" s="2">
        <v>3057382.64</v>
      </c>
      <c r="R253" s="13">
        <v>0.15</v>
      </c>
      <c r="S253" s="15">
        <v>0</v>
      </c>
      <c r="T253" s="2">
        <v>1696902.2339999999</v>
      </c>
      <c r="U253" s="2">
        <v>3000000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7754284.8739999998</v>
      </c>
      <c r="AD253" t="s">
        <v>46</v>
      </c>
    </row>
    <row r="254" spans="1:30" hidden="1" x14ac:dyDescent="0.25">
      <c r="A254" s="20">
        <v>1359</v>
      </c>
      <c r="B254" t="s">
        <v>151</v>
      </c>
      <c r="C254" t="s">
        <v>276</v>
      </c>
      <c r="D254" t="s">
        <v>2</v>
      </c>
      <c r="E254" t="s">
        <v>8</v>
      </c>
      <c r="F254" t="s">
        <v>331</v>
      </c>
      <c r="G254" s="2">
        <v>1961110000</v>
      </c>
      <c r="H254" s="2">
        <v>0</v>
      </c>
      <c r="I254" s="2">
        <v>1961110000</v>
      </c>
      <c r="J254" s="2">
        <v>4919535</v>
      </c>
      <c r="K254" s="2">
        <v>0</v>
      </c>
      <c r="L254" s="2">
        <v>4919535</v>
      </c>
      <c r="M254" s="2">
        <v>4135091</v>
      </c>
      <c r="N254" s="2">
        <v>0</v>
      </c>
      <c r="O254" s="2">
        <v>4135091</v>
      </c>
      <c r="P254" s="15">
        <v>0</v>
      </c>
      <c r="Q254" s="2">
        <v>0</v>
      </c>
      <c r="R254" s="13">
        <v>0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51</v>
      </c>
    </row>
    <row r="255" spans="1:30" hidden="1" x14ac:dyDescent="0.25">
      <c r="A255" s="20">
        <v>1360</v>
      </c>
      <c r="B255" t="s">
        <v>151</v>
      </c>
      <c r="C255" t="s">
        <v>276</v>
      </c>
      <c r="D255" t="s">
        <v>2</v>
      </c>
      <c r="E255" t="s">
        <v>8</v>
      </c>
      <c r="F255" t="s">
        <v>332</v>
      </c>
      <c r="G255" s="2">
        <v>9411379000</v>
      </c>
      <c r="H255" s="2">
        <v>187042000</v>
      </c>
      <c r="I255" s="2">
        <v>9224337000</v>
      </c>
      <c r="J255" s="2">
        <v>26603462</v>
      </c>
      <c r="K255" s="2">
        <v>654654</v>
      </c>
      <c r="L255" s="2">
        <v>25948808</v>
      </c>
      <c r="M255" s="2">
        <v>22838910.399999999</v>
      </c>
      <c r="N255" s="2">
        <v>579837.19999999995</v>
      </c>
      <c r="O255" s="2">
        <v>22259073.199999999</v>
      </c>
      <c r="P255" s="15">
        <v>0.1</v>
      </c>
      <c r="Q255" s="2">
        <v>57983.72</v>
      </c>
      <c r="R255" s="13">
        <v>0.1</v>
      </c>
      <c r="S255" s="15">
        <v>0</v>
      </c>
      <c r="T255" s="2">
        <v>2225907.3199999998</v>
      </c>
      <c r="U255" s="2">
        <v>2000000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4283891.04</v>
      </c>
      <c r="AD255" t="s">
        <v>39</v>
      </c>
    </row>
    <row r="256" spans="1:30" hidden="1" x14ac:dyDescent="0.25">
      <c r="A256" s="20">
        <v>1364</v>
      </c>
      <c r="B256" t="s">
        <v>151</v>
      </c>
      <c r="C256" t="s">
        <v>276</v>
      </c>
      <c r="D256" t="s">
        <v>2</v>
      </c>
      <c r="E256" t="s">
        <v>8</v>
      </c>
      <c r="F256" t="s">
        <v>333</v>
      </c>
      <c r="G256" s="2">
        <v>10707410500</v>
      </c>
      <c r="H256" s="2">
        <v>10130239900</v>
      </c>
      <c r="I256" s="2">
        <v>577170600</v>
      </c>
      <c r="J256" s="2">
        <v>29230969</v>
      </c>
      <c r="K256" s="2">
        <v>27369140</v>
      </c>
      <c r="L256" s="2">
        <v>1861829</v>
      </c>
      <c r="M256" s="2">
        <v>24948004.800000001</v>
      </c>
      <c r="N256" s="2">
        <v>23317044.039999999</v>
      </c>
      <c r="O256" s="2">
        <v>1630960.76</v>
      </c>
      <c r="P256" s="15">
        <v>0.1</v>
      </c>
      <c r="Q256" s="2">
        <v>2331704.4040000001</v>
      </c>
      <c r="R256" s="13">
        <v>0.1</v>
      </c>
      <c r="S256" s="15">
        <v>0</v>
      </c>
      <c r="T256" s="2">
        <v>163096.076</v>
      </c>
      <c r="U256" s="2">
        <v>2000000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4494800.4800000004</v>
      </c>
      <c r="AD256" t="s">
        <v>51</v>
      </c>
    </row>
    <row r="257" spans="1:30" hidden="1" x14ac:dyDescent="0.25">
      <c r="A257" s="20">
        <v>1367</v>
      </c>
      <c r="B257" t="s">
        <v>151</v>
      </c>
      <c r="C257" t="s">
        <v>275</v>
      </c>
      <c r="D257" t="s">
        <v>2</v>
      </c>
      <c r="E257" t="s">
        <v>8</v>
      </c>
      <c r="F257" t="s">
        <v>334</v>
      </c>
      <c r="G257" s="2">
        <v>10518176000</v>
      </c>
      <c r="H257" s="2">
        <v>1415235000</v>
      </c>
      <c r="I257" s="2">
        <v>9102941000</v>
      </c>
      <c r="J257" s="2">
        <v>30545123</v>
      </c>
      <c r="K257" s="2">
        <v>3597824</v>
      </c>
      <c r="L257" s="2">
        <v>26947299</v>
      </c>
      <c r="M257" s="2">
        <v>26337852.600000001</v>
      </c>
      <c r="N257" s="2">
        <v>3031730</v>
      </c>
      <c r="O257" s="2">
        <v>23306122.600000001</v>
      </c>
      <c r="P257" s="15">
        <v>0.1</v>
      </c>
      <c r="Q257" s="2">
        <v>303173</v>
      </c>
      <c r="R257" s="13">
        <v>0.3</v>
      </c>
      <c r="S257" s="15">
        <v>0</v>
      </c>
      <c r="T257" s="2">
        <v>6991836.7800000003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7295009.7800000003</v>
      </c>
      <c r="AD257" t="s">
        <v>39</v>
      </c>
    </row>
    <row r="258" spans="1:30" hidden="1" x14ac:dyDescent="0.25">
      <c r="A258" s="20">
        <v>1369</v>
      </c>
      <c r="B258" t="s">
        <v>151</v>
      </c>
      <c r="C258" t="s">
        <v>275</v>
      </c>
      <c r="D258" t="s">
        <v>2</v>
      </c>
      <c r="E258" t="s">
        <v>204</v>
      </c>
      <c r="F258" t="s">
        <v>335</v>
      </c>
      <c r="G258" s="2">
        <v>136095133000</v>
      </c>
      <c r="H258" s="2">
        <v>0</v>
      </c>
      <c r="I258" s="2">
        <v>136095133000</v>
      </c>
      <c r="J258" s="2">
        <v>213672015</v>
      </c>
      <c r="K258" s="2">
        <v>0</v>
      </c>
      <c r="L258" s="2">
        <v>213672015</v>
      </c>
      <c r="M258" s="2">
        <v>159233961.80000001</v>
      </c>
      <c r="N258" s="2">
        <v>0</v>
      </c>
      <c r="O258" s="2">
        <v>159233961.80000001</v>
      </c>
      <c r="P258" s="15">
        <v>0.1</v>
      </c>
      <c r="Q258" s="2">
        <v>0</v>
      </c>
      <c r="R258" s="13">
        <v>0.3</v>
      </c>
      <c r="S258" s="15">
        <v>0.4</v>
      </c>
      <c r="T258" s="2">
        <v>48693584.719999999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48693584.719999999</v>
      </c>
      <c r="AD258" t="s">
        <v>249</v>
      </c>
    </row>
    <row r="259" spans="1:30" hidden="1" x14ac:dyDescent="0.25">
      <c r="A259" s="20">
        <v>1370</v>
      </c>
      <c r="B259" t="s">
        <v>151</v>
      </c>
      <c r="C259" t="s">
        <v>275</v>
      </c>
      <c r="D259" t="s">
        <v>2</v>
      </c>
      <c r="E259" t="s">
        <v>304</v>
      </c>
      <c r="F259" t="s">
        <v>336</v>
      </c>
      <c r="G259" s="2">
        <v>41649903000</v>
      </c>
      <c r="H259" s="2">
        <v>1560000</v>
      </c>
      <c r="I259" s="2">
        <v>41648343000</v>
      </c>
      <c r="J259" s="2">
        <v>83021684</v>
      </c>
      <c r="K259" s="2">
        <v>5460</v>
      </c>
      <c r="L259" s="2">
        <v>83016224</v>
      </c>
      <c r="M259" s="2">
        <v>66361722.799999997</v>
      </c>
      <c r="N259" s="2">
        <v>4836</v>
      </c>
      <c r="O259" s="2">
        <v>66356886.799999997</v>
      </c>
      <c r="P259" s="15">
        <v>0.1</v>
      </c>
      <c r="Q259" s="2">
        <v>483.6</v>
      </c>
      <c r="R259" s="13">
        <v>0.3</v>
      </c>
      <c r="S259" s="15">
        <v>0</v>
      </c>
      <c r="T259" s="2">
        <v>19907066.039999999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19907549.640000001</v>
      </c>
      <c r="AD259" t="s">
        <v>44</v>
      </c>
    </row>
    <row r="260" spans="1:30" hidden="1" x14ac:dyDescent="0.25">
      <c r="A260" s="20">
        <v>1371</v>
      </c>
      <c r="B260" t="s">
        <v>151</v>
      </c>
      <c r="C260" t="s">
        <v>275</v>
      </c>
      <c r="D260" t="s">
        <v>2</v>
      </c>
      <c r="E260" t="s">
        <v>4</v>
      </c>
      <c r="F260" t="s">
        <v>337</v>
      </c>
      <c r="G260" s="2">
        <v>25687905000</v>
      </c>
      <c r="H260" s="2">
        <v>2023830000</v>
      </c>
      <c r="I260" s="2">
        <v>23664075000</v>
      </c>
      <c r="J260" s="2">
        <v>68981415</v>
      </c>
      <c r="K260" s="2">
        <v>6408659</v>
      </c>
      <c r="L260" s="2">
        <v>62572756</v>
      </c>
      <c r="M260" s="2">
        <v>58706253</v>
      </c>
      <c r="N260" s="2">
        <v>5599127</v>
      </c>
      <c r="O260" s="2">
        <v>53107126</v>
      </c>
      <c r="P260" s="15">
        <v>0.1</v>
      </c>
      <c r="Q260" s="2">
        <v>559912.69999999995</v>
      </c>
      <c r="R260" s="13">
        <v>0.3</v>
      </c>
      <c r="S260" s="15">
        <v>0</v>
      </c>
      <c r="T260" s="2">
        <v>15932137.800000001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16492050.5</v>
      </c>
      <c r="AD260" t="s">
        <v>49</v>
      </c>
    </row>
    <row r="261" spans="1:30" hidden="1" x14ac:dyDescent="0.25">
      <c r="A261" s="20">
        <v>1372</v>
      </c>
      <c r="B261" t="s">
        <v>151</v>
      </c>
      <c r="C261" t="s">
        <v>275</v>
      </c>
      <c r="D261" t="s">
        <v>9</v>
      </c>
      <c r="E261" t="s">
        <v>27</v>
      </c>
      <c r="F261" t="s">
        <v>338</v>
      </c>
      <c r="G261" s="2">
        <v>2127040800</v>
      </c>
      <c r="H261" s="2">
        <v>0</v>
      </c>
      <c r="I261" s="2">
        <v>2127040800</v>
      </c>
      <c r="J261" s="2">
        <v>6040681</v>
      </c>
      <c r="K261" s="2">
        <v>0</v>
      </c>
      <c r="L261" s="2">
        <v>6040681</v>
      </c>
      <c r="M261" s="2">
        <v>5189864.68</v>
      </c>
      <c r="N261" s="2">
        <v>0</v>
      </c>
      <c r="O261" s="2">
        <v>5189864.68</v>
      </c>
      <c r="P261" s="15">
        <v>0.1</v>
      </c>
      <c r="Q261" s="2">
        <v>0</v>
      </c>
      <c r="R261" s="13">
        <v>0.3</v>
      </c>
      <c r="S261" s="15">
        <v>0</v>
      </c>
      <c r="T261" s="2">
        <v>1556959.4040000001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1556959.4040000001</v>
      </c>
      <c r="AD261" t="s">
        <v>28</v>
      </c>
    </row>
    <row r="262" spans="1:30" hidden="1" x14ac:dyDescent="0.25">
      <c r="A262" s="20">
        <v>1373</v>
      </c>
      <c r="B262" t="s">
        <v>151</v>
      </c>
      <c r="C262" t="s">
        <v>275</v>
      </c>
      <c r="D262" t="s">
        <v>2</v>
      </c>
      <c r="E262" t="s">
        <v>8</v>
      </c>
      <c r="F262" t="s">
        <v>339</v>
      </c>
      <c r="G262" s="2">
        <v>7459041300</v>
      </c>
      <c r="H262" s="2">
        <v>0</v>
      </c>
      <c r="I262" s="2">
        <v>7459041300</v>
      </c>
      <c r="J262" s="2">
        <v>23280083</v>
      </c>
      <c r="K262" s="2">
        <v>0</v>
      </c>
      <c r="L262" s="2">
        <v>23280083</v>
      </c>
      <c r="M262" s="2">
        <v>20296466.48</v>
      </c>
      <c r="N262" s="2">
        <v>0</v>
      </c>
      <c r="O262" s="2">
        <v>20296466.48</v>
      </c>
      <c r="P262" s="15">
        <v>0.1</v>
      </c>
      <c r="Q262" s="2">
        <v>0</v>
      </c>
      <c r="R262" s="13">
        <v>0.3</v>
      </c>
      <c r="S262" s="15">
        <v>0</v>
      </c>
      <c r="T262" s="2">
        <v>6088939.9440000001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6088939.9440000001</v>
      </c>
      <c r="AD262" t="s">
        <v>51</v>
      </c>
    </row>
    <row r="263" spans="1:30" hidden="1" x14ac:dyDescent="0.25">
      <c r="A263" s="20">
        <v>1374</v>
      </c>
      <c r="B263" t="s">
        <v>151</v>
      </c>
      <c r="C263" t="s">
        <v>276</v>
      </c>
      <c r="D263" t="s">
        <v>2</v>
      </c>
      <c r="E263" t="s">
        <v>304</v>
      </c>
      <c r="F263" t="s">
        <v>340</v>
      </c>
      <c r="G263" s="2">
        <v>29159654000</v>
      </c>
      <c r="H263" s="2">
        <v>2415372000</v>
      </c>
      <c r="I263" s="2">
        <v>26744282000</v>
      </c>
      <c r="J263" s="2">
        <v>61688929</v>
      </c>
      <c r="K263" s="2">
        <v>6307503</v>
      </c>
      <c r="L263" s="2">
        <v>55381426</v>
      </c>
      <c r="M263" s="2">
        <v>50025067.399999999</v>
      </c>
      <c r="N263" s="2">
        <v>5341354.2</v>
      </c>
      <c r="O263" s="2">
        <v>44683713.200000003</v>
      </c>
      <c r="P263" s="15">
        <v>0.1</v>
      </c>
      <c r="Q263" s="2">
        <v>534135.42000000004</v>
      </c>
      <c r="R263" s="13">
        <v>0.15</v>
      </c>
      <c r="S263" s="15">
        <v>0</v>
      </c>
      <c r="T263" s="2">
        <v>6702556.9800000004</v>
      </c>
      <c r="U263" s="2">
        <v>3000000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10236692.4</v>
      </c>
      <c r="AD263" t="s">
        <v>44</v>
      </c>
    </row>
    <row r="264" spans="1:30" hidden="1" x14ac:dyDescent="0.25">
      <c r="A264" s="20">
        <v>1376</v>
      </c>
      <c r="B264" t="s">
        <v>151</v>
      </c>
      <c r="C264" t="s">
        <v>275</v>
      </c>
      <c r="D264" t="s">
        <v>9</v>
      </c>
      <c r="E264" t="s">
        <v>15</v>
      </c>
      <c r="F264" t="s">
        <v>341</v>
      </c>
      <c r="G264" s="2">
        <v>1521030000</v>
      </c>
      <c r="H264" s="2">
        <v>0</v>
      </c>
      <c r="I264" s="2">
        <v>1521030000</v>
      </c>
      <c r="J264" s="2">
        <v>4824685</v>
      </c>
      <c r="K264" s="2">
        <v>0</v>
      </c>
      <c r="L264" s="2">
        <v>4824685</v>
      </c>
      <c r="M264" s="2">
        <v>4216273</v>
      </c>
      <c r="N264" s="2">
        <v>0</v>
      </c>
      <c r="O264" s="2">
        <v>4216273</v>
      </c>
      <c r="P264" s="15">
        <v>0.1</v>
      </c>
      <c r="Q264" s="2">
        <v>0</v>
      </c>
      <c r="R264" s="13">
        <v>0.3</v>
      </c>
      <c r="S264" s="15">
        <v>0</v>
      </c>
      <c r="T264" s="2">
        <v>1264881.8999999999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1264881.8999999999</v>
      </c>
      <c r="AD264" t="s">
        <v>32</v>
      </c>
    </row>
    <row r="265" spans="1:30" hidden="1" x14ac:dyDescent="0.25">
      <c r="A265" s="20">
        <v>1378</v>
      </c>
      <c r="B265" t="s">
        <v>151</v>
      </c>
      <c r="C265" t="s">
        <v>275</v>
      </c>
      <c r="D265" t="s">
        <v>9</v>
      </c>
      <c r="E265" t="s">
        <v>421</v>
      </c>
      <c r="F265" t="s">
        <v>342</v>
      </c>
      <c r="G265" s="2">
        <v>19910040000</v>
      </c>
      <c r="H265" s="2">
        <v>0</v>
      </c>
      <c r="I265" s="2">
        <v>19910040000</v>
      </c>
      <c r="J265" s="2">
        <v>36933371</v>
      </c>
      <c r="K265" s="2">
        <v>0</v>
      </c>
      <c r="L265" s="2">
        <v>36933371</v>
      </c>
      <c r="M265" s="2">
        <v>28969355</v>
      </c>
      <c r="N265" s="2">
        <v>0</v>
      </c>
      <c r="O265" s="2">
        <v>28969355</v>
      </c>
      <c r="P265" s="15">
        <v>0.1</v>
      </c>
      <c r="Q265" s="2">
        <v>0</v>
      </c>
      <c r="R265" s="13">
        <v>0.3</v>
      </c>
      <c r="S265" s="15">
        <v>0</v>
      </c>
      <c r="T265" s="2">
        <v>8690806.5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8690806.5</v>
      </c>
      <c r="AD265" t="s">
        <v>82</v>
      </c>
    </row>
    <row r="266" spans="1:30" hidden="1" x14ac:dyDescent="0.25">
      <c r="A266" s="20">
        <v>1381</v>
      </c>
      <c r="B266" t="s">
        <v>151</v>
      </c>
      <c r="C266" t="s">
        <v>276</v>
      </c>
      <c r="D266" t="s">
        <v>2</v>
      </c>
      <c r="E266" t="s">
        <v>305</v>
      </c>
      <c r="F266" t="s">
        <v>343</v>
      </c>
      <c r="G266" s="2">
        <v>763548000</v>
      </c>
      <c r="H266" s="2">
        <v>0</v>
      </c>
      <c r="I266" s="2">
        <v>763548000</v>
      </c>
      <c r="J266" s="2">
        <v>2043218</v>
      </c>
      <c r="K266" s="2">
        <v>0</v>
      </c>
      <c r="L266" s="2">
        <v>2043218</v>
      </c>
      <c r="M266" s="2">
        <v>1737798.8</v>
      </c>
      <c r="N266" s="2">
        <v>0</v>
      </c>
      <c r="O266" s="2">
        <v>1737798.8</v>
      </c>
      <c r="P266" s="15">
        <v>0</v>
      </c>
      <c r="Q266" s="2">
        <v>0</v>
      </c>
      <c r="R266" s="13">
        <v>0</v>
      </c>
      <c r="S266" s="15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0</v>
      </c>
      <c r="AD266" t="s">
        <v>170</v>
      </c>
    </row>
    <row r="267" spans="1:30" hidden="1" x14ac:dyDescent="0.25">
      <c r="A267" s="20">
        <v>1382</v>
      </c>
      <c r="B267" t="s">
        <v>151</v>
      </c>
      <c r="C267" t="s">
        <v>275</v>
      </c>
      <c r="D267" t="s">
        <v>2</v>
      </c>
      <c r="E267" t="s">
        <v>305</v>
      </c>
      <c r="F267" t="s">
        <v>344</v>
      </c>
      <c r="G267" s="2">
        <v>10963032000</v>
      </c>
      <c r="H267" s="2">
        <v>605616000</v>
      </c>
      <c r="I267" s="2">
        <v>10357416000</v>
      </c>
      <c r="J267" s="2">
        <v>22255920</v>
      </c>
      <c r="K267" s="2">
        <v>2119659</v>
      </c>
      <c r="L267" s="2">
        <v>20136261</v>
      </c>
      <c r="M267" s="2">
        <v>17870707.199999999</v>
      </c>
      <c r="N267" s="2">
        <v>1877412.6</v>
      </c>
      <c r="O267" s="2">
        <v>15993294.6</v>
      </c>
      <c r="P267" s="15">
        <v>0.1</v>
      </c>
      <c r="Q267" s="2">
        <v>187741.26</v>
      </c>
      <c r="R267" s="13">
        <v>0.3</v>
      </c>
      <c r="S267" s="15">
        <v>0</v>
      </c>
      <c r="T267" s="2">
        <v>4797988.38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4985729.6399999997</v>
      </c>
      <c r="AD267" t="s">
        <v>170</v>
      </c>
    </row>
    <row r="268" spans="1:30" hidden="1" x14ac:dyDescent="0.25">
      <c r="A268" s="20">
        <v>1383</v>
      </c>
      <c r="B268" t="s">
        <v>151</v>
      </c>
      <c r="C268" t="s">
        <v>275</v>
      </c>
      <c r="D268" t="s">
        <v>9</v>
      </c>
      <c r="E268" t="s">
        <v>27</v>
      </c>
      <c r="F268" t="s">
        <v>345</v>
      </c>
      <c r="G268" s="2">
        <v>12370712000</v>
      </c>
      <c r="H268" s="2">
        <v>0</v>
      </c>
      <c r="I268" s="2">
        <v>12370712000</v>
      </c>
      <c r="J268" s="2">
        <v>28495400</v>
      </c>
      <c r="K268" s="2">
        <v>0</v>
      </c>
      <c r="L268" s="2">
        <v>28495400</v>
      </c>
      <c r="M268" s="2">
        <v>23547115.199999999</v>
      </c>
      <c r="N268" s="2">
        <v>0</v>
      </c>
      <c r="O268" s="2">
        <v>23547115.199999999</v>
      </c>
      <c r="P268" s="15">
        <v>0.1</v>
      </c>
      <c r="Q268" s="2">
        <v>0</v>
      </c>
      <c r="R268" s="13">
        <v>0.3</v>
      </c>
      <c r="S268" s="15">
        <v>0</v>
      </c>
      <c r="T268" s="2">
        <v>7064134.5599999996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7064134.5599999996</v>
      </c>
      <c r="AD268" t="s">
        <v>28</v>
      </c>
    </row>
    <row r="269" spans="1:30" hidden="1" x14ac:dyDescent="0.25">
      <c r="A269" s="20">
        <v>1384</v>
      </c>
      <c r="B269" t="s">
        <v>151</v>
      </c>
      <c r="C269" t="s">
        <v>275</v>
      </c>
      <c r="D269" t="s">
        <v>2</v>
      </c>
      <c r="E269" t="s">
        <v>305</v>
      </c>
      <c r="F269" t="s">
        <v>346</v>
      </c>
      <c r="G269" s="2">
        <v>1574883000</v>
      </c>
      <c r="H269" s="2">
        <v>19768000</v>
      </c>
      <c r="I269" s="2">
        <v>1555115000</v>
      </c>
      <c r="J269" s="2">
        <v>4152600</v>
      </c>
      <c r="K269" s="2">
        <v>69196</v>
      </c>
      <c r="L269" s="2">
        <v>4083404</v>
      </c>
      <c r="M269" s="2">
        <v>3522646.8</v>
      </c>
      <c r="N269" s="2">
        <v>61288.800000000003</v>
      </c>
      <c r="O269" s="2">
        <v>3461358</v>
      </c>
      <c r="P269" s="15">
        <v>0.1</v>
      </c>
      <c r="Q269" s="2">
        <v>6128.88</v>
      </c>
      <c r="R269" s="13">
        <v>0.3</v>
      </c>
      <c r="S269" s="15">
        <v>0</v>
      </c>
      <c r="T269" s="2">
        <v>1038407.4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1044536.28</v>
      </c>
      <c r="AD269" t="s">
        <v>170</v>
      </c>
    </row>
    <row r="270" spans="1:30" hidden="1" x14ac:dyDescent="0.25">
      <c r="A270" s="20">
        <v>1385</v>
      </c>
      <c r="B270" t="s">
        <v>151</v>
      </c>
      <c r="C270" t="s">
        <v>275</v>
      </c>
      <c r="D270" t="s">
        <v>9</v>
      </c>
      <c r="E270" t="s">
        <v>420</v>
      </c>
      <c r="F270" t="s">
        <v>347</v>
      </c>
      <c r="G270" s="2">
        <v>1709686500</v>
      </c>
      <c r="H270" s="2">
        <v>0</v>
      </c>
      <c r="I270" s="2">
        <v>1709686500</v>
      </c>
      <c r="J270" s="2">
        <v>5319535</v>
      </c>
      <c r="K270" s="2">
        <v>0</v>
      </c>
      <c r="L270" s="2">
        <v>5319535</v>
      </c>
      <c r="M270" s="2">
        <v>4635660.4000000004</v>
      </c>
      <c r="N270" s="2">
        <v>0</v>
      </c>
      <c r="O270" s="2">
        <v>4635660.4000000004</v>
      </c>
      <c r="P270" s="15">
        <v>0.1</v>
      </c>
      <c r="Q270" s="2">
        <v>0</v>
      </c>
      <c r="R270" s="13">
        <v>0.3</v>
      </c>
      <c r="S270" s="15">
        <v>0</v>
      </c>
      <c r="T270" s="2">
        <v>1390698.12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1390698.12</v>
      </c>
      <c r="AD270" t="s">
        <v>193</v>
      </c>
    </row>
    <row r="271" spans="1:30" hidden="1" x14ac:dyDescent="0.25">
      <c r="A271" s="20">
        <v>1386</v>
      </c>
      <c r="B271" t="s">
        <v>0</v>
      </c>
      <c r="C271" t="s">
        <v>1</v>
      </c>
      <c r="D271" t="s">
        <v>2</v>
      </c>
      <c r="E271" t="s">
        <v>351</v>
      </c>
      <c r="F271" t="s">
        <v>352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15">
        <v>0</v>
      </c>
      <c r="Q271" s="2">
        <v>0</v>
      </c>
      <c r="R271" s="13">
        <v>0</v>
      </c>
      <c r="S271" s="15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0</v>
      </c>
      <c r="AD271" t="s">
        <v>1</v>
      </c>
    </row>
    <row r="272" spans="1:30" hidden="1" x14ac:dyDescent="0.25">
      <c r="A272" s="20">
        <v>1388</v>
      </c>
      <c r="B272" t="s">
        <v>151</v>
      </c>
      <c r="C272" t="s">
        <v>275</v>
      </c>
      <c r="D272" t="s">
        <v>2</v>
      </c>
      <c r="E272" t="s">
        <v>305</v>
      </c>
      <c r="F272" t="s">
        <v>348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15">
        <v>0.1</v>
      </c>
      <c r="Q272" s="2">
        <v>0</v>
      </c>
      <c r="R272" s="13">
        <v>0.3</v>
      </c>
      <c r="S272" s="15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0</v>
      </c>
      <c r="AD272" t="s">
        <v>90</v>
      </c>
    </row>
    <row r="273" spans="1:30" hidden="1" x14ac:dyDescent="0.25">
      <c r="A273" s="20">
        <v>1390</v>
      </c>
      <c r="B273" t="s">
        <v>151</v>
      </c>
      <c r="C273" t="s">
        <v>275</v>
      </c>
      <c r="D273" t="s">
        <v>2</v>
      </c>
      <c r="E273" t="s">
        <v>8</v>
      </c>
      <c r="F273" t="s">
        <v>353</v>
      </c>
      <c r="G273" s="2">
        <v>3607285600</v>
      </c>
      <c r="H273" s="2">
        <v>32147900</v>
      </c>
      <c r="I273" s="2">
        <v>3575137700</v>
      </c>
      <c r="J273" s="2">
        <v>9107846</v>
      </c>
      <c r="K273" s="2">
        <v>112519</v>
      </c>
      <c r="L273" s="2">
        <v>8995327</v>
      </c>
      <c r="M273" s="2">
        <v>7664931.7599999998</v>
      </c>
      <c r="N273" s="2">
        <v>99659.839999999997</v>
      </c>
      <c r="O273" s="2">
        <v>7565271.9199999999</v>
      </c>
      <c r="P273" s="15">
        <v>0.1</v>
      </c>
      <c r="Q273" s="2">
        <v>9965.9840000000004</v>
      </c>
      <c r="R273" s="13">
        <v>0.3</v>
      </c>
      <c r="S273" s="15">
        <v>0</v>
      </c>
      <c r="T273" s="2">
        <v>2269581.5759999999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2279547.56</v>
      </c>
      <c r="AD273" t="s">
        <v>51</v>
      </c>
    </row>
    <row r="274" spans="1:30" hidden="1" x14ac:dyDescent="0.25">
      <c r="A274" s="20">
        <v>1391</v>
      </c>
      <c r="B274" t="s">
        <v>151</v>
      </c>
      <c r="C274" t="s">
        <v>275</v>
      </c>
      <c r="D274" t="s">
        <v>2</v>
      </c>
      <c r="E274" t="s">
        <v>304</v>
      </c>
      <c r="F274" t="s">
        <v>354</v>
      </c>
      <c r="G274" s="2">
        <v>13083457400</v>
      </c>
      <c r="H274" s="2">
        <v>1723814000</v>
      </c>
      <c r="I274" s="2">
        <v>11359643400</v>
      </c>
      <c r="J274" s="2">
        <v>32610400</v>
      </c>
      <c r="K274" s="2">
        <v>5607192</v>
      </c>
      <c r="L274" s="2">
        <v>27003208</v>
      </c>
      <c r="M274" s="2">
        <v>27377017.039999999</v>
      </c>
      <c r="N274" s="2">
        <v>4917666.4000000004</v>
      </c>
      <c r="O274" s="2">
        <v>22459350.640000001</v>
      </c>
      <c r="P274" s="15">
        <v>0.1</v>
      </c>
      <c r="Q274" s="2">
        <v>491766.64</v>
      </c>
      <c r="R274" s="13">
        <v>0.3</v>
      </c>
      <c r="S274" s="15">
        <v>0</v>
      </c>
      <c r="T274" s="2">
        <v>6737805.1919999998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7229571.8320000004</v>
      </c>
      <c r="AD274" t="s">
        <v>98</v>
      </c>
    </row>
    <row r="275" spans="1:30" hidden="1" x14ac:dyDescent="0.25">
      <c r="A275" s="20">
        <v>1392</v>
      </c>
      <c r="B275" t="s">
        <v>151</v>
      </c>
      <c r="C275" t="s">
        <v>275</v>
      </c>
      <c r="D275" t="s">
        <v>2</v>
      </c>
      <c r="E275" t="s">
        <v>305</v>
      </c>
      <c r="F275" t="s">
        <v>355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15">
        <v>0.1</v>
      </c>
      <c r="Q275" s="2">
        <v>0</v>
      </c>
      <c r="R275" s="13">
        <v>0.3</v>
      </c>
      <c r="S275" s="15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0</v>
      </c>
      <c r="AD275" t="s">
        <v>170</v>
      </c>
    </row>
    <row r="276" spans="1:30" hidden="1" x14ac:dyDescent="0.25">
      <c r="A276" s="20">
        <v>1393</v>
      </c>
      <c r="B276" t="s">
        <v>151</v>
      </c>
      <c r="C276" t="s">
        <v>276</v>
      </c>
      <c r="D276" t="s">
        <v>2</v>
      </c>
      <c r="E276" t="s">
        <v>304</v>
      </c>
      <c r="F276" t="s">
        <v>356</v>
      </c>
      <c r="G276" s="2">
        <v>1262752000</v>
      </c>
      <c r="H276" s="2">
        <v>1079966000</v>
      </c>
      <c r="I276" s="2">
        <v>182786000</v>
      </c>
      <c r="J276" s="2">
        <v>4265534</v>
      </c>
      <c r="K276" s="2">
        <v>3625782</v>
      </c>
      <c r="L276" s="2">
        <v>639752</v>
      </c>
      <c r="M276" s="2">
        <v>3760433.2</v>
      </c>
      <c r="N276" s="2">
        <v>3193795.6</v>
      </c>
      <c r="O276" s="2">
        <v>566637.6</v>
      </c>
      <c r="P276" s="15">
        <v>0</v>
      </c>
      <c r="Q276" s="2">
        <v>0</v>
      </c>
      <c r="R276" s="13">
        <v>0</v>
      </c>
      <c r="S276" s="15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0</v>
      </c>
      <c r="AD276" t="s">
        <v>44</v>
      </c>
    </row>
    <row r="277" spans="1:30" hidden="1" x14ac:dyDescent="0.25">
      <c r="A277" s="20">
        <v>1395</v>
      </c>
      <c r="B277" t="s">
        <v>151</v>
      </c>
      <c r="C277" t="s">
        <v>276</v>
      </c>
      <c r="D277" t="s">
        <v>2</v>
      </c>
      <c r="E277" t="s">
        <v>304</v>
      </c>
      <c r="F277" t="s">
        <v>357</v>
      </c>
      <c r="G277" s="2">
        <v>13331423000</v>
      </c>
      <c r="H277" s="2">
        <v>664750000</v>
      </c>
      <c r="I277" s="2">
        <v>12666673000</v>
      </c>
      <c r="J277" s="2">
        <v>35930279</v>
      </c>
      <c r="K277" s="2">
        <v>2197526</v>
      </c>
      <c r="L277" s="2">
        <v>33732753</v>
      </c>
      <c r="M277" s="2">
        <v>30597709.800000001</v>
      </c>
      <c r="N277" s="2">
        <v>1931626</v>
      </c>
      <c r="O277" s="2">
        <v>28666083.800000001</v>
      </c>
      <c r="P277" s="15">
        <v>0.1</v>
      </c>
      <c r="Q277" s="2">
        <v>193162.6</v>
      </c>
      <c r="R277" s="13">
        <v>0.15</v>
      </c>
      <c r="S277" s="15">
        <v>0</v>
      </c>
      <c r="T277" s="2">
        <v>4299912.57</v>
      </c>
      <c r="U277" s="2">
        <v>3000000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7493075.1699999999</v>
      </c>
      <c r="AD277" t="s">
        <v>46</v>
      </c>
    </row>
    <row r="278" spans="1:30" hidden="1" x14ac:dyDescent="0.25">
      <c r="A278" s="20">
        <v>1397</v>
      </c>
      <c r="B278" t="s">
        <v>151</v>
      </c>
      <c r="C278" t="s">
        <v>276</v>
      </c>
      <c r="D278" t="s">
        <v>2</v>
      </c>
      <c r="E278" t="s">
        <v>305</v>
      </c>
      <c r="F278" t="s">
        <v>358</v>
      </c>
      <c r="G278" s="2">
        <v>15388286000</v>
      </c>
      <c r="H278" s="2">
        <v>15058811000</v>
      </c>
      <c r="I278" s="2">
        <v>329475000</v>
      </c>
      <c r="J278" s="2">
        <v>29870506</v>
      </c>
      <c r="K278" s="2">
        <v>28717343</v>
      </c>
      <c r="L278" s="2">
        <v>1153163</v>
      </c>
      <c r="M278" s="2">
        <v>23715191.600000001</v>
      </c>
      <c r="N278" s="2">
        <v>22693818.600000001</v>
      </c>
      <c r="O278" s="2">
        <v>1021373</v>
      </c>
      <c r="P278" s="15">
        <v>0.1</v>
      </c>
      <c r="Q278" s="2">
        <v>2269381.86</v>
      </c>
      <c r="R278" s="13">
        <v>0.1</v>
      </c>
      <c r="S278" s="15">
        <v>0</v>
      </c>
      <c r="T278" s="2">
        <v>102137.3</v>
      </c>
      <c r="U278" s="2">
        <v>2000000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4371519.16</v>
      </c>
      <c r="AD278" t="s">
        <v>90</v>
      </c>
    </row>
    <row r="279" spans="1:30" hidden="1" x14ac:dyDescent="0.25">
      <c r="A279" s="20">
        <v>1401</v>
      </c>
      <c r="B279" t="s">
        <v>151</v>
      </c>
      <c r="C279" t="s">
        <v>276</v>
      </c>
      <c r="D279" t="s">
        <v>2</v>
      </c>
      <c r="E279" t="s">
        <v>4</v>
      </c>
      <c r="F279" t="s">
        <v>364</v>
      </c>
      <c r="G279" s="2">
        <v>94717397000</v>
      </c>
      <c r="H279" s="2">
        <v>76085214000</v>
      </c>
      <c r="I279" s="2">
        <v>18632183000</v>
      </c>
      <c r="J279" s="2">
        <v>154616879</v>
      </c>
      <c r="K279" s="2">
        <v>115449297</v>
      </c>
      <c r="L279" s="2">
        <v>39167582</v>
      </c>
      <c r="M279" s="2">
        <v>116729920.2</v>
      </c>
      <c r="N279" s="2">
        <v>85015211.400000006</v>
      </c>
      <c r="O279" s="2">
        <v>31714708.800000001</v>
      </c>
      <c r="P279" s="15">
        <v>0.1</v>
      </c>
      <c r="Q279" s="2">
        <v>8501521.1400000006</v>
      </c>
      <c r="R279" s="13">
        <v>0.25</v>
      </c>
      <c r="S279" s="15">
        <v>0</v>
      </c>
      <c r="T279" s="2">
        <v>7928677.2000000002</v>
      </c>
      <c r="U279" s="2">
        <v>5000000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21430198.34</v>
      </c>
      <c r="AD279" t="s">
        <v>295</v>
      </c>
    </row>
    <row r="280" spans="1:30" hidden="1" x14ac:dyDescent="0.25">
      <c r="A280" s="20">
        <v>1403</v>
      </c>
      <c r="B280" t="s">
        <v>151</v>
      </c>
      <c r="C280" t="s">
        <v>275</v>
      </c>
      <c r="D280" t="s">
        <v>2</v>
      </c>
      <c r="E280" t="s">
        <v>204</v>
      </c>
      <c r="F280" t="s">
        <v>359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15">
        <v>0.1</v>
      </c>
      <c r="Q280" s="2">
        <v>0</v>
      </c>
      <c r="R280" s="13">
        <v>0.3</v>
      </c>
      <c r="S280" s="15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0</v>
      </c>
      <c r="AD280" t="s">
        <v>188</v>
      </c>
    </row>
    <row r="281" spans="1:30" hidden="1" x14ac:dyDescent="0.25">
      <c r="A281" s="20">
        <v>1404</v>
      </c>
      <c r="B281" t="s">
        <v>151</v>
      </c>
      <c r="C281" t="s">
        <v>275</v>
      </c>
      <c r="D281" t="s">
        <v>2</v>
      </c>
      <c r="E281" t="s">
        <v>351</v>
      </c>
      <c r="F281" t="s">
        <v>360</v>
      </c>
      <c r="G281" s="2">
        <v>56483765000</v>
      </c>
      <c r="H281" s="2">
        <v>0</v>
      </c>
      <c r="I281" s="2">
        <v>56483765000</v>
      </c>
      <c r="J281" s="2">
        <v>135638237</v>
      </c>
      <c r="K281" s="2">
        <v>0</v>
      </c>
      <c r="L281" s="2">
        <v>135638237</v>
      </c>
      <c r="M281" s="2">
        <v>113044731</v>
      </c>
      <c r="N281" s="2">
        <v>0</v>
      </c>
      <c r="O281" s="2">
        <v>113044731</v>
      </c>
      <c r="P281" s="15">
        <v>0.1</v>
      </c>
      <c r="Q281" s="2">
        <v>0</v>
      </c>
      <c r="R281" s="13">
        <v>0.3</v>
      </c>
      <c r="S281" s="15">
        <v>0</v>
      </c>
      <c r="T281" s="2">
        <v>33913419.299999997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33913419.299999997</v>
      </c>
      <c r="AD281" t="s">
        <v>361</v>
      </c>
    </row>
    <row r="282" spans="1:30" x14ac:dyDescent="0.25">
      <c r="A282" s="20">
        <v>1406</v>
      </c>
      <c r="B282" t="s">
        <v>12</v>
      </c>
      <c r="C282" t="s">
        <v>276</v>
      </c>
      <c r="D282" t="s">
        <v>2</v>
      </c>
      <c r="E282" t="s">
        <v>351</v>
      </c>
      <c r="F282" t="s">
        <v>361</v>
      </c>
      <c r="G282" s="2">
        <v>77432368000</v>
      </c>
      <c r="H282" s="2">
        <v>0</v>
      </c>
      <c r="I282" s="2">
        <v>77432368000</v>
      </c>
      <c r="J282" s="2">
        <v>141941777</v>
      </c>
      <c r="K282" s="2">
        <v>0</v>
      </c>
      <c r="L282" s="2">
        <v>141941777</v>
      </c>
      <c r="M282" s="2">
        <v>110968829.8</v>
      </c>
      <c r="N282" s="2">
        <v>0</v>
      </c>
      <c r="O282" s="2">
        <v>110968829.8</v>
      </c>
      <c r="P282" s="15">
        <v>0.1</v>
      </c>
      <c r="Q282" s="2">
        <v>0</v>
      </c>
      <c r="R282" s="13">
        <v>0.25</v>
      </c>
      <c r="S282" s="15">
        <v>0</v>
      </c>
      <c r="T282" s="2">
        <v>27742207.449999999</v>
      </c>
      <c r="U282" s="2">
        <v>0</v>
      </c>
      <c r="V282" s="2">
        <v>317048821.19999999</v>
      </c>
      <c r="W282" s="2">
        <v>8050300</v>
      </c>
      <c r="X282" s="2">
        <v>308998521.19999999</v>
      </c>
      <c r="Y282" s="2">
        <v>164103577000</v>
      </c>
      <c r="Z282" s="2">
        <v>3242305000</v>
      </c>
      <c r="AA282" s="2">
        <v>160861272000</v>
      </c>
      <c r="AB282" s="18">
        <v>12440443.847999999</v>
      </c>
      <c r="AC282" s="4">
        <v>40182651.298</v>
      </c>
      <c r="AD282" t="s">
        <v>352</v>
      </c>
    </row>
    <row r="283" spans="1:30" hidden="1" x14ac:dyDescent="0.25">
      <c r="A283" s="20">
        <v>1408</v>
      </c>
      <c r="B283" t="s">
        <v>151</v>
      </c>
      <c r="C283" t="s">
        <v>275</v>
      </c>
      <c r="D283" t="s">
        <v>2</v>
      </c>
      <c r="E283" t="s">
        <v>304</v>
      </c>
      <c r="F283" t="s">
        <v>365</v>
      </c>
      <c r="G283" s="2">
        <v>4030000</v>
      </c>
      <c r="H283" s="2">
        <v>0</v>
      </c>
      <c r="I283" s="2">
        <v>4030000</v>
      </c>
      <c r="J283" s="2">
        <v>14107</v>
      </c>
      <c r="K283" s="2">
        <v>0</v>
      </c>
      <c r="L283" s="2">
        <v>14107</v>
      </c>
      <c r="M283" s="2">
        <v>12495</v>
      </c>
      <c r="N283" s="2">
        <v>0</v>
      </c>
      <c r="O283" s="2">
        <v>12495</v>
      </c>
      <c r="P283" s="15">
        <v>0.1</v>
      </c>
      <c r="Q283" s="2">
        <v>0</v>
      </c>
      <c r="R283" s="13">
        <v>0.3</v>
      </c>
      <c r="S283" s="15">
        <v>0</v>
      </c>
      <c r="T283" s="2">
        <v>3748.5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3748.5</v>
      </c>
      <c r="AD283" t="s">
        <v>98</v>
      </c>
    </row>
    <row r="284" spans="1:30" hidden="1" x14ac:dyDescent="0.25">
      <c r="A284" s="20">
        <v>1409</v>
      </c>
      <c r="B284" t="s">
        <v>151</v>
      </c>
      <c r="C284" t="s">
        <v>275</v>
      </c>
      <c r="D284" t="s">
        <v>2</v>
      </c>
      <c r="E284" t="s">
        <v>304</v>
      </c>
      <c r="F284" t="s">
        <v>366</v>
      </c>
      <c r="G284" s="2">
        <v>1588303000</v>
      </c>
      <c r="H284" s="2">
        <v>25965000</v>
      </c>
      <c r="I284" s="2">
        <v>1562338000</v>
      </c>
      <c r="J284" s="2">
        <v>4890514</v>
      </c>
      <c r="K284" s="2">
        <v>90878</v>
      </c>
      <c r="L284" s="2">
        <v>4799636</v>
      </c>
      <c r="M284" s="2">
        <v>4255192.8</v>
      </c>
      <c r="N284" s="2">
        <v>80492</v>
      </c>
      <c r="O284" s="2">
        <v>4174700.8</v>
      </c>
      <c r="P284" s="15">
        <v>0.1</v>
      </c>
      <c r="Q284" s="2">
        <v>8049.2</v>
      </c>
      <c r="R284" s="13">
        <v>0.3</v>
      </c>
      <c r="S284" s="15">
        <v>0</v>
      </c>
      <c r="T284" s="2">
        <v>1252410.24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1260459.44</v>
      </c>
      <c r="AD284" t="s">
        <v>98</v>
      </c>
    </row>
    <row r="285" spans="1:30" hidden="1" x14ac:dyDescent="0.25">
      <c r="A285" s="20">
        <v>1412</v>
      </c>
      <c r="B285" t="s">
        <v>151</v>
      </c>
      <c r="C285" t="s">
        <v>275</v>
      </c>
      <c r="D285" t="s">
        <v>2</v>
      </c>
      <c r="E285" t="s">
        <v>305</v>
      </c>
      <c r="F285" t="s">
        <v>367</v>
      </c>
      <c r="G285" s="2">
        <v>2473976000</v>
      </c>
      <c r="H285" s="2">
        <v>209814000</v>
      </c>
      <c r="I285" s="2">
        <v>2264162000</v>
      </c>
      <c r="J285" s="2">
        <v>7895132</v>
      </c>
      <c r="K285" s="2">
        <v>734351</v>
      </c>
      <c r="L285" s="2">
        <v>7160781</v>
      </c>
      <c r="M285" s="2">
        <v>6905541.5999999996</v>
      </c>
      <c r="N285" s="2">
        <v>650425.4</v>
      </c>
      <c r="O285" s="2">
        <v>6255116.2000000002</v>
      </c>
      <c r="P285" s="15">
        <v>0.1</v>
      </c>
      <c r="Q285" s="2">
        <v>65042.54</v>
      </c>
      <c r="R285" s="13">
        <v>0.3</v>
      </c>
      <c r="S285" s="15">
        <v>0</v>
      </c>
      <c r="T285" s="2">
        <v>1876534.86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1941577.4</v>
      </c>
      <c r="AD285" t="s">
        <v>170</v>
      </c>
    </row>
    <row r="286" spans="1:30" hidden="1" x14ac:dyDescent="0.25">
      <c r="A286" s="20">
        <v>1413</v>
      </c>
      <c r="B286" t="s">
        <v>151</v>
      </c>
      <c r="C286" t="s">
        <v>275</v>
      </c>
      <c r="D286" t="s">
        <v>2</v>
      </c>
      <c r="E286" t="s">
        <v>305</v>
      </c>
      <c r="F286" t="s">
        <v>368</v>
      </c>
      <c r="G286" s="2">
        <v>23134690000</v>
      </c>
      <c r="H286" s="2">
        <v>39840000</v>
      </c>
      <c r="I286" s="2">
        <v>23094850000</v>
      </c>
      <c r="J286" s="2">
        <v>38507285</v>
      </c>
      <c r="K286" s="2">
        <v>139440</v>
      </c>
      <c r="L286" s="2">
        <v>38367845</v>
      </c>
      <c r="M286" s="2">
        <v>29253409</v>
      </c>
      <c r="N286" s="2">
        <v>123504</v>
      </c>
      <c r="O286" s="2">
        <v>29129905</v>
      </c>
      <c r="P286" s="15">
        <v>0.1</v>
      </c>
      <c r="Q286" s="2">
        <v>12350.4</v>
      </c>
      <c r="R286" s="13">
        <v>0.3</v>
      </c>
      <c r="S286" s="15">
        <v>0</v>
      </c>
      <c r="T286" s="2">
        <v>8738971.5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8751321.9000000004</v>
      </c>
      <c r="AD286" t="s">
        <v>170</v>
      </c>
    </row>
    <row r="287" spans="1:30" hidden="1" x14ac:dyDescent="0.25">
      <c r="A287" s="20">
        <v>1414</v>
      </c>
      <c r="B287" t="s">
        <v>151</v>
      </c>
      <c r="C287" t="s">
        <v>275</v>
      </c>
      <c r="D287" t="s">
        <v>2</v>
      </c>
      <c r="E287" t="s">
        <v>305</v>
      </c>
      <c r="F287" t="s">
        <v>369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15">
        <v>0.1</v>
      </c>
      <c r="Q287" s="2">
        <v>0</v>
      </c>
      <c r="R287" s="13">
        <v>0.3</v>
      </c>
      <c r="S287" s="15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0</v>
      </c>
      <c r="AD287" t="s">
        <v>90</v>
      </c>
    </row>
    <row r="288" spans="1:30" hidden="1" x14ac:dyDescent="0.25">
      <c r="A288" s="20">
        <v>1415</v>
      </c>
      <c r="B288" t="s">
        <v>151</v>
      </c>
      <c r="C288" t="s">
        <v>275</v>
      </c>
      <c r="D288" t="s">
        <v>2</v>
      </c>
      <c r="E288" t="s">
        <v>304</v>
      </c>
      <c r="F288" t="s">
        <v>370</v>
      </c>
      <c r="G288" s="2">
        <v>33285023000</v>
      </c>
      <c r="H288" s="2">
        <v>38962000</v>
      </c>
      <c r="I288" s="2">
        <v>33246061000</v>
      </c>
      <c r="J288" s="2">
        <v>68767692</v>
      </c>
      <c r="K288" s="2">
        <v>136367</v>
      </c>
      <c r="L288" s="2">
        <v>68631325</v>
      </c>
      <c r="M288" s="2">
        <v>55453682.799999997</v>
      </c>
      <c r="N288" s="2">
        <v>120782.2</v>
      </c>
      <c r="O288" s="2">
        <v>55332900.600000001</v>
      </c>
      <c r="P288" s="15">
        <v>0.1</v>
      </c>
      <c r="Q288" s="2">
        <v>12078.22</v>
      </c>
      <c r="R288" s="13">
        <v>0.3</v>
      </c>
      <c r="S288" s="15">
        <v>0</v>
      </c>
      <c r="T288" s="2">
        <v>16599870.18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16611948.4</v>
      </c>
      <c r="AD288" t="s">
        <v>46</v>
      </c>
    </row>
    <row r="289" spans="1:30" hidden="1" x14ac:dyDescent="0.25">
      <c r="A289" s="20">
        <v>1418</v>
      </c>
      <c r="B289" t="s">
        <v>151</v>
      </c>
      <c r="C289" t="s">
        <v>275</v>
      </c>
      <c r="D289" t="s">
        <v>2</v>
      </c>
      <c r="E289" t="s">
        <v>204</v>
      </c>
      <c r="F289" t="s">
        <v>371</v>
      </c>
      <c r="G289" s="2">
        <v>1114809000</v>
      </c>
      <c r="H289" s="2">
        <v>0</v>
      </c>
      <c r="I289" s="2">
        <v>1114809000</v>
      </c>
      <c r="J289" s="2">
        <v>3834344</v>
      </c>
      <c r="K289" s="2">
        <v>0</v>
      </c>
      <c r="L289" s="2">
        <v>3834344</v>
      </c>
      <c r="M289" s="2">
        <v>3388420.4</v>
      </c>
      <c r="N289" s="2">
        <v>0</v>
      </c>
      <c r="O289" s="2">
        <v>3388420.4</v>
      </c>
      <c r="P289" s="15">
        <v>0.1</v>
      </c>
      <c r="Q289" s="2">
        <v>0</v>
      </c>
      <c r="R289" s="13">
        <v>0.3</v>
      </c>
      <c r="S289" s="15">
        <v>0</v>
      </c>
      <c r="T289" s="2">
        <v>1016526.12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1016526.12</v>
      </c>
      <c r="AD289" t="s">
        <v>188</v>
      </c>
    </row>
    <row r="290" spans="1:30" hidden="1" x14ac:dyDescent="0.25">
      <c r="A290" s="20">
        <v>1419</v>
      </c>
      <c r="B290" t="s">
        <v>151</v>
      </c>
      <c r="C290" t="s">
        <v>275</v>
      </c>
      <c r="D290" t="s">
        <v>2</v>
      </c>
      <c r="E290" t="s">
        <v>351</v>
      </c>
      <c r="F290" t="s">
        <v>372</v>
      </c>
      <c r="G290" s="2">
        <v>8044269000</v>
      </c>
      <c r="H290" s="2">
        <v>0</v>
      </c>
      <c r="I290" s="2">
        <v>8044269000</v>
      </c>
      <c r="J290" s="2">
        <v>18185536</v>
      </c>
      <c r="K290" s="2">
        <v>0</v>
      </c>
      <c r="L290" s="2">
        <v>18185536</v>
      </c>
      <c r="M290" s="2">
        <v>14967828.4</v>
      </c>
      <c r="N290" s="2">
        <v>0</v>
      </c>
      <c r="O290" s="2">
        <v>14967828.4</v>
      </c>
      <c r="P290" s="15">
        <v>0.1</v>
      </c>
      <c r="Q290" s="2">
        <v>0</v>
      </c>
      <c r="R290" s="13">
        <v>0.3</v>
      </c>
      <c r="S290" s="15">
        <v>0</v>
      </c>
      <c r="T290" s="2">
        <v>4490348.5199999996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4490348.5199999996</v>
      </c>
      <c r="AD290" t="s">
        <v>361</v>
      </c>
    </row>
    <row r="291" spans="1:30" hidden="1" x14ac:dyDescent="0.25">
      <c r="A291" s="20">
        <v>1420</v>
      </c>
      <c r="B291" t="s">
        <v>151</v>
      </c>
      <c r="C291" t="s">
        <v>275</v>
      </c>
      <c r="D291" t="s">
        <v>2</v>
      </c>
      <c r="E291" t="s">
        <v>351</v>
      </c>
      <c r="F291" t="s">
        <v>373</v>
      </c>
      <c r="G291" s="2">
        <v>1986485000</v>
      </c>
      <c r="H291" s="2">
        <v>0</v>
      </c>
      <c r="I291" s="2">
        <v>1986485000</v>
      </c>
      <c r="J291" s="2">
        <v>6167998</v>
      </c>
      <c r="K291" s="2">
        <v>0</v>
      </c>
      <c r="L291" s="2">
        <v>6167998</v>
      </c>
      <c r="M291" s="2">
        <v>5373404</v>
      </c>
      <c r="N291" s="2">
        <v>0</v>
      </c>
      <c r="O291" s="2">
        <v>5373404</v>
      </c>
      <c r="P291" s="15">
        <v>0.1</v>
      </c>
      <c r="Q291" s="2">
        <v>0</v>
      </c>
      <c r="R291" s="13">
        <v>0.3</v>
      </c>
      <c r="S291" s="15">
        <v>0</v>
      </c>
      <c r="T291" s="2">
        <v>1612021.2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1612021.2</v>
      </c>
      <c r="AD291" t="s">
        <v>361</v>
      </c>
    </row>
    <row r="292" spans="1:30" hidden="1" x14ac:dyDescent="0.25">
      <c r="A292" s="20">
        <v>1423</v>
      </c>
      <c r="B292" t="s">
        <v>151</v>
      </c>
      <c r="C292" t="s">
        <v>275</v>
      </c>
      <c r="D292" t="s">
        <v>2</v>
      </c>
      <c r="E292" t="s">
        <v>351</v>
      </c>
      <c r="F292" t="s">
        <v>374</v>
      </c>
      <c r="G292" s="2">
        <v>4025469000</v>
      </c>
      <c r="H292" s="2">
        <v>0</v>
      </c>
      <c r="I292" s="2">
        <v>4025469000</v>
      </c>
      <c r="J292" s="2">
        <v>12967823</v>
      </c>
      <c r="K292" s="2">
        <v>0</v>
      </c>
      <c r="L292" s="2">
        <v>12967823</v>
      </c>
      <c r="M292" s="2">
        <v>11357635.4</v>
      </c>
      <c r="N292" s="2">
        <v>0</v>
      </c>
      <c r="O292" s="2">
        <v>11357635.4</v>
      </c>
      <c r="P292" s="15">
        <v>0.1</v>
      </c>
      <c r="Q292" s="2">
        <v>0</v>
      </c>
      <c r="R292" s="13">
        <v>0.3</v>
      </c>
      <c r="S292" s="15">
        <v>0</v>
      </c>
      <c r="T292" s="2">
        <v>3407290.62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3407290.62</v>
      </c>
      <c r="AD292" t="s">
        <v>361</v>
      </c>
    </row>
    <row r="293" spans="1:30" hidden="1" x14ac:dyDescent="0.25">
      <c r="A293" s="20">
        <v>1424</v>
      </c>
      <c r="B293" t="s">
        <v>151</v>
      </c>
      <c r="C293" t="s">
        <v>275</v>
      </c>
      <c r="D293" t="s">
        <v>2</v>
      </c>
      <c r="E293" t="s">
        <v>351</v>
      </c>
      <c r="F293" t="s">
        <v>375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15">
        <v>0.1</v>
      </c>
      <c r="Q293" s="2">
        <v>0</v>
      </c>
      <c r="R293" s="13">
        <v>0.3</v>
      </c>
      <c r="S293" s="15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0</v>
      </c>
      <c r="AD293" t="s">
        <v>361</v>
      </c>
    </row>
    <row r="294" spans="1:30" hidden="1" x14ac:dyDescent="0.25">
      <c r="A294" s="20">
        <v>1425</v>
      </c>
      <c r="B294" t="s">
        <v>151</v>
      </c>
      <c r="C294" t="s">
        <v>275</v>
      </c>
      <c r="D294" t="s">
        <v>2</v>
      </c>
      <c r="E294" t="s">
        <v>305</v>
      </c>
      <c r="F294" t="s">
        <v>376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15">
        <v>0.1</v>
      </c>
      <c r="Q294" s="2">
        <v>0</v>
      </c>
      <c r="R294" s="13">
        <v>0.3</v>
      </c>
      <c r="S294" s="15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0</v>
      </c>
      <c r="AD294" t="s">
        <v>170</v>
      </c>
    </row>
    <row r="295" spans="1:30" hidden="1" x14ac:dyDescent="0.25">
      <c r="A295" s="20">
        <v>1426</v>
      </c>
      <c r="B295" t="s">
        <v>151</v>
      </c>
      <c r="C295" t="s">
        <v>275</v>
      </c>
      <c r="D295" t="s">
        <v>2</v>
      </c>
      <c r="E295" t="s">
        <v>305</v>
      </c>
      <c r="F295" t="s">
        <v>377</v>
      </c>
      <c r="G295" s="2">
        <v>2156916000</v>
      </c>
      <c r="H295" s="2">
        <v>0</v>
      </c>
      <c r="I295" s="2">
        <v>2156916000</v>
      </c>
      <c r="J295" s="2">
        <v>7113117</v>
      </c>
      <c r="K295" s="2">
        <v>0</v>
      </c>
      <c r="L295" s="2">
        <v>7113117</v>
      </c>
      <c r="M295" s="2">
        <v>6250350.5999999996</v>
      </c>
      <c r="N295" s="2">
        <v>0</v>
      </c>
      <c r="O295" s="2">
        <v>6250350.5999999996</v>
      </c>
      <c r="P295" s="15">
        <v>0.1</v>
      </c>
      <c r="Q295" s="2">
        <v>0</v>
      </c>
      <c r="R295" s="13">
        <v>0.3</v>
      </c>
      <c r="S295" s="15">
        <v>0</v>
      </c>
      <c r="T295" s="2">
        <v>1875105.18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1875105.18</v>
      </c>
      <c r="AD295" t="s">
        <v>90</v>
      </c>
    </row>
    <row r="296" spans="1:30" hidden="1" x14ac:dyDescent="0.25">
      <c r="A296" s="20">
        <v>1427</v>
      </c>
      <c r="B296" t="s">
        <v>151</v>
      </c>
      <c r="C296" t="s">
        <v>275</v>
      </c>
      <c r="D296" t="s">
        <v>2</v>
      </c>
      <c r="E296" t="s">
        <v>351</v>
      </c>
      <c r="F296" t="s">
        <v>378</v>
      </c>
      <c r="G296" s="2">
        <v>1501053000</v>
      </c>
      <c r="H296" s="2">
        <v>0</v>
      </c>
      <c r="I296" s="2">
        <v>1501053000</v>
      </c>
      <c r="J296" s="2">
        <v>5121345</v>
      </c>
      <c r="K296" s="2">
        <v>0</v>
      </c>
      <c r="L296" s="2">
        <v>5121345</v>
      </c>
      <c r="M296" s="2">
        <v>4520923.8</v>
      </c>
      <c r="N296" s="2">
        <v>0</v>
      </c>
      <c r="O296" s="2">
        <v>4520923.8</v>
      </c>
      <c r="P296" s="15">
        <v>0.1</v>
      </c>
      <c r="Q296" s="2">
        <v>0</v>
      </c>
      <c r="R296" s="13">
        <v>0.3</v>
      </c>
      <c r="S296" s="15">
        <v>0</v>
      </c>
      <c r="T296" s="2">
        <v>1356277.14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1356277.14</v>
      </c>
      <c r="AD296" t="s">
        <v>361</v>
      </c>
    </row>
    <row r="297" spans="1:30" hidden="1" x14ac:dyDescent="0.25">
      <c r="A297" s="20">
        <v>1428</v>
      </c>
      <c r="B297" t="s">
        <v>151</v>
      </c>
      <c r="C297" t="s">
        <v>276</v>
      </c>
      <c r="D297" t="s">
        <v>9</v>
      </c>
      <c r="E297" t="s">
        <v>421</v>
      </c>
      <c r="F297" t="s">
        <v>379</v>
      </c>
      <c r="G297" s="2">
        <v>6149072000</v>
      </c>
      <c r="H297" s="2">
        <v>0</v>
      </c>
      <c r="I297" s="2">
        <v>6149072000</v>
      </c>
      <c r="J297" s="2">
        <v>17070886</v>
      </c>
      <c r="K297" s="2">
        <v>0</v>
      </c>
      <c r="L297" s="2">
        <v>17070886</v>
      </c>
      <c r="M297" s="2">
        <v>14611257.199999999</v>
      </c>
      <c r="N297" s="2">
        <v>0</v>
      </c>
      <c r="O297" s="2">
        <v>14611257.199999999</v>
      </c>
      <c r="P297" s="15">
        <v>0</v>
      </c>
      <c r="Q297" s="2">
        <v>0</v>
      </c>
      <c r="R297" s="13">
        <v>0</v>
      </c>
      <c r="S297" s="15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0</v>
      </c>
      <c r="AD297" t="s">
        <v>82</v>
      </c>
    </row>
    <row r="298" spans="1:30" hidden="1" x14ac:dyDescent="0.25">
      <c r="A298" s="20">
        <v>1429</v>
      </c>
      <c r="B298" t="s">
        <v>151</v>
      </c>
      <c r="C298" t="s">
        <v>275</v>
      </c>
      <c r="D298" t="s">
        <v>2</v>
      </c>
      <c r="E298" t="s">
        <v>304</v>
      </c>
      <c r="F298" t="s">
        <v>380</v>
      </c>
      <c r="G298" s="2">
        <v>184840000</v>
      </c>
      <c r="H298" s="2">
        <v>0</v>
      </c>
      <c r="I298" s="2">
        <v>184840000</v>
      </c>
      <c r="J298" s="2">
        <v>594321</v>
      </c>
      <c r="K298" s="2">
        <v>0</v>
      </c>
      <c r="L298" s="2">
        <v>594321</v>
      </c>
      <c r="M298" s="2">
        <v>520385</v>
      </c>
      <c r="N298" s="2">
        <v>0</v>
      </c>
      <c r="O298" s="2">
        <v>520385</v>
      </c>
      <c r="P298" s="15">
        <v>0.1</v>
      </c>
      <c r="Q298" s="2">
        <v>0</v>
      </c>
      <c r="R298" s="13">
        <v>0.3</v>
      </c>
      <c r="S298" s="15">
        <v>0</v>
      </c>
      <c r="T298" s="2">
        <v>156115.5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156115.5</v>
      </c>
      <c r="AD298" t="s">
        <v>44</v>
      </c>
    </row>
    <row r="299" spans="1:30" hidden="1" x14ac:dyDescent="0.25">
      <c r="A299" s="20">
        <v>1430</v>
      </c>
      <c r="B299" t="s">
        <v>151</v>
      </c>
      <c r="C299" t="s">
        <v>275</v>
      </c>
      <c r="D299" t="s">
        <v>2</v>
      </c>
      <c r="E299" t="s">
        <v>204</v>
      </c>
      <c r="F299" t="s">
        <v>381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15">
        <v>0.1</v>
      </c>
      <c r="Q299" s="2">
        <v>0</v>
      </c>
      <c r="R299" s="13">
        <v>0.3</v>
      </c>
      <c r="S299" s="15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0</v>
      </c>
      <c r="AD299" t="s">
        <v>249</v>
      </c>
    </row>
    <row r="300" spans="1:30" hidden="1" x14ac:dyDescent="0.25">
      <c r="A300" s="20">
        <v>1431</v>
      </c>
      <c r="B300" t="s">
        <v>151</v>
      </c>
      <c r="C300" t="s">
        <v>275</v>
      </c>
      <c r="D300" t="s">
        <v>2</v>
      </c>
      <c r="E300" t="s">
        <v>351</v>
      </c>
      <c r="F300" t="s">
        <v>382</v>
      </c>
      <c r="G300" s="2">
        <v>714000</v>
      </c>
      <c r="H300" s="2">
        <v>0</v>
      </c>
      <c r="I300" s="2">
        <v>714000</v>
      </c>
      <c r="J300" s="2">
        <v>2499</v>
      </c>
      <c r="K300" s="2">
        <v>0</v>
      </c>
      <c r="L300" s="2">
        <v>2499</v>
      </c>
      <c r="M300" s="2">
        <v>2213.4</v>
      </c>
      <c r="N300" s="2">
        <v>0</v>
      </c>
      <c r="O300" s="2">
        <v>2213.4</v>
      </c>
      <c r="P300" s="15">
        <v>0.1</v>
      </c>
      <c r="Q300" s="2">
        <v>0</v>
      </c>
      <c r="R300" s="13">
        <v>0.3</v>
      </c>
      <c r="S300" s="15">
        <v>0</v>
      </c>
      <c r="T300" s="2">
        <v>664.02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664.02</v>
      </c>
      <c r="AD300" t="s">
        <v>361</v>
      </c>
    </row>
    <row r="301" spans="1:30" hidden="1" x14ac:dyDescent="0.25">
      <c r="A301" s="20">
        <v>1432</v>
      </c>
      <c r="B301" t="s">
        <v>151</v>
      </c>
      <c r="C301" t="s">
        <v>275</v>
      </c>
      <c r="D301" t="s">
        <v>2</v>
      </c>
      <c r="E301" t="s">
        <v>351</v>
      </c>
      <c r="F301" t="s">
        <v>383</v>
      </c>
      <c r="G301" s="2">
        <v>984259000</v>
      </c>
      <c r="H301" s="2">
        <v>0</v>
      </c>
      <c r="I301" s="2">
        <v>984259000</v>
      </c>
      <c r="J301" s="2">
        <v>3317257</v>
      </c>
      <c r="K301" s="2">
        <v>0</v>
      </c>
      <c r="L301" s="2">
        <v>3317257</v>
      </c>
      <c r="M301" s="2">
        <v>2923553.4</v>
      </c>
      <c r="N301" s="2">
        <v>0</v>
      </c>
      <c r="O301" s="2">
        <v>2923553.4</v>
      </c>
      <c r="P301" s="15">
        <v>0.1</v>
      </c>
      <c r="Q301" s="2">
        <v>0</v>
      </c>
      <c r="R301" s="13">
        <v>0.3</v>
      </c>
      <c r="S301" s="15">
        <v>0</v>
      </c>
      <c r="T301" s="2">
        <v>877066.02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877066.02</v>
      </c>
      <c r="AD301" t="s">
        <v>361</v>
      </c>
    </row>
    <row r="302" spans="1:30" hidden="1" x14ac:dyDescent="0.25">
      <c r="A302" s="20">
        <v>1434</v>
      </c>
      <c r="B302" t="s">
        <v>151</v>
      </c>
      <c r="C302" t="s">
        <v>275</v>
      </c>
      <c r="D302" t="s">
        <v>2</v>
      </c>
      <c r="E302" t="s">
        <v>351</v>
      </c>
      <c r="F302" t="s">
        <v>384</v>
      </c>
      <c r="G302" s="2">
        <v>24702264000</v>
      </c>
      <c r="H302" s="2">
        <v>0</v>
      </c>
      <c r="I302" s="2">
        <v>24702264000</v>
      </c>
      <c r="J302" s="2">
        <v>44081440</v>
      </c>
      <c r="K302" s="2">
        <v>0</v>
      </c>
      <c r="L302" s="2">
        <v>44081440</v>
      </c>
      <c r="M302" s="2">
        <v>34200534.399999999</v>
      </c>
      <c r="N302" s="2">
        <v>0</v>
      </c>
      <c r="O302" s="2">
        <v>34200534.399999999</v>
      </c>
      <c r="P302" s="15">
        <v>0.1</v>
      </c>
      <c r="Q302" s="2">
        <v>0</v>
      </c>
      <c r="R302" s="13">
        <v>0.3</v>
      </c>
      <c r="S302" s="15">
        <v>0</v>
      </c>
      <c r="T302" s="2">
        <v>10260160.32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10260160.32</v>
      </c>
      <c r="AD302" t="s">
        <v>361</v>
      </c>
    </row>
    <row r="303" spans="1:30" hidden="1" x14ac:dyDescent="0.25">
      <c r="A303" s="20">
        <v>1435</v>
      </c>
      <c r="B303" t="s">
        <v>151</v>
      </c>
      <c r="C303" t="s">
        <v>275</v>
      </c>
      <c r="D303" t="s">
        <v>2</v>
      </c>
      <c r="E303" t="s">
        <v>305</v>
      </c>
      <c r="F303" t="s">
        <v>385</v>
      </c>
      <c r="G303" s="2">
        <v>2896394000</v>
      </c>
      <c r="H303" s="2">
        <v>0</v>
      </c>
      <c r="I303" s="2">
        <v>2896394000</v>
      </c>
      <c r="J303" s="2">
        <v>9004997</v>
      </c>
      <c r="K303" s="2">
        <v>0</v>
      </c>
      <c r="L303" s="2">
        <v>9004997</v>
      </c>
      <c r="M303" s="2">
        <v>7846439.4000000004</v>
      </c>
      <c r="N303" s="2">
        <v>0</v>
      </c>
      <c r="O303" s="2">
        <v>7846439.4000000004</v>
      </c>
      <c r="P303" s="15">
        <v>0.1</v>
      </c>
      <c r="Q303" s="2">
        <v>0</v>
      </c>
      <c r="R303" s="13">
        <v>0.3</v>
      </c>
      <c r="S303" s="15">
        <v>0</v>
      </c>
      <c r="T303" s="2">
        <v>2353931.8199999998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2353931.8199999998</v>
      </c>
      <c r="AD303" t="s">
        <v>170</v>
      </c>
    </row>
    <row r="304" spans="1:30" hidden="1" x14ac:dyDescent="0.25">
      <c r="A304" s="20">
        <v>1436</v>
      </c>
      <c r="B304" t="s">
        <v>151</v>
      </c>
      <c r="C304" t="s">
        <v>275</v>
      </c>
      <c r="D304" t="s">
        <v>2</v>
      </c>
      <c r="E304" t="s">
        <v>8</v>
      </c>
      <c r="F304" t="s">
        <v>386</v>
      </c>
      <c r="G304" s="2">
        <v>16674647400</v>
      </c>
      <c r="H304" s="2">
        <v>10068000</v>
      </c>
      <c r="I304" s="2">
        <v>16664579400</v>
      </c>
      <c r="J304" s="2">
        <v>47306082</v>
      </c>
      <c r="K304" s="2">
        <v>35239</v>
      </c>
      <c r="L304" s="2">
        <v>47270843</v>
      </c>
      <c r="M304" s="2">
        <v>40636223.039999999</v>
      </c>
      <c r="N304" s="2">
        <v>31211.8</v>
      </c>
      <c r="O304" s="2">
        <v>40605011.240000002</v>
      </c>
      <c r="P304" s="15">
        <v>0.1</v>
      </c>
      <c r="Q304" s="2">
        <v>3121.18</v>
      </c>
      <c r="R304" s="13">
        <v>0.3</v>
      </c>
      <c r="S304" s="15">
        <v>0</v>
      </c>
      <c r="T304" s="2">
        <v>12181503.372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12184624.551999999</v>
      </c>
      <c r="AD304" t="s">
        <v>34</v>
      </c>
    </row>
    <row r="305" spans="1:30" hidden="1" x14ac:dyDescent="0.25">
      <c r="A305" s="20">
        <v>1438</v>
      </c>
      <c r="B305" t="s">
        <v>151</v>
      </c>
      <c r="C305" t="s">
        <v>275</v>
      </c>
      <c r="D305" t="s">
        <v>2</v>
      </c>
      <c r="E305" t="s">
        <v>351</v>
      </c>
      <c r="F305" t="s">
        <v>387</v>
      </c>
      <c r="G305" s="2">
        <v>24298663000</v>
      </c>
      <c r="H305" s="2">
        <v>0</v>
      </c>
      <c r="I305" s="2">
        <v>24298663000</v>
      </c>
      <c r="J305" s="2">
        <v>47854897</v>
      </c>
      <c r="K305" s="2">
        <v>0</v>
      </c>
      <c r="L305" s="2">
        <v>47854897</v>
      </c>
      <c r="M305" s="2">
        <v>38135431.799999997</v>
      </c>
      <c r="N305" s="2">
        <v>0</v>
      </c>
      <c r="O305" s="2">
        <v>38135431.799999997</v>
      </c>
      <c r="P305" s="15">
        <v>0.1</v>
      </c>
      <c r="Q305" s="2">
        <v>0</v>
      </c>
      <c r="R305" s="13">
        <v>0.3</v>
      </c>
      <c r="S305" s="15">
        <v>0</v>
      </c>
      <c r="T305" s="2">
        <v>11440629.539999999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11440629.539999999</v>
      </c>
      <c r="AD305" t="s">
        <v>361</v>
      </c>
    </row>
    <row r="306" spans="1:30" hidden="1" x14ac:dyDescent="0.25">
      <c r="A306" s="20">
        <v>1443</v>
      </c>
      <c r="B306" t="s">
        <v>151</v>
      </c>
      <c r="C306" t="s">
        <v>275</v>
      </c>
      <c r="D306" t="s">
        <v>2</v>
      </c>
      <c r="E306" t="s">
        <v>4</v>
      </c>
      <c r="F306" t="s">
        <v>388</v>
      </c>
      <c r="G306" s="2">
        <v>798682000</v>
      </c>
      <c r="H306" s="2">
        <v>0</v>
      </c>
      <c r="I306" s="2">
        <v>798682000</v>
      </c>
      <c r="J306" s="2">
        <v>2739292</v>
      </c>
      <c r="K306" s="2">
        <v>0</v>
      </c>
      <c r="L306" s="2">
        <v>2739292</v>
      </c>
      <c r="M306" s="2">
        <v>2419819.2000000002</v>
      </c>
      <c r="N306" s="2">
        <v>0</v>
      </c>
      <c r="O306" s="2">
        <v>2419819.2000000002</v>
      </c>
      <c r="P306" s="15">
        <v>0.1</v>
      </c>
      <c r="Q306" s="2">
        <v>0</v>
      </c>
      <c r="R306" s="13">
        <v>0.3</v>
      </c>
      <c r="S306" s="15">
        <v>0</v>
      </c>
      <c r="T306" s="2">
        <v>725945.76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725945.76</v>
      </c>
      <c r="AD306" t="s">
        <v>42</v>
      </c>
    </row>
    <row r="307" spans="1:30" hidden="1" x14ac:dyDescent="0.25">
      <c r="A307" s="20">
        <v>1444</v>
      </c>
      <c r="B307" t="s">
        <v>151</v>
      </c>
      <c r="C307" t="s">
        <v>275</v>
      </c>
      <c r="D307" t="s">
        <v>2</v>
      </c>
      <c r="E307" t="s">
        <v>304</v>
      </c>
      <c r="F307" t="s">
        <v>389</v>
      </c>
      <c r="G307" s="2">
        <v>8707169000</v>
      </c>
      <c r="H307" s="2">
        <v>249139000</v>
      </c>
      <c r="I307" s="2">
        <v>8458030000</v>
      </c>
      <c r="J307" s="2">
        <v>16280071</v>
      </c>
      <c r="K307" s="2">
        <v>871987</v>
      </c>
      <c r="L307" s="2">
        <v>15408084</v>
      </c>
      <c r="M307" s="2">
        <v>12797203.4</v>
      </c>
      <c r="N307" s="2">
        <v>772331.4</v>
      </c>
      <c r="O307" s="2">
        <v>12024872</v>
      </c>
      <c r="P307" s="15">
        <v>0.1</v>
      </c>
      <c r="Q307" s="2">
        <v>77233.14</v>
      </c>
      <c r="R307" s="13">
        <v>0.3</v>
      </c>
      <c r="S307" s="15">
        <v>0</v>
      </c>
      <c r="T307" s="2">
        <v>3607461.6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3684694.74</v>
      </c>
      <c r="AD307" t="s">
        <v>98</v>
      </c>
    </row>
    <row r="308" spans="1:30" hidden="1" x14ac:dyDescent="0.25">
      <c r="A308" s="20">
        <v>1445</v>
      </c>
      <c r="B308" t="s">
        <v>151</v>
      </c>
      <c r="C308" t="s">
        <v>275</v>
      </c>
      <c r="D308" t="s">
        <v>2</v>
      </c>
      <c r="E308" t="s">
        <v>351</v>
      </c>
      <c r="F308" t="s">
        <v>390</v>
      </c>
      <c r="G308" s="2">
        <v>3188091000</v>
      </c>
      <c r="H308" s="2">
        <v>0</v>
      </c>
      <c r="I308" s="2">
        <v>3188091000</v>
      </c>
      <c r="J308" s="2">
        <v>10411974</v>
      </c>
      <c r="K308" s="2">
        <v>0</v>
      </c>
      <c r="L308" s="2">
        <v>10411974</v>
      </c>
      <c r="M308" s="2">
        <v>9136737.5999999996</v>
      </c>
      <c r="N308" s="2">
        <v>0</v>
      </c>
      <c r="O308" s="2">
        <v>9136737.5999999996</v>
      </c>
      <c r="P308" s="15">
        <v>0.1</v>
      </c>
      <c r="Q308" s="2">
        <v>0</v>
      </c>
      <c r="R308" s="13">
        <v>0.3</v>
      </c>
      <c r="S308" s="15">
        <v>0</v>
      </c>
      <c r="T308" s="2">
        <v>2741021.28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2741021.28</v>
      </c>
      <c r="AD308" t="s">
        <v>361</v>
      </c>
    </row>
    <row r="309" spans="1:30" hidden="1" x14ac:dyDescent="0.25">
      <c r="A309" s="20">
        <v>1447</v>
      </c>
      <c r="B309" t="s">
        <v>151</v>
      </c>
      <c r="C309" t="s">
        <v>275</v>
      </c>
      <c r="D309" t="s">
        <v>2</v>
      </c>
      <c r="E309" t="s">
        <v>304</v>
      </c>
      <c r="F309" t="s">
        <v>391</v>
      </c>
      <c r="G309" s="2">
        <v>635400000</v>
      </c>
      <c r="H309" s="2">
        <v>0</v>
      </c>
      <c r="I309" s="2">
        <v>635400000</v>
      </c>
      <c r="J309" s="2">
        <v>1775902</v>
      </c>
      <c r="K309" s="2">
        <v>0</v>
      </c>
      <c r="L309" s="2">
        <v>1775902</v>
      </c>
      <c r="M309" s="2">
        <v>1521742</v>
      </c>
      <c r="N309" s="2">
        <v>0</v>
      </c>
      <c r="O309" s="2">
        <v>1521742</v>
      </c>
      <c r="P309" s="15">
        <v>0.1</v>
      </c>
      <c r="Q309" s="2">
        <v>0</v>
      </c>
      <c r="R309" s="13">
        <v>0.3</v>
      </c>
      <c r="S309" s="15">
        <v>0</v>
      </c>
      <c r="T309" s="2">
        <v>456522.6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456522.6</v>
      </c>
      <c r="AD309" t="s">
        <v>46</v>
      </c>
    </row>
    <row r="310" spans="1:30" hidden="1" x14ac:dyDescent="0.25">
      <c r="A310" s="20">
        <v>1449</v>
      </c>
      <c r="B310" t="s">
        <v>151</v>
      </c>
      <c r="C310" t="s">
        <v>275</v>
      </c>
      <c r="D310" t="s">
        <v>2</v>
      </c>
      <c r="E310" t="s">
        <v>351</v>
      </c>
      <c r="F310" t="s">
        <v>346</v>
      </c>
      <c r="G310" s="2">
        <v>2964303000</v>
      </c>
      <c r="H310" s="2">
        <v>0</v>
      </c>
      <c r="I310" s="2">
        <v>2964303000</v>
      </c>
      <c r="J310" s="2">
        <v>9341198</v>
      </c>
      <c r="K310" s="2">
        <v>0</v>
      </c>
      <c r="L310" s="2">
        <v>9341198</v>
      </c>
      <c r="M310" s="2">
        <v>8155476.7999999998</v>
      </c>
      <c r="N310" s="2">
        <v>0</v>
      </c>
      <c r="O310" s="2">
        <v>8155476.7999999998</v>
      </c>
      <c r="P310" s="15">
        <v>0.1</v>
      </c>
      <c r="Q310" s="2">
        <v>0</v>
      </c>
      <c r="R310" s="13">
        <v>0.3</v>
      </c>
      <c r="S310" s="15">
        <v>0</v>
      </c>
      <c r="T310" s="2">
        <v>2446643.04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2446643.04</v>
      </c>
      <c r="AD310" t="s">
        <v>361</v>
      </c>
    </row>
    <row r="311" spans="1:30" hidden="1" x14ac:dyDescent="0.25">
      <c r="A311" s="20">
        <v>1450</v>
      </c>
      <c r="B311" t="s">
        <v>151</v>
      </c>
      <c r="C311" t="s">
        <v>275</v>
      </c>
      <c r="D311" t="s">
        <v>2</v>
      </c>
      <c r="E311" t="s">
        <v>351</v>
      </c>
      <c r="F311" t="s">
        <v>392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15">
        <v>0.1</v>
      </c>
      <c r="Q311" s="2">
        <v>0</v>
      </c>
      <c r="R311" s="13">
        <v>0.3</v>
      </c>
      <c r="S311" s="15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0</v>
      </c>
      <c r="AD311" t="s">
        <v>361</v>
      </c>
    </row>
    <row r="312" spans="1:30" hidden="1" x14ac:dyDescent="0.25">
      <c r="A312" s="20">
        <v>1451</v>
      </c>
      <c r="B312" t="s">
        <v>151</v>
      </c>
      <c r="C312" t="s">
        <v>275</v>
      </c>
      <c r="D312" t="s">
        <v>2</v>
      </c>
      <c r="E312" t="s">
        <v>8</v>
      </c>
      <c r="F312" t="s">
        <v>393</v>
      </c>
      <c r="G312" s="2">
        <v>1253460000</v>
      </c>
      <c r="H312" s="2">
        <v>0</v>
      </c>
      <c r="I312" s="2">
        <v>1253460000</v>
      </c>
      <c r="J312" s="2">
        <v>4075885</v>
      </c>
      <c r="K312" s="2">
        <v>0</v>
      </c>
      <c r="L312" s="2">
        <v>4075885</v>
      </c>
      <c r="M312" s="2">
        <v>3574501</v>
      </c>
      <c r="N312" s="2">
        <v>0</v>
      </c>
      <c r="O312" s="2">
        <v>3574501</v>
      </c>
      <c r="P312" s="15">
        <v>0.1</v>
      </c>
      <c r="Q312" s="2">
        <v>0</v>
      </c>
      <c r="R312" s="13">
        <v>0.3</v>
      </c>
      <c r="S312" s="15">
        <v>0</v>
      </c>
      <c r="T312" s="2">
        <v>1072350.3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1072350.3</v>
      </c>
      <c r="AD312" t="s">
        <v>47</v>
      </c>
    </row>
    <row r="313" spans="1:30" hidden="1" x14ac:dyDescent="0.25">
      <c r="A313" s="20">
        <v>1452</v>
      </c>
      <c r="B313" t="s">
        <v>151</v>
      </c>
      <c r="C313" t="s">
        <v>276</v>
      </c>
      <c r="D313" t="s">
        <v>2</v>
      </c>
      <c r="E313" t="s">
        <v>204</v>
      </c>
      <c r="F313" t="s">
        <v>394</v>
      </c>
      <c r="G313" s="2">
        <v>12436723000</v>
      </c>
      <c r="H313" s="2">
        <v>0</v>
      </c>
      <c r="I313" s="2">
        <v>12436723000</v>
      </c>
      <c r="J313" s="2">
        <v>27892120</v>
      </c>
      <c r="K313" s="2">
        <v>0</v>
      </c>
      <c r="L313" s="2">
        <v>27892120</v>
      </c>
      <c r="M313" s="2">
        <v>22917430.800000001</v>
      </c>
      <c r="N313" s="2">
        <v>0</v>
      </c>
      <c r="O313" s="2">
        <v>22917430.800000001</v>
      </c>
      <c r="P313" s="15">
        <v>0.1</v>
      </c>
      <c r="Q313" s="2">
        <v>0</v>
      </c>
      <c r="R313" s="13">
        <v>0.1</v>
      </c>
      <c r="S313" s="15">
        <v>0</v>
      </c>
      <c r="T313" s="2">
        <v>2291743.08</v>
      </c>
      <c r="U313" s="2">
        <v>2000000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4291743.08</v>
      </c>
      <c r="AD313" t="s">
        <v>188</v>
      </c>
    </row>
    <row r="314" spans="1:30" hidden="1" x14ac:dyDescent="0.25">
      <c r="A314" s="20">
        <v>1454</v>
      </c>
      <c r="B314" t="s">
        <v>151</v>
      </c>
      <c r="C314" t="s">
        <v>275</v>
      </c>
      <c r="D314" t="s">
        <v>9</v>
      </c>
      <c r="E314" t="s">
        <v>27</v>
      </c>
      <c r="F314" t="s">
        <v>395</v>
      </c>
      <c r="G314" s="2">
        <v>448500000</v>
      </c>
      <c r="H314" s="2">
        <v>0</v>
      </c>
      <c r="I314" s="2">
        <v>448500000</v>
      </c>
      <c r="J314" s="2">
        <v>1476900</v>
      </c>
      <c r="K314" s="2">
        <v>0</v>
      </c>
      <c r="L314" s="2">
        <v>1476900</v>
      </c>
      <c r="M314" s="2">
        <v>1297500</v>
      </c>
      <c r="N314" s="2">
        <v>0</v>
      </c>
      <c r="O314" s="2">
        <v>1297500</v>
      </c>
      <c r="P314" s="15">
        <v>0.1</v>
      </c>
      <c r="Q314" s="2">
        <v>0</v>
      </c>
      <c r="R314" s="13">
        <v>0.3</v>
      </c>
      <c r="S314" s="15">
        <v>0</v>
      </c>
      <c r="T314" s="2">
        <v>389250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389250</v>
      </c>
      <c r="AD314" t="s">
        <v>28</v>
      </c>
    </row>
    <row r="315" spans="1:30" hidden="1" x14ac:dyDescent="0.25">
      <c r="A315" s="20">
        <v>1455</v>
      </c>
      <c r="B315" t="s">
        <v>151</v>
      </c>
      <c r="C315" t="s">
        <v>275</v>
      </c>
      <c r="D315" t="s">
        <v>2</v>
      </c>
      <c r="E315" t="s">
        <v>304</v>
      </c>
      <c r="F315" t="s">
        <v>396</v>
      </c>
      <c r="G315" s="2">
        <v>12681283000</v>
      </c>
      <c r="H315" s="2">
        <v>0</v>
      </c>
      <c r="I315" s="2">
        <v>12681283000</v>
      </c>
      <c r="J315" s="2">
        <v>22037382</v>
      </c>
      <c r="K315" s="2">
        <v>0</v>
      </c>
      <c r="L315" s="2">
        <v>22037382</v>
      </c>
      <c r="M315" s="2">
        <v>16964868.800000001</v>
      </c>
      <c r="N315" s="2">
        <v>0</v>
      </c>
      <c r="O315" s="2">
        <v>16964868.800000001</v>
      </c>
      <c r="P315" s="15">
        <v>0.1</v>
      </c>
      <c r="Q315" s="2">
        <v>0</v>
      </c>
      <c r="R315" s="13">
        <v>0.3</v>
      </c>
      <c r="S315" s="15">
        <v>0</v>
      </c>
      <c r="T315" s="2">
        <v>5089460.6399999997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18">
        <v>0</v>
      </c>
      <c r="AC315" s="4">
        <v>5089460.6399999997</v>
      </c>
      <c r="AD315" t="s">
        <v>46</v>
      </c>
    </row>
    <row r="316" spans="1:30" hidden="1" x14ac:dyDescent="0.25">
      <c r="A316" s="20">
        <v>1456</v>
      </c>
      <c r="B316" t="s">
        <v>151</v>
      </c>
      <c r="C316" t="s">
        <v>275</v>
      </c>
      <c r="D316" t="s">
        <v>9</v>
      </c>
      <c r="E316" t="s">
        <v>15</v>
      </c>
      <c r="F316" t="s">
        <v>397</v>
      </c>
      <c r="G316" s="2">
        <v>225429000</v>
      </c>
      <c r="H316" s="2">
        <v>0</v>
      </c>
      <c r="I316" s="2">
        <v>225429000</v>
      </c>
      <c r="J316" s="2">
        <v>789006</v>
      </c>
      <c r="K316" s="2">
        <v>0</v>
      </c>
      <c r="L316" s="2">
        <v>789006</v>
      </c>
      <c r="M316" s="2">
        <v>698834.4</v>
      </c>
      <c r="N316" s="2">
        <v>0</v>
      </c>
      <c r="O316" s="2">
        <v>698834.4</v>
      </c>
      <c r="P316" s="15">
        <v>0.1</v>
      </c>
      <c r="Q316" s="2">
        <v>0</v>
      </c>
      <c r="R316" s="13">
        <v>0.3</v>
      </c>
      <c r="S316" s="15">
        <v>0</v>
      </c>
      <c r="T316" s="2">
        <v>209650.32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18">
        <v>0</v>
      </c>
      <c r="AC316" s="4">
        <v>209650.32</v>
      </c>
      <c r="AD316" t="s">
        <v>17</v>
      </c>
    </row>
    <row r="317" spans="1:30" hidden="1" x14ac:dyDescent="0.25">
      <c r="A317" s="20">
        <v>1460</v>
      </c>
      <c r="B317" t="s">
        <v>151</v>
      </c>
      <c r="C317" t="s">
        <v>275</v>
      </c>
      <c r="D317" t="s">
        <v>9</v>
      </c>
      <c r="E317" t="s">
        <v>420</v>
      </c>
      <c r="F317" t="s">
        <v>398</v>
      </c>
      <c r="G317" s="2">
        <v>43571278000</v>
      </c>
      <c r="H317" s="2">
        <v>0</v>
      </c>
      <c r="I317" s="2">
        <v>43571278000</v>
      </c>
      <c r="J317" s="2">
        <v>68794619</v>
      </c>
      <c r="K317" s="2">
        <v>0</v>
      </c>
      <c r="L317" s="2">
        <v>68794619</v>
      </c>
      <c r="M317" s="2">
        <v>51366107.799999997</v>
      </c>
      <c r="N317" s="2">
        <v>0</v>
      </c>
      <c r="O317" s="2">
        <v>51366107.799999997</v>
      </c>
      <c r="P317" s="15">
        <v>0.1</v>
      </c>
      <c r="Q317" s="2">
        <v>0</v>
      </c>
      <c r="R317" s="13">
        <v>0.3</v>
      </c>
      <c r="S317" s="15">
        <v>0</v>
      </c>
      <c r="T317" s="2">
        <v>15409832.34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18">
        <v>0</v>
      </c>
      <c r="AC317" s="4">
        <v>15409832.34</v>
      </c>
      <c r="AD317" t="s">
        <v>63</v>
      </c>
    </row>
    <row r="318" spans="1:30" hidden="1" x14ac:dyDescent="0.25">
      <c r="A318" s="20">
        <v>1461</v>
      </c>
      <c r="B318" t="s">
        <v>151</v>
      </c>
      <c r="C318" t="s">
        <v>275</v>
      </c>
      <c r="D318" t="s">
        <v>9</v>
      </c>
      <c r="E318" t="s">
        <v>420</v>
      </c>
      <c r="F318" t="s">
        <v>399</v>
      </c>
      <c r="G318" s="2">
        <v>5954845000</v>
      </c>
      <c r="H318" s="2">
        <v>0</v>
      </c>
      <c r="I318" s="2">
        <v>5954845000</v>
      </c>
      <c r="J318" s="2">
        <v>14515045</v>
      </c>
      <c r="K318" s="2">
        <v>0</v>
      </c>
      <c r="L318" s="2">
        <v>14515045</v>
      </c>
      <c r="M318" s="2">
        <v>12133107</v>
      </c>
      <c r="N318" s="2">
        <v>0</v>
      </c>
      <c r="O318" s="2">
        <v>12133107</v>
      </c>
      <c r="P318" s="15">
        <v>0.1</v>
      </c>
      <c r="Q318" s="2">
        <v>0</v>
      </c>
      <c r="R318" s="13">
        <v>0.3</v>
      </c>
      <c r="S318" s="15">
        <v>0</v>
      </c>
      <c r="T318" s="2">
        <v>3639932.1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18">
        <v>0</v>
      </c>
      <c r="AC318" s="4">
        <v>3639932.1</v>
      </c>
      <c r="AD318" t="s">
        <v>64</v>
      </c>
    </row>
    <row r="319" spans="1:30" hidden="1" x14ac:dyDescent="0.25">
      <c r="A319" s="20">
        <v>1462</v>
      </c>
      <c r="B319" t="s">
        <v>151</v>
      </c>
      <c r="C319" t="s">
        <v>275</v>
      </c>
      <c r="D319" t="s">
        <v>9</v>
      </c>
      <c r="E319" t="s">
        <v>27</v>
      </c>
      <c r="F319" t="s">
        <v>400</v>
      </c>
      <c r="G319" s="2">
        <v>1684521000</v>
      </c>
      <c r="H319" s="2">
        <v>0</v>
      </c>
      <c r="I319" s="2">
        <v>1684521000</v>
      </c>
      <c r="J319" s="2">
        <v>5452681</v>
      </c>
      <c r="K319" s="2">
        <v>0</v>
      </c>
      <c r="L319" s="2">
        <v>5452681</v>
      </c>
      <c r="M319" s="2">
        <v>4778872.5999999996</v>
      </c>
      <c r="N319" s="2">
        <v>0</v>
      </c>
      <c r="O319" s="2">
        <v>4778872.5999999996</v>
      </c>
      <c r="P319" s="15">
        <v>0.1</v>
      </c>
      <c r="Q319" s="2">
        <v>0</v>
      </c>
      <c r="R319" s="13">
        <v>0.3</v>
      </c>
      <c r="S319" s="15">
        <v>0</v>
      </c>
      <c r="T319" s="2">
        <v>1433661.78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18">
        <v>0</v>
      </c>
      <c r="AC319" s="4">
        <v>1433661.78</v>
      </c>
      <c r="AD319" t="s">
        <v>33</v>
      </c>
    </row>
    <row r="320" spans="1:30" hidden="1" x14ac:dyDescent="0.25">
      <c r="A320" s="20">
        <v>1464</v>
      </c>
      <c r="B320" t="s">
        <v>151</v>
      </c>
      <c r="C320" t="s">
        <v>275</v>
      </c>
      <c r="D320" t="s">
        <v>9</v>
      </c>
      <c r="E320" t="s">
        <v>15</v>
      </c>
      <c r="F320" t="s">
        <v>401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15">
        <v>0.1</v>
      </c>
      <c r="Q320" s="2">
        <v>0</v>
      </c>
      <c r="R320" s="13">
        <v>0.3</v>
      </c>
      <c r="S320" s="15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18">
        <v>0</v>
      </c>
      <c r="AC320" s="4">
        <v>0</v>
      </c>
      <c r="AD320" t="s">
        <v>17</v>
      </c>
    </row>
    <row r="321" spans="1:30" hidden="1" x14ac:dyDescent="0.25">
      <c r="A321" s="20">
        <v>1466</v>
      </c>
      <c r="B321" t="s">
        <v>151</v>
      </c>
      <c r="C321" t="s">
        <v>275</v>
      </c>
      <c r="D321" t="s">
        <v>2</v>
      </c>
      <c r="E321" t="s">
        <v>304</v>
      </c>
      <c r="F321" t="s">
        <v>402</v>
      </c>
      <c r="G321" s="2">
        <v>49751390000</v>
      </c>
      <c r="H321" s="2">
        <v>0</v>
      </c>
      <c r="I321" s="2">
        <v>49751390000</v>
      </c>
      <c r="J321" s="2">
        <v>94831012</v>
      </c>
      <c r="K321" s="2">
        <v>0</v>
      </c>
      <c r="L321" s="2">
        <v>94831012</v>
      </c>
      <c r="M321" s="2">
        <v>74930456</v>
      </c>
      <c r="N321" s="2">
        <v>0</v>
      </c>
      <c r="O321" s="2">
        <v>74930456</v>
      </c>
      <c r="P321" s="15">
        <v>0.1</v>
      </c>
      <c r="Q321" s="2">
        <v>0</v>
      </c>
      <c r="R321" s="13">
        <v>0.3</v>
      </c>
      <c r="S321" s="15">
        <v>0</v>
      </c>
      <c r="T321" s="2">
        <v>22479136.800000001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18">
        <v>0</v>
      </c>
      <c r="AC321" s="4">
        <v>22479136.800000001</v>
      </c>
      <c r="AD321" t="s">
        <v>44</v>
      </c>
    </row>
    <row r="322" spans="1:30" hidden="1" x14ac:dyDescent="0.25">
      <c r="A322" s="20">
        <v>1471</v>
      </c>
      <c r="B322" t="s">
        <v>151</v>
      </c>
      <c r="C322" t="s">
        <v>276</v>
      </c>
      <c r="D322" t="s">
        <v>2</v>
      </c>
      <c r="E322" t="s">
        <v>305</v>
      </c>
      <c r="F322" t="s">
        <v>403</v>
      </c>
      <c r="G322" s="2">
        <v>1877400000</v>
      </c>
      <c r="H322" s="2">
        <v>0</v>
      </c>
      <c r="I322" s="2">
        <v>1877400000</v>
      </c>
      <c r="J322" s="2">
        <v>6141153</v>
      </c>
      <c r="K322" s="2">
        <v>0</v>
      </c>
      <c r="L322" s="2">
        <v>6141153</v>
      </c>
      <c r="M322" s="2">
        <v>5390193</v>
      </c>
      <c r="N322" s="2">
        <v>0</v>
      </c>
      <c r="O322" s="2">
        <v>5390193</v>
      </c>
      <c r="P322" s="15">
        <v>0</v>
      </c>
      <c r="Q322" s="2">
        <v>0</v>
      </c>
      <c r="R322" s="13">
        <v>0</v>
      </c>
      <c r="S322" s="15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18">
        <v>0</v>
      </c>
      <c r="AC322" s="4">
        <v>0</v>
      </c>
      <c r="AD322" t="s">
        <v>170</v>
      </c>
    </row>
    <row r="323" spans="1:30" hidden="1" x14ac:dyDescent="0.25">
      <c r="A323" s="20">
        <v>1474</v>
      </c>
      <c r="B323" t="s">
        <v>151</v>
      </c>
      <c r="C323" t="s">
        <v>275</v>
      </c>
      <c r="D323" t="s">
        <v>2</v>
      </c>
      <c r="E323" t="s">
        <v>304</v>
      </c>
      <c r="F323" t="s">
        <v>405</v>
      </c>
      <c r="G323" s="2">
        <v>2240918000</v>
      </c>
      <c r="H323" s="2">
        <v>0</v>
      </c>
      <c r="I323" s="2">
        <v>2240918000</v>
      </c>
      <c r="J323" s="2">
        <v>7465966</v>
      </c>
      <c r="K323" s="2">
        <v>0</v>
      </c>
      <c r="L323" s="2">
        <v>7465966</v>
      </c>
      <c r="M323" s="2">
        <v>6569598.7999999998</v>
      </c>
      <c r="N323" s="2">
        <v>0</v>
      </c>
      <c r="O323" s="2">
        <v>6569598.7999999998</v>
      </c>
      <c r="P323" s="15">
        <v>0.1</v>
      </c>
      <c r="Q323" s="2">
        <v>0</v>
      </c>
      <c r="R323" s="13">
        <v>0.3</v>
      </c>
      <c r="S323" s="15">
        <v>0</v>
      </c>
      <c r="T323" s="2">
        <v>1970879.64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18">
        <v>0</v>
      </c>
      <c r="AC323" s="4">
        <v>1970879.64</v>
      </c>
      <c r="AD323" t="s">
        <v>98</v>
      </c>
    </row>
    <row r="324" spans="1:30" hidden="1" x14ac:dyDescent="0.25">
      <c r="A324" s="20">
        <v>1475</v>
      </c>
      <c r="B324" t="s">
        <v>151</v>
      </c>
      <c r="C324" t="s">
        <v>275</v>
      </c>
      <c r="D324" t="s">
        <v>2</v>
      </c>
      <c r="E324" t="s">
        <v>351</v>
      </c>
      <c r="F324" t="s">
        <v>406</v>
      </c>
      <c r="G324" s="2">
        <v>371530000</v>
      </c>
      <c r="H324" s="2">
        <v>0</v>
      </c>
      <c r="I324" s="2">
        <v>371530000</v>
      </c>
      <c r="J324" s="2">
        <v>1300355</v>
      </c>
      <c r="K324" s="2">
        <v>0</v>
      </c>
      <c r="L324" s="2">
        <v>1300355</v>
      </c>
      <c r="M324" s="2">
        <v>1151743</v>
      </c>
      <c r="N324" s="2">
        <v>0</v>
      </c>
      <c r="O324" s="2">
        <v>1151743</v>
      </c>
      <c r="P324" s="15">
        <v>0.1</v>
      </c>
      <c r="Q324" s="2">
        <v>0</v>
      </c>
      <c r="R324" s="13">
        <v>0.3</v>
      </c>
      <c r="S324" s="15">
        <v>0</v>
      </c>
      <c r="T324" s="2">
        <v>345522.9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18">
        <v>0</v>
      </c>
      <c r="AC324" s="4">
        <v>345522.9</v>
      </c>
      <c r="AD324" t="s">
        <v>361</v>
      </c>
    </row>
    <row r="325" spans="1:30" hidden="1" x14ac:dyDescent="0.25">
      <c r="A325" s="20">
        <v>1476</v>
      </c>
      <c r="B325" t="s">
        <v>151</v>
      </c>
      <c r="C325" t="s">
        <v>275</v>
      </c>
      <c r="D325" t="s">
        <v>2</v>
      </c>
      <c r="E325" t="s">
        <v>351</v>
      </c>
      <c r="F325" t="s">
        <v>407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15">
        <v>0.1</v>
      </c>
      <c r="Q325" s="2">
        <v>0</v>
      </c>
      <c r="R325" s="13">
        <v>0.3</v>
      </c>
      <c r="S325" s="15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18">
        <v>0</v>
      </c>
      <c r="AC325" s="4">
        <v>0</v>
      </c>
      <c r="AD325" t="s">
        <v>361</v>
      </c>
    </row>
    <row r="326" spans="1:30" hidden="1" x14ac:dyDescent="0.25">
      <c r="A326" s="20">
        <v>1477</v>
      </c>
      <c r="B326" t="s">
        <v>151</v>
      </c>
      <c r="C326" t="s">
        <v>275</v>
      </c>
      <c r="D326" t="s">
        <v>2</v>
      </c>
      <c r="E326" t="s">
        <v>304</v>
      </c>
      <c r="F326" t="s">
        <v>408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15">
        <v>0.1</v>
      </c>
      <c r="Q326" s="2">
        <v>0</v>
      </c>
      <c r="R326" s="13">
        <v>0.3</v>
      </c>
      <c r="S326" s="15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18">
        <v>0</v>
      </c>
      <c r="AC326" s="4">
        <v>0</v>
      </c>
      <c r="AD326" t="s">
        <v>46</v>
      </c>
    </row>
    <row r="327" spans="1:30" hidden="1" x14ac:dyDescent="0.25">
      <c r="A327" s="20">
        <v>1478</v>
      </c>
      <c r="B327" t="s">
        <v>151</v>
      </c>
      <c r="C327" t="s">
        <v>275</v>
      </c>
      <c r="D327" t="s">
        <v>2</v>
      </c>
      <c r="E327" t="s">
        <v>304</v>
      </c>
      <c r="F327" t="s">
        <v>409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15">
        <v>0.1</v>
      </c>
      <c r="Q327" s="2">
        <v>0</v>
      </c>
      <c r="R327" s="13">
        <v>0.3</v>
      </c>
      <c r="S327" s="15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18">
        <v>0</v>
      </c>
      <c r="AC327" s="4">
        <v>0</v>
      </c>
      <c r="AD327" t="s">
        <v>98</v>
      </c>
    </row>
    <row r="328" spans="1:30" hidden="1" x14ac:dyDescent="0.25">
      <c r="A328" s="20">
        <v>1481</v>
      </c>
      <c r="B328" t="s">
        <v>151</v>
      </c>
      <c r="C328" t="s">
        <v>276</v>
      </c>
      <c r="D328" t="s">
        <v>2</v>
      </c>
      <c r="E328" t="s">
        <v>8</v>
      </c>
      <c r="F328" t="s">
        <v>410</v>
      </c>
      <c r="G328" s="2">
        <v>24659990000</v>
      </c>
      <c r="H328" s="2">
        <v>0</v>
      </c>
      <c r="I328" s="2">
        <v>24659990000</v>
      </c>
      <c r="J328" s="2">
        <v>49523406</v>
      </c>
      <c r="K328" s="2">
        <v>0</v>
      </c>
      <c r="L328" s="2">
        <v>49523406</v>
      </c>
      <c r="M328" s="2">
        <v>39659410</v>
      </c>
      <c r="N328" s="2">
        <v>0</v>
      </c>
      <c r="O328" s="2">
        <v>39659410</v>
      </c>
      <c r="P328" s="15">
        <v>0.1</v>
      </c>
      <c r="Q328" s="2">
        <v>0</v>
      </c>
      <c r="R328" s="13">
        <v>0.15</v>
      </c>
      <c r="S328" s="15">
        <v>0</v>
      </c>
      <c r="T328" s="2">
        <v>5948911.5</v>
      </c>
      <c r="U328" s="2">
        <v>3000000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18">
        <v>0</v>
      </c>
      <c r="AC328" s="4">
        <v>8948911.5</v>
      </c>
      <c r="AD328" t="s">
        <v>39</v>
      </c>
    </row>
    <row r="329" spans="1:30" hidden="1" x14ac:dyDescent="0.25">
      <c r="A329" s="20">
        <v>1485</v>
      </c>
      <c r="B329" t="s">
        <v>151</v>
      </c>
      <c r="C329" t="s">
        <v>275</v>
      </c>
      <c r="D329" t="s">
        <v>2</v>
      </c>
      <c r="E329" t="s">
        <v>304</v>
      </c>
      <c r="F329" t="s">
        <v>411</v>
      </c>
      <c r="G329" s="2">
        <v>2058774000</v>
      </c>
      <c r="H329" s="2">
        <v>786840000</v>
      </c>
      <c r="I329" s="2">
        <v>1271934000</v>
      </c>
      <c r="J329" s="2">
        <v>6822941</v>
      </c>
      <c r="K329" s="2">
        <v>2533671</v>
      </c>
      <c r="L329" s="2">
        <v>4289270</v>
      </c>
      <c r="M329" s="2">
        <v>5999431.4000000004</v>
      </c>
      <c r="N329" s="2">
        <v>2218935</v>
      </c>
      <c r="O329" s="2">
        <v>3780496.4</v>
      </c>
      <c r="P329" s="15">
        <v>0.1</v>
      </c>
      <c r="Q329" s="2">
        <v>221893.5</v>
      </c>
      <c r="R329" s="13">
        <v>0.3</v>
      </c>
      <c r="S329" s="15">
        <v>0</v>
      </c>
      <c r="T329" s="2">
        <v>1134148.92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18">
        <v>0</v>
      </c>
      <c r="AC329" s="4">
        <v>1356042.42</v>
      </c>
      <c r="AD329" t="s">
        <v>46</v>
      </c>
    </row>
    <row r="330" spans="1:30" hidden="1" x14ac:dyDescent="0.25">
      <c r="A330" s="20">
        <v>1487</v>
      </c>
      <c r="B330" t="s">
        <v>151</v>
      </c>
      <c r="C330" t="s">
        <v>275</v>
      </c>
      <c r="D330" t="s">
        <v>2</v>
      </c>
      <c r="E330" t="s">
        <v>305</v>
      </c>
      <c r="F330" t="s">
        <v>436</v>
      </c>
      <c r="G330" s="2">
        <v>371076000</v>
      </c>
      <c r="H330" s="2">
        <v>0</v>
      </c>
      <c r="I330" s="2">
        <v>371076000</v>
      </c>
      <c r="J330" s="2">
        <v>1160017</v>
      </c>
      <c r="K330" s="2">
        <v>0</v>
      </c>
      <c r="L330" s="2">
        <v>1160017</v>
      </c>
      <c r="M330" s="2">
        <v>1011586.6</v>
      </c>
      <c r="N330" s="2">
        <v>0</v>
      </c>
      <c r="O330" s="2">
        <v>1011586.6</v>
      </c>
      <c r="P330" s="15">
        <v>0.1</v>
      </c>
      <c r="Q330" s="2">
        <v>0</v>
      </c>
      <c r="R330" s="13">
        <v>0.3</v>
      </c>
      <c r="S330" s="15">
        <v>0</v>
      </c>
      <c r="T330" s="2">
        <v>303475.98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18">
        <v>0</v>
      </c>
      <c r="AC330" s="4">
        <v>303475.98</v>
      </c>
      <c r="AD330" t="s">
        <v>90</v>
      </c>
    </row>
    <row r="331" spans="1:30" hidden="1" x14ac:dyDescent="0.25">
      <c r="A331" s="20">
        <v>1488</v>
      </c>
      <c r="B331" t="s">
        <v>151</v>
      </c>
      <c r="C331" t="s">
        <v>276</v>
      </c>
      <c r="D331" t="s">
        <v>2</v>
      </c>
      <c r="E331" t="s">
        <v>351</v>
      </c>
      <c r="F331" t="s">
        <v>412</v>
      </c>
      <c r="G331" s="2">
        <v>375935000</v>
      </c>
      <c r="H331" s="2">
        <v>0</v>
      </c>
      <c r="I331" s="2">
        <v>375935000</v>
      </c>
      <c r="J331" s="2">
        <v>780103</v>
      </c>
      <c r="K331" s="2">
        <v>0</v>
      </c>
      <c r="L331" s="2">
        <v>780103</v>
      </c>
      <c r="M331" s="2">
        <v>629729</v>
      </c>
      <c r="N331" s="2">
        <v>0</v>
      </c>
      <c r="O331" s="2">
        <v>629729</v>
      </c>
      <c r="P331" s="15">
        <v>0</v>
      </c>
      <c r="Q331" s="2">
        <v>0</v>
      </c>
      <c r="R331" s="13">
        <v>0</v>
      </c>
      <c r="S331" s="15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18">
        <v>0</v>
      </c>
      <c r="AC331" s="4">
        <v>0</v>
      </c>
      <c r="AD331" t="s">
        <v>361</v>
      </c>
    </row>
    <row r="332" spans="1:30" hidden="1" x14ac:dyDescent="0.25">
      <c r="A332" s="20">
        <v>1489</v>
      </c>
      <c r="B332" t="s">
        <v>151</v>
      </c>
      <c r="C332" t="s">
        <v>275</v>
      </c>
      <c r="D332" t="s">
        <v>9</v>
      </c>
      <c r="E332" t="s">
        <v>420</v>
      </c>
      <c r="F332" t="s">
        <v>413</v>
      </c>
      <c r="G332" s="2">
        <v>966382000</v>
      </c>
      <c r="H332" s="2">
        <v>0</v>
      </c>
      <c r="I332" s="2">
        <v>966382000</v>
      </c>
      <c r="J332" s="2">
        <v>3175714</v>
      </c>
      <c r="K332" s="2">
        <v>0</v>
      </c>
      <c r="L332" s="2">
        <v>3175714</v>
      </c>
      <c r="M332" s="2">
        <v>2789161.2</v>
      </c>
      <c r="N332" s="2">
        <v>0</v>
      </c>
      <c r="O332" s="2">
        <v>2789161.2</v>
      </c>
      <c r="P332" s="15">
        <v>0.1</v>
      </c>
      <c r="Q332" s="2">
        <v>0</v>
      </c>
      <c r="R332" s="13">
        <v>0.3</v>
      </c>
      <c r="S332" s="15">
        <v>0</v>
      </c>
      <c r="T332" s="2">
        <v>836748.36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18">
        <v>0</v>
      </c>
      <c r="AC332" s="4">
        <v>836748.36</v>
      </c>
      <c r="AD332" t="s">
        <v>71</v>
      </c>
    </row>
    <row r="333" spans="1:30" hidden="1" x14ac:dyDescent="0.25">
      <c r="A333" s="20">
        <v>1490</v>
      </c>
      <c r="B333" t="s">
        <v>151</v>
      </c>
      <c r="C333" t="s">
        <v>275</v>
      </c>
      <c r="D333" t="s">
        <v>9</v>
      </c>
      <c r="E333" t="s">
        <v>420</v>
      </c>
      <c r="F333" t="s">
        <v>414</v>
      </c>
      <c r="G333" s="2">
        <v>333687000</v>
      </c>
      <c r="H333" s="2">
        <v>0</v>
      </c>
      <c r="I333" s="2">
        <v>333687000</v>
      </c>
      <c r="J333" s="2">
        <v>1167906</v>
      </c>
      <c r="K333" s="2">
        <v>0</v>
      </c>
      <c r="L333" s="2">
        <v>1167906</v>
      </c>
      <c r="M333" s="2">
        <v>1034431.2</v>
      </c>
      <c r="N333" s="2">
        <v>0</v>
      </c>
      <c r="O333" s="2">
        <v>1034431.2</v>
      </c>
      <c r="P333" s="15">
        <v>0.1</v>
      </c>
      <c r="Q333" s="2">
        <v>0</v>
      </c>
      <c r="R333" s="13">
        <v>0.3</v>
      </c>
      <c r="S333" s="15">
        <v>0</v>
      </c>
      <c r="T333" s="2">
        <v>310329.36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18">
        <v>0</v>
      </c>
      <c r="AC333" s="4">
        <v>310329.36</v>
      </c>
      <c r="AD333" t="s">
        <v>71</v>
      </c>
    </row>
    <row r="334" spans="1:30" hidden="1" x14ac:dyDescent="0.25">
      <c r="A334" s="20">
        <v>1491</v>
      </c>
      <c r="B334" t="s">
        <v>151</v>
      </c>
      <c r="C334" t="s">
        <v>275</v>
      </c>
      <c r="D334" t="s">
        <v>9</v>
      </c>
      <c r="E334" t="s">
        <v>27</v>
      </c>
      <c r="F334" t="s">
        <v>415</v>
      </c>
      <c r="G334" s="2">
        <v>52917000</v>
      </c>
      <c r="H334" s="2">
        <v>0</v>
      </c>
      <c r="I334" s="2">
        <v>52917000</v>
      </c>
      <c r="J334" s="2">
        <v>185212</v>
      </c>
      <c r="K334" s="2">
        <v>0</v>
      </c>
      <c r="L334" s="2">
        <v>185212</v>
      </c>
      <c r="M334" s="2">
        <v>164045.20000000001</v>
      </c>
      <c r="N334" s="2">
        <v>0</v>
      </c>
      <c r="O334" s="2">
        <v>164045.20000000001</v>
      </c>
      <c r="P334" s="15">
        <v>0.1</v>
      </c>
      <c r="Q334" s="2">
        <v>0</v>
      </c>
      <c r="R334" s="13">
        <v>0.3</v>
      </c>
      <c r="S334" s="15">
        <v>0</v>
      </c>
      <c r="T334" s="2">
        <v>49213.56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18">
        <v>0</v>
      </c>
      <c r="AC334" s="4">
        <v>49213.56</v>
      </c>
      <c r="AD334" t="s">
        <v>78</v>
      </c>
    </row>
    <row r="335" spans="1:30" hidden="1" x14ac:dyDescent="0.25">
      <c r="A335" s="20">
        <v>1492</v>
      </c>
      <c r="B335" t="s">
        <v>151</v>
      </c>
      <c r="C335" t="s">
        <v>275</v>
      </c>
      <c r="D335" t="s">
        <v>9</v>
      </c>
      <c r="E335" t="s">
        <v>420</v>
      </c>
      <c r="F335" t="s">
        <v>416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15">
        <v>0.1</v>
      </c>
      <c r="Q335" s="2">
        <v>0</v>
      </c>
      <c r="R335" s="13">
        <v>0.3</v>
      </c>
      <c r="S335" s="15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18">
        <v>0</v>
      </c>
      <c r="AC335" s="4">
        <v>0</v>
      </c>
      <c r="AD335" t="s">
        <v>36</v>
      </c>
    </row>
    <row r="336" spans="1:30" hidden="1" x14ac:dyDescent="0.25">
      <c r="A336" s="20">
        <v>1493</v>
      </c>
      <c r="B336" t="s">
        <v>151</v>
      </c>
      <c r="C336" t="s">
        <v>275</v>
      </c>
      <c r="D336" t="s">
        <v>2</v>
      </c>
      <c r="E336" t="s">
        <v>304</v>
      </c>
      <c r="F336" t="s">
        <v>417</v>
      </c>
      <c r="G336" s="2">
        <v>2008437000</v>
      </c>
      <c r="H336" s="2">
        <v>0</v>
      </c>
      <c r="I336" s="2">
        <v>2008437000</v>
      </c>
      <c r="J336" s="2">
        <v>6652796</v>
      </c>
      <c r="K336" s="2">
        <v>0</v>
      </c>
      <c r="L336" s="2">
        <v>6652796</v>
      </c>
      <c r="M336" s="2">
        <v>5849421.2000000002</v>
      </c>
      <c r="N336" s="2">
        <v>0</v>
      </c>
      <c r="O336" s="2">
        <v>5849421.2000000002</v>
      </c>
      <c r="P336" s="15">
        <v>0.1</v>
      </c>
      <c r="Q336" s="2">
        <v>0</v>
      </c>
      <c r="R336" s="13">
        <v>0.3</v>
      </c>
      <c r="S336" s="15">
        <v>0</v>
      </c>
      <c r="T336" s="2">
        <v>1754826.36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18">
        <v>0</v>
      </c>
      <c r="AC336" s="4">
        <v>1754826.36</v>
      </c>
      <c r="AD336" t="s">
        <v>46</v>
      </c>
    </row>
    <row r="337" spans="1:30" hidden="1" x14ac:dyDescent="0.25">
      <c r="A337" s="20">
        <v>1494</v>
      </c>
      <c r="B337" t="s">
        <v>151</v>
      </c>
      <c r="C337" t="s">
        <v>276</v>
      </c>
      <c r="D337" t="s">
        <v>2</v>
      </c>
      <c r="E337" t="s">
        <v>351</v>
      </c>
      <c r="F337" t="s">
        <v>404</v>
      </c>
      <c r="G337" s="2">
        <v>16675579000</v>
      </c>
      <c r="H337" s="2">
        <v>0</v>
      </c>
      <c r="I337" s="2">
        <v>16675579000</v>
      </c>
      <c r="J337" s="2">
        <v>36486769</v>
      </c>
      <c r="K337" s="2">
        <v>0</v>
      </c>
      <c r="L337" s="2">
        <v>36486769</v>
      </c>
      <c r="M337" s="2">
        <v>29816537.399999999</v>
      </c>
      <c r="N337" s="2">
        <v>0</v>
      </c>
      <c r="O337" s="2">
        <v>29816537.399999999</v>
      </c>
      <c r="P337" s="15">
        <v>0.1</v>
      </c>
      <c r="Q337" s="2">
        <v>0</v>
      </c>
      <c r="R337" s="13">
        <v>0.1</v>
      </c>
      <c r="S337" s="15">
        <v>0</v>
      </c>
      <c r="T337" s="2">
        <v>2981653.74</v>
      </c>
      <c r="U337" s="2">
        <v>2000000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18">
        <v>0</v>
      </c>
      <c r="AC337" s="4">
        <v>4981653.74</v>
      </c>
      <c r="AD337" t="s">
        <v>361</v>
      </c>
    </row>
    <row r="338" spans="1:30" hidden="1" x14ac:dyDescent="0.25">
      <c r="A338" s="20">
        <v>1495</v>
      </c>
      <c r="B338" t="s">
        <v>151</v>
      </c>
      <c r="C338" t="s">
        <v>275</v>
      </c>
      <c r="D338" t="s">
        <v>2</v>
      </c>
      <c r="E338" t="s">
        <v>304</v>
      </c>
      <c r="F338" t="s">
        <v>437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15">
        <v>0.1</v>
      </c>
      <c r="Q338" s="2">
        <v>0</v>
      </c>
      <c r="R338" s="13">
        <v>0.3</v>
      </c>
      <c r="S338" s="15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18">
        <v>0</v>
      </c>
      <c r="AC338" s="4">
        <v>0</v>
      </c>
      <c r="AD338" t="s">
        <v>46</v>
      </c>
    </row>
    <row r="339" spans="1:30" hidden="1" x14ac:dyDescent="0.25">
      <c r="A339" s="20">
        <v>1497</v>
      </c>
      <c r="B339" t="s">
        <v>151</v>
      </c>
      <c r="C339" t="s">
        <v>275</v>
      </c>
      <c r="D339" t="s">
        <v>2</v>
      </c>
      <c r="E339" t="s">
        <v>422</v>
      </c>
      <c r="F339" t="s">
        <v>174</v>
      </c>
      <c r="G339" s="2">
        <v>1612950000</v>
      </c>
      <c r="H339" s="2">
        <v>0</v>
      </c>
      <c r="I339" s="2">
        <v>1612950000</v>
      </c>
      <c r="J339" s="2">
        <v>4773977</v>
      </c>
      <c r="K339" s="2">
        <v>0</v>
      </c>
      <c r="L339" s="2">
        <v>4773977</v>
      </c>
      <c r="M339" s="2">
        <v>4128797</v>
      </c>
      <c r="N339" s="2">
        <v>0</v>
      </c>
      <c r="O339" s="2">
        <v>4128797</v>
      </c>
      <c r="P339" s="15">
        <v>0.1</v>
      </c>
      <c r="Q339" s="2">
        <v>0</v>
      </c>
      <c r="R339" s="13">
        <v>0.3</v>
      </c>
      <c r="S339" s="15">
        <v>0</v>
      </c>
      <c r="T339" s="2">
        <v>1238639.1000000001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18">
        <v>0</v>
      </c>
      <c r="AC339" s="4">
        <v>1238639.1000000001</v>
      </c>
      <c r="AD339" t="s">
        <v>289</v>
      </c>
    </row>
    <row r="340" spans="1:30" hidden="1" x14ac:dyDescent="0.25">
      <c r="A340" s="20">
        <v>1498</v>
      </c>
      <c r="B340" t="s">
        <v>151</v>
      </c>
      <c r="C340" t="s">
        <v>275</v>
      </c>
      <c r="D340" t="s">
        <v>2</v>
      </c>
      <c r="E340" t="s">
        <v>351</v>
      </c>
      <c r="F340" t="s">
        <v>423</v>
      </c>
      <c r="G340" s="2">
        <v>391953000</v>
      </c>
      <c r="H340" s="2">
        <v>0</v>
      </c>
      <c r="I340" s="2">
        <v>391953000</v>
      </c>
      <c r="J340" s="2">
        <v>1371837</v>
      </c>
      <c r="K340" s="2">
        <v>0</v>
      </c>
      <c r="L340" s="2">
        <v>1371837</v>
      </c>
      <c r="M340" s="2">
        <v>1215055.8</v>
      </c>
      <c r="N340" s="2">
        <v>0</v>
      </c>
      <c r="O340" s="2">
        <v>1215055.8</v>
      </c>
      <c r="P340" s="15">
        <v>0.1</v>
      </c>
      <c r="Q340" s="2">
        <v>0</v>
      </c>
      <c r="R340" s="13">
        <v>0.3</v>
      </c>
      <c r="S340" s="15">
        <v>0</v>
      </c>
      <c r="T340" s="2">
        <v>364516.74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18">
        <v>0</v>
      </c>
      <c r="AC340" s="4">
        <v>364516.74</v>
      </c>
      <c r="AD340" t="s">
        <v>361</v>
      </c>
    </row>
    <row r="341" spans="1:30" hidden="1" x14ac:dyDescent="0.25">
      <c r="A341" s="20">
        <v>1499</v>
      </c>
      <c r="B341" t="s">
        <v>151</v>
      </c>
      <c r="C341" t="s">
        <v>276</v>
      </c>
      <c r="D341" t="s">
        <v>9</v>
      </c>
      <c r="E341" t="s">
        <v>421</v>
      </c>
      <c r="F341" t="s">
        <v>418</v>
      </c>
      <c r="G341" s="2">
        <v>11052699000</v>
      </c>
      <c r="H341" s="2">
        <v>0</v>
      </c>
      <c r="I341" s="2">
        <v>11052699000</v>
      </c>
      <c r="J341" s="2">
        <v>16579072</v>
      </c>
      <c r="K341" s="2">
        <v>0</v>
      </c>
      <c r="L341" s="2">
        <v>16579072</v>
      </c>
      <c r="M341" s="2">
        <v>12157992.4</v>
      </c>
      <c r="N341" s="2">
        <v>0</v>
      </c>
      <c r="O341" s="2">
        <v>12157992.4</v>
      </c>
      <c r="P341" s="15">
        <v>0</v>
      </c>
      <c r="Q341" s="2">
        <v>0</v>
      </c>
      <c r="R341" s="13">
        <v>0</v>
      </c>
      <c r="S341" s="15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18">
        <v>0</v>
      </c>
      <c r="AC341" s="4">
        <v>0</v>
      </c>
      <c r="AD341" t="s">
        <v>82</v>
      </c>
    </row>
    <row r="342" spans="1:30" hidden="1" x14ac:dyDescent="0.25">
      <c r="A342" s="20">
        <v>1506</v>
      </c>
      <c r="B342" t="s">
        <v>151</v>
      </c>
      <c r="C342" t="s">
        <v>275</v>
      </c>
      <c r="D342" t="s">
        <v>2</v>
      </c>
      <c r="E342" t="s">
        <v>4</v>
      </c>
      <c r="F342" t="s">
        <v>425</v>
      </c>
      <c r="G342" s="2">
        <v>30213275000</v>
      </c>
      <c r="H342" s="2">
        <v>3927275000</v>
      </c>
      <c r="I342" s="2">
        <v>26286000000</v>
      </c>
      <c r="J342" s="2">
        <v>59706809</v>
      </c>
      <c r="K342" s="2">
        <v>12774268</v>
      </c>
      <c r="L342" s="2">
        <v>46932541</v>
      </c>
      <c r="M342" s="2">
        <v>47621499</v>
      </c>
      <c r="N342" s="2">
        <v>11203358</v>
      </c>
      <c r="O342" s="2">
        <v>36418141</v>
      </c>
      <c r="P342" s="15">
        <v>0.1</v>
      </c>
      <c r="Q342" s="2">
        <v>1120335.8</v>
      </c>
      <c r="R342" s="13">
        <v>0.3</v>
      </c>
      <c r="S342" s="15">
        <v>0</v>
      </c>
      <c r="T342" s="2">
        <v>10925442.300000001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18">
        <v>0</v>
      </c>
      <c r="AC342" s="4">
        <v>12045778.1</v>
      </c>
      <c r="AD342" t="s">
        <v>295</v>
      </c>
    </row>
    <row r="343" spans="1:30" hidden="1" x14ac:dyDescent="0.25">
      <c r="A343" s="20">
        <v>1507</v>
      </c>
      <c r="B343" t="s">
        <v>151</v>
      </c>
      <c r="C343" t="s">
        <v>275</v>
      </c>
      <c r="D343" t="s">
        <v>9</v>
      </c>
      <c r="E343" t="s">
        <v>15</v>
      </c>
      <c r="F343" t="s">
        <v>426</v>
      </c>
      <c r="G343" s="2">
        <v>60634000</v>
      </c>
      <c r="H343" s="2">
        <v>0</v>
      </c>
      <c r="I343" s="2">
        <v>60634000</v>
      </c>
      <c r="J343" s="2">
        <v>212222</v>
      </c>
      <c r="K343" s="2">
        <v>0</v>
      </c>
      <c r="L343" s="2">
        <v>212222</v>
      </c>
      <c r="M343" s="2">
        <v>187968.4</v>
      </c>
      <c r="N343" s="2">
        <v>0</v>
      </c>
      <c r="O343" s="2">
        <v>187968.4</v>
      </c>
      <c r="P343" s="15">
        <v>0.1</v>
      </c>
      <c r="Q343" s="2">
        <v>0</v>
      </c>
      <c r="R343" s="13">
        <v>0.3</v>
      </c>
      <c r="S343" s="15">
        <v>0</v>
      </c>
      <c r="T343" s="2">
        <v>56390.52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18">
        <v>0</v>
      </c>
      <c r="AC343" s="4">
        <v>56390.52</v>
      </c>
      <c r="AD343" t="s">
        <v>19</v>
      </c>
    </row>
    <row r="344" spans="1:30" hidden="1" x14ac:dyDescent="0.25">
      <c r="A344" s="20">
        <v>1510</v>
      </c>
      <c r="B344" t="s">
        <v>151</v>
      </c>
      <c r="C344" t="s">
        <v>275</v>
      </c>
      <c r="D344" t="s">
        <v>2</v>
      </c>
      <c r="E344" t="s">
        <v>4</v>
      </c>
      <c r="F344" t="s">
        <v>427</v>
      </c>
      <c r="G344" s="2">
        <v>269152932000</v>
      </c>
      <c r="H344" s="2">
        <v>0</v>
      </c>
      <c r="I344" s="2">
        <v>269152932000</v>
      </c>
      <c r="J344" s="2">
        <v>411660962</v>
      </c>
      <c r="K344" s="2">
        <v>0</v>
      </c>
      <c r="L344" s="2">
        <v>411660962</v>
      </c>
      <c r="M344" s="2">
        <v>303999789.19999999</v>
      </c>
      <c r="N344" s="2">
        <v>0</v>
      </c>
      <c r="O344" s="2">
        <v>303999789.19999999</v>
      </c>
      <c r="P344" s="15">
        <v>0.1</v>
      </c>
      <c r="Q344" s="2">
        <v>0</v>
      </c>
      <c r="R344" s="13">
        <v>0.3</v>
      </c>
      <c r="S344" s="15">
        <v>0.5</v>
      </c>
      <c r="T344" s="2">
        <v>121999894.59999999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18">
        <v>0</v>
      </c>
      <c r="AC344" s="4">
        <v>121999894.59999999</v>
      </c>
      <c r="AD344" t="s">
        <v>6</v>
      </c>
    </row>
    <row r="345" spans="1:30" hidden="1" x14ac:dyDescent="0.25">
      <c r="A345" s="20">
        <v>1517</v>
      </c>
      <c r="B345" t="s">
        <v>151</v>
      </c>
      <c r="C345" t="s">
        <v>275</v>
      </c>
      <c r="D345" t="s">
        <v>2</v>
      </c>
      <c r="E345" t="s">
        <v>304</v>
      </c>
      <c r="F345" t="s">
        <v>428</v>
      </c>
      <c r="G345" s="2">
        <v>7409732000</v>
      </c>
      <c r="H345" s="2">
        <v>7379566000</v>
      </c>
      <c r="I345" s="2">
        <v>30166000</v>
      </c>
      <c r="J345" s="2">
        <v>14732342</v>
      </c>
      <c r="K345" s="2">
        <v>14626759</v>
      </c>
      <c r="L345" s="2">
        <v>105583</v>
      </c>
      <c r="M345" s="2">
        <v>11768449.199999999</v>
      </c>
      <c r="N345" s="2">
        <v>11674932.6</v>
      </c>
      <c r="O345" s="2">
        <v>93516.6</v>
      </c>
      <c r="P345" s="15">
        <v>0.1</v>
      </c>
      <c r="Q345" s="2">
        <v>1167493.26</v>
      </c>
      <c r="R345" s="13">
        <v>0.3</v>
      </c>
      <c r="S345" s="15">
        <v>0</v>
      </c>
      <c r="T345" s="2">
        <v>28054.98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18">
        <v>0</v>
      </c>
      <c r="AC345" s="4">
        <v>1195548.24</v>
      </c>
      <c r="AD345" t="s">
        <v>46</v>
      </c>
    </row>
    <row r="346" spans="1:30" hidden="1" x14ac:dyDescent="0.25">
      <c r="A346" s="20">
        <v>1518</v>
      </c>
      <c r="B346" t="s">
        <v>151</v>
      </c>
      <c r="C346" t="s">
        <v>275</v>
      </c>
      <c r="D346" t="s">
        <v>9</v>
      </c>
      <c r="E346" t="s">
        <v>421</v>
      </c>
      <c r="F346" t="s">
        <v>429</v>
      </c>
      <c r="G346" s="2">
        <v>16627197000</v>
      </c>
      <c r="H346" s="2">
        <v>0</v>
      </c>
      <c r="I346" s="2">
        <v>16627197000</v>
      </c>
      <c r="J346" s="2">
        <v>28110481</v>
      </c>
      <c r="K346" s="2">
        <v>0</v>
      </c>
      <c r="L346" s="2">
        <v>28110481</v>
      </c>
      <c r="M346" s="2">
        <v>21459602.199999999</v>
      </c>
      <c r="N346" s="2">
        <v>0</v>
      </c>
      <c r="O346" s="2">
        <v>21459602.199999999</v>
      </c>
      <c r="P346" s="15">
        <v>0.1</v>
      </c>
      <c r="Q346" s="2">
        <v>0</v>
      </c>
      <c r="R346" s="13">
        <v>0.3</v>
      </c>
      <c r="S346" s="15">
        <v>0</v>
      </c>
      <c r="T346" s="2">
        <v>6437880.6600000001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18">
        <v>0</v>
      </c>
      <c r="AC346" s="4">
        <v>6437880.6600000001</v>
      </c>
      <c r="AD346" t="s">
        <v>19</v>
      </c>
    </row>
    <row r="347" spans="1:30" hidden="1" x14ac:dyDescent="0.25">
      <c r="A347" s="20">
        <v>1519</v>
      </c>
      <c r="B347" t="s">
        <v>151</v>
      </c>
      <c r="C347" t="s">
        <v>275</v>
      </c>
      <c r="D347" t="s">
        <v>2</v>
      </c>
      <c r="E347" t="s">
        <v>8</v>
      </c>
      <c r="F347" t="s">
        <v>58</v>
      </c>
      <c r="G347" s="2">
        <v>16493680000</v>
      </c>
      <c r="H347" s="2">
        <v>0</v>
      </c>
      <c r="I347" s="2">
        <v>16493680000</v>
      </c>
      <c r="J347" s="2">
        <v>33331316</v>
      </c>
      <c r="K347" s="2">
        <v>0</v>
      </c>
      <c r="L347" s="2">
        <v>33331316</v>
      </c>
      <c r="M347" s="2">
        <v>26733844</v>
      </c>
      <c r="N347" s="2">
        <v>0</v>
      </c>
      <c r="O347" s="2">
        <v>26733844</v>
      </c>
      <c r="P347" s="15">
        <v>0.1</v>
      </c>
      <c r="Q347" s="2">
        <v>0</v>
      </c>
      <c r="R347" s="13">
        <v>0.3</v>
      </c>
      <c r="S347" s="15">
        <v>0</v>
      </c>
      <c r="T347" s="2">
        <v>8020153.2000000002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18">
        <v>0</v>
      </c>
      <c r="AC347" s="4">
        <v>8020153.2000000002</v>
      </c>
      <c r="AD347" t="s">
        <v>43</v>
      </c>
    </row>
    <row r="348" spans="1:30" hidden="1" x14ac:dyDescent="0.25">
      <c r="A348" s="20">
        <v>1521</v>
      </c>
      <c r="B348" t="s">
        <v>151</v>
      </c>
      <c r="C348" t="s">
        <v>275</v>
      </c>
      <c r="D348" t="s">
        <v>2</v>
      </c>
      <c r="E348" t="s">
        <v>304</v>
      </c>
      <c r="F348" t="s">
        <v>430</v>
      </c>
      <c r="G348" s="2">
        <v>1411865000</v>
      </c>
      <c r="H348" s="2">
        <v>0</v>
      </c>
      <c r="I348" s="2">
        <v>1411865000</v>
      </c>
      <c r="J348" s="2">
        <v>3991407</v>
      </c>
      <c r="K348" s="2">
        <v>0</v>
      </c>
      <c r="L348" s="2">
        <v>3991407</v>
      </c>
      <c r="M348" s="2">
        <v>3426661</v>
      </c>
      <c r="N348" s="2">
        <v>0</v>
      </c>
      <c r="O348" s="2">
        <v>3426661</v>
      </c>
      <c r="P348" s="15">
        <v>0.1</v>
      </c>
      <c r="Q348" s="2">
        <v>0</v>
      </c>
      <c r="R348" s="13">
        <v>0.3</v>
      </c>
      <c r="S348" s="15">
        <v>0</v>
      </c>
      <c r="T348" s="2">
        <v>1027998.3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18">
        <v>0</v>
      </c>
      <c r="AC348" s="4">
        <v>1027998.3</v>
      </c>
      <c r="AD348" t="s">
        <v>46</v>
      </c>
    </row>
    <row r="349" spans="1:30" hidden="1" x14ac:dyDescent="0.25">
      <c r="A349" s="20">
        <v>1522</v>
      </c>
      <c r="B349" t="s">
        <v>151</v>
      </c>
      <c r="C349" t="s">
        <v>275</v>
      </c>
      <c r="D349" t="s">
        <v>2</v>
      </c>
      <c r="E349" t="s">
        <v>204</v>
      </c>
      <c r="F349" t="s">
        <v>431</v>
      </c>
      <c r="G349" s="2">
        <v>868054000</v>
      </c>
      <c r="H349" s="2">
        <v>0</v>
      </c>
      <c r="I349" s="2">
        <v>868054000</v>
      </c>
      <c r="J349" s="2">
        <v>2514209</v>
      </c>
      <c r="K349" s="2">
        <v>0</v>
      </c>
      <c r="L349" s="2">
        <v>2514209</v>
      </c>
      <c r="M349" s="2">
        <v>2166987.4</v>
      </c>
      <c r="N349" s="2">
        <v>0</v>
      </c>
      <c r="O349" s="2">
        <v>2166987.4</v>
      </c>
      <c r="P349" s="15">
        <v>0.1</v>
      </c>
      <c r="Q349" s="2">
        <v>0</v>
      </c>
      <c r="R349" s="13">
        <v>0.3</v>
      </c>
      <c r="S349" s="15">
        <v>0</v>
      </c>
      <c r="T349" s="2">
        <v>650096.22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18">
        <v>0</v>
      </c>
      <c r="AC349" s="4">
        <v>650096.22</v>
      </c>
      <c r="AD349" t="s">
        <v>249</v>
      </c>
    </row>
    <row r="350" spans="1:30" hidden="1" x14ac:dyDescent="0.25">
      <c r="A350" s="20">
        <v>1523</v>
      </c>
      <c r="B350" t="s">
        <v>151</v>
      </c>
      <c r="C350" t="s">
        <v>275</v>
      </c>
      <c r="D350" t="s">
        <v>2</v>
      </c>
      <c r="E350" t="s">
        <v>351</v>
      </c>
      <c r="F350" t="s">
        <v>432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15">
        <v>0.1</v>
      </c>
      <c r="Q350" s="2">
        <v>0</v>
      </c>
      <c r="R350" s="13">
        <v>0.3</v>
      </c>
      <c r="S350" s="15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18">
        <v>0</v>
      </c>
      <c r="AC350" s="4">
        <v>0</v>
      </c>
      <c r="AD350" t="s">
        <v>361</v>
      </c>
    </row>
    <row r="351" spans="1:30" hidden="1" x14ac:dyDescent="0.25">
      <c r="A351" s="20">
        <v>1524</v>
      </c>
      <c r="B351" t="s">
        <v>151</v>
      </c>
      <c r="C351" t="s">
        <v>275</v>
      </c>
      <c r="D351" t="s">
        <v>9</v>
      </c>
      <c r="E351" t="s">
        <v>15</v>
      </c>
      <c r="F351" t="s">
        <v>433</v>
      </c>
      <c r="G351" s="2">
        <v>487493000</v>
      </c>
      <c r="H351" s="2">
        <v>0</v>
      </c>
      <c r="I351" s="2">
        <v>487493000</v>
      </c>
      <c r="J351" s="2">
        <v>1706226</v>
      </c>
      <c r="K351" s="2">
        <v>0</v>
      </c>
      <c r="L351" s="2">
        <v>1706226</v>
      </c>
      <c r="M351" s="2">
        <v>1511228.8</v>
      </c>
      <c r="N351" s="2">
        <v>0</v>
      </c>
      <c r="O351" s="2">
        <v>1511228.8</v>
      </c>
      <c r="P351" s="15">
        <v>0.1</v>
      </c>
      <c r="Q351" s="2">
        <v>0</v>
      </c>
      <c r="R351" s="13">
        <v>0.3</v>
      </c>
      <c r="S351" s="15">
        <v>0</v>
      </c>
      <c r="T351" s="2">
        <v>453368.64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18">
        <v>0</v>
      </c>
      <c r="AC351" s="4">
        <v>453368.64</v>
      </c>
      <c r="AD351" t="s">
        <v>32</v>
      </c>
    </row>
    <row r="352" spans="1:30" hidden="1" x14ac:dyDescent="0.25">
      <c r="A352" s="20">
        <v>1528</v>
      </c>
      <c r="B352" t="s">
        <v>151</v>
      </c>
      <c r="C352" t="s">
        <v>275</v>
      </c>
      <c r="D352" t="s">
        <v>9</v>
      </c>
      <c r="E352" t="s">
        <v>27</v>
      </c>
      <c r="F352" t="s">
        <v>438</v>
      </c>
      <c r="G352" s="2">
        <v>37957962000</v>
      </c>
      <c r="H352" s="2">
        <v>0</v>
      </c>
      <c r="I352" s="2">
        <v>37957962000</v>
      </c>
      <c r="J352" s="2">
        <v>81703620</v>
      </c>
      <c r="K352" s="2">
        <v>0</v>
      </c>
      <c r="L352" s="2">
        <v>81703620</v>
      </c>
      <c r="M352" s="2">
        <v>66520435.200000003</v>
      </c>
      <c r="N352" s="2">
        <v>0</v>
      </c>
      <c r="O352" s="2">
        <v>66520435.200000003</v>
      </c>
      <c r="P352" s="15">
        <v>0.1</v>
      </c>
      <c r="Q352" s="2">
        <v>0</v>
      </c>
      <c r="R352" s="13">
        <v>0.3</v>
      </c>
      <c r="S352" s="15">
        <v>0</v>
      </c>
      <c r="T352" s="2">
        <v>19956130.559999999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18">
        <v>0</v>
      </c>
      <c r="AC352" s="4">
        <v>19956130.559999999</v>
      </c>
      <c r="AD352" t="s">
        <v>29</v>
      </c>
    </row>
    <row r="353" spans="1:30" hidden="1" x14ac:dyDescent="0.25">
      <c r="A353" s="20">
        <v>1529</v>
      </c>
      <c r="B353" t="s">
        <v>151</v>
      </c>
      <c r="C353" t="s">
        <v>275</v>
      </c>
      <c r="D353" t="s">
        <v>2</v>
      </c>
      <c r="E353" t="s">
        <v>351</v>
      </c>
      <c r="F353" t="s">
        <v>439</v>
      </c>
      <c r="G353" s="2">
        <v>2888190000</v>
      </c>
      <c r="H353" s="2">
        <v>0</v>
      </c>
      <c r="I353" s="2">
        <v>2888190000</v>
      </c>
      <c r="J353" s="2">
        <v>8733634</v>
      </c>
      <c r="K353" s="2">
        <v>0</v>
      </c>
      <c r="L353" s="2">
        <v>8733634</v>
      </c>
      <c r="M353" s="2">
        <v>7578358</v>
      </c>
      <c r="N353" s="2">
        <v>0</v>
      </c>
      <c r="O353" s="2">
        <v>7578358</v>
      </c>
      <c r="P353" s="15">
        <v>0.1</v>
      </c>
      <c r="Q353" s="2">
        <v>0</v>
      </c>
      <c r="R353" s="13">
        <v>0.3</v>
      </c>
      <c r="S353" s="15">
        <v>0</v>
      </c>
      <c r="T353" s="2">
        <v>2273507.4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18">
        <v>0</v>
      </c>
      <c r="AC353" s="4">
        <v>2273507.4</v>
      </c>
      <c r="AD353" t="s">
        <v>361</v>
      </c>
    </row>
    <row r="354" spans="1:30" hidden="1" x14ac:dyDescent="0.25">
      <c r="A354" s="20">
        <v>1532</v>
      </c>
      <c r="B354" t="s">
        <v>151</v>
      </c>
      <c r="C354" t="s">
        <v>275</v>
      </c>
      <c r="D354" t="s">
        <v>9</v>
      </c>
      <c r="E354" t="s">
        <v>421</v>
      </c>
      <c r="F354" t="s">
        <v>440</v>
      </c>
      <c r="G354" s="2">
        <v>7445777000</v>
      </c>
      <c r="H354" s="2">
        <v>0</v>
      </c>
      <c r="I354" s="2">
        <v>7445777000</v>
      </c>
      <c r="J354" s="2">
        <v>16764521</v>
      </c>
      <c r="K354" s="2">
        <v>0</v>
      </c>
      <c r="L354" s="2">
        <v>16764521</v>
      </c>
      <c r="M354" s="2">
        <v>13786210.199999999</v>
      </c>
      <c r="N354" s="2">
        <v>0</v>
      </c>
      <c r="O354" s="2">
        <v>13786210.199999999</v>
      </c>
      <c r="P354" s="15">
        <v>0.1</v>
      </c>
      <c r="Q354" s="2">
        <v>0</v>
      </c>
      <c r="R354" s="13">
        <v>0.3</v>
      </c>
      <c r="S354" s="15">
        <v>0</v>
      </c>
      <c r="T354" s="2">
        <v>4135863.06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18">
        <v>0</v>
      </c>
      <c r="AC354" s="4">
        <v>4135863.06</v>
      </c>
      <c r="AD354" t="s">
        <v>40</v>
      </c>
    </row>
    <row r="355" spans="1:30" hidden="1" x14ac:dyDescent="0.25">
      <c r="A355" s="20">
        <v>1533</v>
      </c>
      <c r="B355" t="s">
        <v>151</v>
      </c>
      <c r="C355" t="s">
        <v>275</v>
      </c>
      <c r="D355" t="s">
        <v>9</v>
      </c>
      <c r="E355" t="s">
        <v>420</v>
      </c>
      <c r="F355" t="s">
        <v>441</v>
      </c>
      <c r="G355" s="2">
        <v>11584847000</v>
      </c>
      <c r="H355" s="2">
        <v>0</v>
      </c>
      <c r="I355" s="2">
        <v>11584847000</v>
      </c>
      <c r="J355" s="2">
        <v>26671044</v>
      </c>
      <c r="K355" s="2">
        <v>0</v>
      </c>
      <c r="L355" s="2">
        <v>26671044</v>
      </c>
      <c r="M355" s="2">
        <v>22037105.199999999</v>
      </c>
      <c r="N355" s="2">
        <v>0</v>
      </c>
      <c r="O355" s="2">
        <v>22037105.199999999</v>
      </c>
      <c r="P355" s="15">
        <v>0.1</v>
      </c>
      <c r="Q355" s="2">
        <v>0</v>
      </c>
      <c r="R355" s="13">
        <v>0.3</v>
      </c>
      <c r="S355" s="15">
        <v>0</v>
      </c>
      <c r="T355" s="2">
        <v>6611131.5599999996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18">
        <v>0</v>
      </c>
      <c r="AC355" s="4">
        <v>6611131.5599999996</v>
      </c>
      <c r="AD355" t="s">
        <v>36</v>
      </c>
    </row>
    <row r="356" spans="1:30" hidden="1" x14ac:dyDescent="0.25">
      <c r="A356" s="20">
        <v>1535</v>
      </c>
      <c r="B356" t="s">
        <v>151</v>
      </c>
      <c r="C356" t="s">
        <v>275</v>
      </c>
      <c r="D356" t="s">
        <v>9</v>
      </c>
      <c r="E356" t="s">
        <v>27</v>
      </c>
      <c r="F356" t="s">
        <v>442</v>
      </c>
      <c r="G356" s="2">
        <v>668000000</v>
      </c>
      <c r="H356" s="2">
        <v>0</v>
      </c>
      <c r="I356" s="2">
        <v>668000000</v>
      </c>
      <c r="J356" s="2">
        <v>2285250</v>
      </c>
      <c r="K356" s="2">
        <v>0</v>
      </c>
      <c r="L356" s="2">
        <v>2285250</v>
      </c>
      <c r="M356" s="2">
        <v>2018050</v>
      </c>
      <c r="N356" s="2">
        <v>0</v>
      </c>
      <c r="O356" s="2">
        <v>2018050</v>
      </c>
      <c r="P356" s="15">
        <v>0.1</v>
      </c>
      <c r="Q356" s="2">
        <v>0</v>
      </c>
      <c r="R356" s="13">
        <v>0.3</v>
      </c>
      <c r="S356" s="15">
        <v>0</v>
      </c>
      <c r="T356" s="2">
        <v>605415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18">
        <v>0</v>
      </c>
      <c r="AC356" s="4">
        <v>605415</v>
      </c>
      <c r="AD356" t="s">
        <v>29</v>
      </c>
    </row>
    <row r="357" spans="1:30" hidden="1" x14ac:dyDescent="0.25">
      <c r="A357" s="20">
        <v>1536</v>
      </c>
      <c r="B357" t="s">
        <v>151</v>
      </c>
      <c r="C357" t="s">
        <v>276</v>
      </c>
      <c r="D357" t="s">
        <v>2</v>
      </c>
      <c r="E357" t="s">
        <v>304</v>
      </c>
      <c r="F357" t="s">
        <v>446</v>
      </c>
      <c r="G357" s="2">
        <v>751580000</v>
      </c>
      <c r="H357" s="2">
        <v>124160000</v>
      </c>
      <c r="I357" s="2">
        <v>627420000</v>
      </c>
      <c r="J357" s="2">
        <v>2575350</v>
      </c>
      <c r="K357" s="2">
        <v>379380</v>
      </c>
      <c r="L357" s="2">
        <v>2195970</v>
      </c>
      <c r="M357" s="2">
        <v>2274718</v>
      </c>
      <c r="N357" s="2">
        <v>329716</v>
      </c>
      <c r="O357" s="2">
        <v>1945002</v>
      </c>
      <c r="P357" s="15">
        <v>0</v>
      </c>
      <c r="Q357" s="2">
        <v>0</v>
      </c>
      <c r="R357" s="13">
        <v>0</v>
      </c>
      <c r="S357" s="15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18">
        <v>0</v>
      </c>
      <c r="AC357" s="4">
        <v>0</v>
      </c>
      <c r="AD357" t="s">
        <v>44</v>
      </c>
    </row>
    <row r="358" spans="1:30" hidden="1" x14ac:dyDescent="0.25">
      <c r="A358" s="20">
        <v>1537</v>
      </c>
      <c r="B358" t="s">
        <v>151</v>
      </c>
      <c r="C358" t="s">
        <v>275</v>
      </c>
      <c r="D358" t="s">
        <v>2</v>
      </c>
      <c r="E358" t="s">
        <v>305</v>
      </c>
      <c r="F358" t="s">
        <v>447</v>
      </c>
      <c r="G358" s="2">
        <v>493694000</v>
      </c>
      <c r="H358" s="2">
        <v>0</v>
      </c>
      <c r="I358" s="2">
        <v>493694000</v>
      </c>
      <c r="J358" s="2">
        <v>1727930</v>
      </c>
      <c r="K358" s="2">
        <v>0</v>
      </c>
      <c r="L358" s="2">
        <v>1727930</v>
      </c>
      <c r="M358" s="2">
        <v>1530452.4</v>
      </c>
      <c r="N358" s="2">
        <v>0</v>
      </c>
      <c r="O358" s="2">
        <v>1530452.4</v>
      </c>
      <c r="P358" s="15">
        <v>0.1</v>
      </c>
      <c r="Q358" s="2">
        <v>0</v>
      </c>
      <c r="R358" s="13">
        <v>0.3</v>
      </c>
      <c r="S358" s="15">
        <v>0</v>
      </c>
      <c r="T358" s="2">
        <v>459135.72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18">
        <v>0</v>
      </c>
      <c r="AC358" s="4">
        <v>459135.72</v>
      </c>
      <c r="AD358" t="s">
        <v>170</v>
      </c>
    </row>
    <row r="359" spans="1:30" hidden="1" x14ac:dyDescent="0.25">
      <c r="A359" s="20">
        <v>1538</v>
      </c>
      <c r="B359" t="s">
        <v>151</v>
      </c>
      <c r="C359" t="s">
        <v>275</v>
      </c>
      <c r="D359" t="s">
        <v>2</v>
      </c>
      <c r="E359" t="s">
        <v>351</v>
      </c>
      <c r="F359" t="s">
        <v>448</v>
      </c>
      <c r="G359" s="2">
        <v>480631000</v>
      </c>
      <c r="H359" s="2">
        <v>0</v>
      </c>
      <c r="I359" s="2">
        <v>480631000</v>
      </c>
      <c r="J359" s="2">
        <v>1523309</v>
      </c>
      <c r="K359" s="2">
        <v>0</v>
      </c>
      <c r="L359" s="2">
        <v>1523309</v>
      </c>
      <c r="M359" s="2">
        <v>1331056.6000000001</v>
      </c>
      <c r="N359" s="2">
        <v>0</v>
      </c>
      <c r="O359" s="2">
        <v>1331056.6000000001</v>
      </c>
      <c r="P359" s="15">
        <v>0.1</v>
      </c>
      <c r="Q359" s="2">
        <v>0</v>
      </c>
      <c r="R359" s="13">
        <v>0.3</v>
      </c>
      <c r="S359" s="15">
        <v>0</v>
      </c>
      <c r="T359" s="2">
        <v>399316.98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18">
        <v>0</v>
      </c>
      <c r="AC359" s="4">
        <v>399316.98</v>
      </c>
      <c r="AD359" t="s">
        <v>361</v>
      </c>
    </row>
    <row r="360" spans="1:30" hidden="1" x14ac:dyDescent="0.25">
      <c r="A360" s="20">
        <v>1539</v>
      </c>
      <c r="B360" t="s">
        <v>151</v>
      </c>
      <c r="C360" t="s">
        <v>275</v>
      </c>
      <c r="D360" t="s">
        <v>9</v>
      </c>
      <c r="E360" t="s">
        <v>421</v>
      </c>
      <c r="F360" t="s">
        <v>449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15">
        <v>0.1</v>
      </c>
      <c r="Q360" s="2">
        <v>0</v>
      </c>
      <c r="R360" s="13">
        <v>0.3</v>
      </c>
      <c r="S360" s="15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18">
        <v>0</v>
      </c>
      <c r="AC360" s="4">
        <v>0</v>
      </c>
      <c r="AD360" t="s">
        <v>40</v>
      </c>
    </row>
    <row r="361" spans="1:30" hidden="1" x14ac:dyDescent="0.25">
      <c r="A361" s="20">
        <v>1542</v>
      </c>
      <c r="B361" t="s">
        <v>151</v>
      </c>
      <c r="C361" t="s">
        <v>275</v>
      </c>
      <c r="D361" t="s">
        <v>2</v>
      </c>
      <c r="E361" t="s">
        <v>304</v>
      </c>
      <c r="F361" t="s">
        <v>450</v>
      </c>
      <c r="G361" s="2">
        <v>5184860000</v>
      </c>
      <c r="H361" s="2">
        <v>0</v>
      </c>
      <c r="I361" s="2">
        <v>5184860000</v>
      </c>
      <c r="J361" s="2">
        <v>12915533</v>
      </c>
      <c r="K361" s="2">
        <v>0</v>
      </c>
      <c r="L361" s="2">
        <v>12915533</v>
      </c>
      <c r="M361" s="2">
        <v>10841589</v>
      </c>
      <c r="N361" s="2">
        <v>0</v>
      </c>
      <c r="O361" s="2">
        <v>10841589</v>
      </c>
      <c r="P361" s="15">
        <v>0.1</v>
      </c>
      <c r="Q361" s="2">
        <v>0</v>
      </c>
      <c r="R361" s="13">
        <v>0.3</v>
      </c>
      <c r="S361" s="15">
        <v>0</v>
      </c>
      <c r="T361" s="2">
        <v>3252476.7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18">
        <v>0</v>
      </c>
      <c r="AC361" s="4">
        <v>3252476.7</v>
      </c>
      <c r="AD361" t="s">
        <v>44</v>
      </c>
    </row>
    <row r="362" spans="1:30" hidden="1" x14ac:dyDescent="0.25">
      <c r="A362" s="20">
        <v>1543</v>
      </c>
      <c r="B362" t="s">
        <v>151</v>
      </c>
      <c r="C362" t="s">
        <v>275</v>
      </c>
      <c r="D362" t="s">
        <v>2</v>
      </c>
      <c r="E362" t="s">
        <v>204</v>
      </c>
      <c r="F362" t="s">
        <v>451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15">
        <v>0.1</v>
      </c>
      <c r="Q362" s="2">
        <v>0</v>
      </c>
      <c r="R362" s="13">
        <v>0.3</v>
      </c>
      <c r="S362" s="15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18">
        <v>0</v>
      </c>
      <c r="AC362" s="4">
        <v>0</v>
      </c>
      <c r="AD362" t="s">
        <v>188</v>
      </c>
    </row>
    <row r="363" spans="1:30" hidden="1" x14ac:dyDescent="0.25">
      <c r="A363" s="20">
        <v>1544</v>
      </c>
      <c r="B363" t="s">
        <v>151</v>
      </c>
      <c r="C363" t="s">
        <v>275</v>
      </c>
      <c r="D363" t="s">
        <v>2</v>
      </c>
      <c r="E363" t="s">
        <v>204</v>
      </c>
      <c r="F363" t="s">
        <v>452</v>
      </c>
      <c r="G363" s="2">
        <v>1088000</v>
      </c>
      <c r="H363" s="2">
        <v>0</v>
      </c>
      <c r="I363" s="2">
        <v>1088000</v>
      </c>
      <c r="J363" s="2">
        <v>3809</v>
      </c>
      <c r="K363" s="2">
        <v>0</v>
      </c>
      <c r="L363" s="2">
        <v>3809</v>
      </c>
      <c r="M363" s="2">
        <v>3373.8</v>
      </c>
      <c r="N363" s="2">
        <v>0</v>
      </c>
      <c r="O363" s="2">
        <v>3373.8</v>
      </c>
      <c r="P363" s="15">
        <v>0.1</v>
      </c>
      <c r="Q363" s="2">
        <v>0</v>
      </c>
      <c r="R363" s="13">
        <v>0.3</v>
      </c>
      <c r="S363" s="15">
        <v>0</v>
      </c>
      <c r="T363" s="2">
        <v>1012.14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18">
        <v>0</v>
      </c>
      <c r="AC363" s="4">
        <v>1012.14</v>
      </c>
      <c r="AD363" t="s">
        <v>188</v>
      </c>
    </row>
    <row r="364" spans="1:30" hidden="1" x14ac:dyDescent="0.25">
      <c r="A364" s="20">
        <v>1545</v>
      </c>
      <c r="B364" t="s">
        <v>151</v>
      </c>
      <c r="C364" t="s">
        <v>275</v>
      </c>
      <c r="D364" t="s">
        <v>2</v>
      </c>
      <c r="E364" t="s">
        <v>351</v>
      </c>
      <c r="F364" t="s">
        <v>453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15">
        <v>0.1</v>
      </c>
      <c r="Q364" s="2">
        <v>0</v>
      </c>
      <c r="R364" s="13">
        <v>0.3</v>
      </c>
      <c r="S364" s="15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18">
        <v>0</v>
      </c>
      <c r="AC364" s="4">
        <v>0</v>
      </c>
      <c r="AD364" t="s">
        <v>361</v>
      </c>
    </row>
    <row r="365" spans="1:30" hidden="1" x14ac:dyDescent="0.25">
      <c r="A365" s="20">
        <v>1546</v>
      </c>
      <c r="B365" t="s">
        <v>151</v>
      </c>
      <c r="C365" t="s">
        <v>275</v>
      </c>
      <c r="D365" t="s">
        <v>2</v>
      </c>
      <c r="E365" t="s">
        <v>4</v>
      </c>
      <c r="F365" t="s">
        <v>454</v>
      </c>
      <c r="G365" s="2">
        <v>381756829000</v>
      </c>
      <c r="H365" s="2">
        <v>0</v>
      </c>
      <c r="I365" s="2">
        <v>381756829000</v>
      </c>
      <c r="J365" s="2">
        <v>583462469</v>
      </c>
      <c r="K365" s="2">
        <v>0</v>
      </c>
      <c r="L365" s="2">
        <v>583462469</v>
      </c>
      <c r="M365" s="2">
        <v>430759737.39999998</v>
      </c>
      <c r="N365" s="2">
        <v>0</v>
      </c>
      <c r="O365" s="2">
        <v>430759737.39999998</v>
      </c>
      <c r="P365" s="15">
        <v>0.1</v>
      </c>
      <c r="Q365" s="2">
        <v>0</v>
      </c>
      <c r="R365" s="13">
        <v>0.3</v>
      </c>
      <c r="S365" s="15">
        <v>0.5</v>
      </c>
      <c r="T365" s="2">
        <v>185379868.69999999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18">
        <v>0</v>
      </c>
      <c r="AC365" s="4">
        <v>185379868.69999999</v>
      </c>
      <c r="AD365" t="s">
        <v>220</v>
      </c>
    </row>
    <row r="366" spans="1:30" hidden="1" x14ac:dyDescent="0.25">
      <c r="A366" s="20">
        <v>1548</v>
      </c>
      <c r="B366" t="s">
        <v>151</v>
      </c>
      <c r="C366" t="s">
        <v>275</v>
      </c>
      <c r="D366" t="s">
        <v>2</v>
      </c>
      <c r="E366" t="s">
        <v>351</v>
      </c>
      <c r="F366" t="s">
        <v>455</v>
      </c>
      <c r="G366" s="2">
        <v>431247000</v>
      </c>
      <c r="H366" s="2">
        <v>0</v>
      </c>
      <c r="I366" s="2">
        <v>431247000</v>
      </c>
      <c r="J366" s="2">
        <v>1457468</v>
      </c>
      <c r="K366" s="2">
        <v>0</v>
      </c>
      <c r="L366" s="2">
        <v>1457468</v>
      </c>
      <c r="M366" s="2">
        <v>1284969.2</v>
      </c>
      <c r="N366" s="2">
        <v>0</v>
      </c>
      <c r="O366" s="2">
        <v>1284969.2</v>
      </c>
      <c r="P366" s="15">
        <v>0.1</v>
      </c>
      <c r="Q366" s="2">
        <v>0</v>
      </c>
      <c r="R366" s="13">
        <v>0.3</v>
      </c>
      <c r="S366" s="15">
        <v>0</v>
      </c>
      <c r="T366" s="2">
        <v>385490.76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18">
        <v>0</v>
      </c>
      <c r="AC366" s="4">
        <v>385490.76</v>
      </c>
      <c r="AD366" t="s">
        <v>361</v>
      </c>
    </row>
    <row r="367" spans="1:30" hidden="1" x14ac:dyDescent="0.25">
      <c r="A367" s="20">
        <v>1549</v>
      </c>
      <c r="B367" t="s">
        <v>151</v>
      </c>
      <c r="C367" t="s">
        <v>275</v>
      </c>
      <c r="D367" t="s">
        <v>2</v>
      </c>
      <c r="E367" t="s">
        <v>351</v>
      </c>
      <c r="F367" t="s">
        <v>456</v>
      </c>
      <c r="G367" s="2">
        <v>12650000</v>
      </c>
      <c r="H367" s="2">
        <v>0</v>
      </c>
      <c r="I367" s="2">
        <v>12650000</v>
      </c>
      <c r="J367" s="2">
        <v>44275</v>
      </c>
      <c r="K367" s="2">
        <v>0</v>
      </c>
      <c r="L367" s="2">
        <v>44275</v>
      </c>
      <c r="M367" s="2">
        <v>39215</v>
      </c>
      <c r="N367" s="2">
        <v>0</v>
      </c>
      <c r="O367" s="2">
        <v>39215</v>
      </c>
      <c r="P367" s="15">
        <v>0.1</v>
      </c>
      <c r="Q367" s="2">
        <v>0</v>
      </c>
      <c r="R367" s="13">
        <v>0.3</v>
      </c>
      <c r="S367" s="15">
        <v>0</v>
      </c>
      <c r="T367" s="2">
        <v>11764.5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18">
        <v>0</v>
      </c>
      <c r="AC367" s="4">
        <v>11764.5</v>
      </c>
      <c r="AD367" t="s">
        <v>361</v>
      </c>
    </row>
    <row r="368" spans="1:30" hidden="1" x14ac:dyDescent="0.25">
      <c r="A368" s="20">
        <v>1552</v>
      </c>
      <c r="B368" t="s">
        <v>151</v>
      </c>
      <c r="C368" t="s">
        <v>275</v>
      </c>
      <c r="D368" t="s">
        <v>2</v>
      </c>
      <c r="E368" t="s">
        <v>351</v>
      </c>
      <c r="F368" t="s">
        <v>457</v>
      </c>
      <c r="G368" s="2">
        <v>3910773000</v>
      </c>
      <c r="H368" s="2">
        <v>738231000</v>
      </c>
      <c r="I368" s="2">
        <v>3172542000</v>
      </c>
      <c r="J368" s="2">
        <v>10520480</v>
      </c>
      <c r="K368" s="2">
        <v>2498813</v>
      </c>
      <c r="L368" s="2">
        <v>8021667</v>
      </c>
      <c r="M368" s="2">
        <v>8956170.8000000007</v>
      </c>
      <c r="N368" s="2">
        <v>2203520.6</v>
      </c>
      <c r="O368" s="2">
        <v>6752650.2000000002</v>
      </c>
      <c r="P368" s="15">
        <v>0.1</v>
      </c>
      <c r="Q368" s="2">
        <v>220352.06</v>
      </c>
      <c r="R368" s="13">
        <v>0.3</v>
      </c>
      <c r="S368" s="15">
        <v>0</v>
      </c>
      <c r="T368" s="2">
        <v>2025795.06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18">
        <v>0</v>
      </c>
      <c r="AC368" s="4">
        <v>2246147.12</v>
      </c>
      <c r="AD368" t="s">
        <v>361</v>
      </c>
    </row>
    <row r="369" spans="1:30" hidden="1" x14ac:dyDescent="0.25">
      <c r="A369" s="20">
        <v>1555</v>
      </c>
      <c r="B369" t="s">
        <v>151</v>
      </c>
      <c r="C369" t="s">
        <v>275</v>
      </c>
      <c r="D369" t="s">
        <v>2</v>
      </c>
      <c r="E369" t="s">
        <v>204</v>
      </c>
      <c r="F369" t="s">
        <v>458</v>
      </c>
      <c r="G369" s="2">
        <v>720211000</v>
      </c>
      <c r="H369" s="2">
        <v>0</v>
      </c>
      <c r="I369" s="2">
        <v>720211000</v>
      </c>
      <c r="J369" s="2">
        <v>2462596</v>
      </c>
      <c r="K369" s="2">
        <v>0</v>
      </c>
      <c r="L369" s="2">
        <v>2462596</v>
      </c>
      <c r="M369" s="2">
        <v>2174511.6</v>
      </c>
      <c r="N369" s="2">
        <v>0</v>
      </c>
      <c r="O369" s="2">
        <v>2174511.6</v>
      </c>
      <c r="P369" s="15">
        <v>0.1</v>
      </c>
      <c r="Q369" s="2">
        <v>0</v>
      </c>
      <c r="R369" s="13">
        <v>0.3</v>
      </c>
      <c r="S369" s="15">
        <v>0</v>
      </c>
      <c r="T369" s="2">
        <v>652353.48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18">
        <v>0</v>
      </c>
      <c r="AC369" s="4">
        <v>652353.48</v>
      </c>
      <c r="AD369" t="s">
        <v>249</v>
      </c>
    </row>
    <row r="370" spans="1:30" hidden="1" x14ac:dyDescent="0.25">
      <c r="A370" s="20">
        <v>1558</v>
      </c>
      <c r="B370" t="s">
        <v>151</v>
      </c>
      <c r="C370" t="s">
        <v>275</v>
      </c>
      <c r="D370" t="s">
        <v>9</v>
      </c>
      <c r="E370" t="s">
        <v>421</v>
      </c>
      <c r="F370" t="s">
        <v>459</v>
      </c>
      <c r="G370" s="2">
        <v>7806500000</v>
      </c>
      <c r="H370" s="2">
        <v>0</v>
      </c>
      <c r="I370" s="2">
        <v>7806500000</v>
      </c>
      <c r="J370" s="2">
        <v>17311601</v>
      </c>
      <c r="K370" s="2">
        <v>0</v>
      </c>
      <c r="L370" s="2">
        <v>17311601</v>
      </c>
      <c r="M370" s="2">
        <v>14189001</v>
      </c>
      <c r="N370" s="2">
        <v>0</v>
      </c>
      <c r="O370" s="2">
        <v>14189001</v>
      </c>
      <c r="P370" s="15">
        <v>0.1</v>
      </c>
      <c r="Q370" s="2">
        <v>0</v>
      </c>
      <c r="R370" s="13">
        <v>0.3</v>
      </c>
      <c r="S370" s="15">
        <v>0</v>
      </c>
      <c r="T370" s="2">
        <v>4256700.3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18">
        <v>0</v>
      </c>
      <c r="AC370" s="4">
        <v>4256700.3</v>
      </c>
      <c r="AD370" t="s">
        <v>40</v>
      </c>
    </row>
    <row r="371" spans="1:30" hidden="1" x14ac:dyDescent="0.25">
      <c r="A371" s="20">
        <v>1559</v>
      </c>
      <c r="B371" t="s">
        <v>151</v>
      </c>
      <c r="C371" t="s">
        <v>275</v>
      </c>
      <c r="D371" t="s">
        <v>2</v>
      </c>
      <c r="E371" t="s">
        <v>305</v>
      </c>
      <c r="F371" t="s">
        <v>460</v>
      </c>
      <c r="G371" s="2">
        <v>289789000</v>
      </c>
      <c r="H371" s="2">
        <v>0</v>
      </c>
      <c r="I371" s="2">
        <v>289789000</v>
      </c>
      <c r="J371" s="2">
        <v>1014268</v>
      </c>
      <c r="K371" s="2">
        <v>0</v>
      </c>
      <c r="L371" s="2">
        <v>1014268</v>
      </c>
      <c r="M371" s="2">
        <v>898352.4</v>
      </c>
      <c r="N371" s="2">
        <v>0</v>
      </c>
      <c r="O371" s="2">
        <v>898352.4</v>
      </c>
      <c r="P371" s="15">
        <v>0.1</v>
      </c>
      <c r="Q371" s="2">
        <v>0</v>
      </c>
      <c r="R371" s="13">
        <v>0.3</v>
      </c>
      <c r="S371" s="15">
        <v>0</v>
      </c>
      <c r="T371" s="2">
        <v>269505.71999999997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18">
        <v>0</v>
      </c>
      <c r="AC371" s="4">
        <v>269505.71999999997</v>
      </c>
      <c r="AD371" t="s">
        <v>170</v>
      </c>
    </row>
    <row r="372" spans="1:30" hidden="1" x14ac:dyDescent="0.25">
      <c r="A372" s="20">
        <v>1565</v>
      </c>
      <c r="B372" t="s">
        <v>151</v>
      </c>
      <c r="C372" t="s">
        <v>275</v>
      </c>
      <c r="D372" t="s">
        <v>2</v>
      </c>
      <c r="E372" t="s">
        <v>8</v>
      </c>
      <c r="F372" t="s">
        <v>461</v>
      </c>
      <c r="G372" s="2">
        <v>189083000</v>
      </c>
      <c r="H372" s="2">
        <v>0</v>
      </c>
      <c r="I372" s="2">
        <v>189083000</v>
      </c>
      <c r="J372" s="2">
        <v>661792</v>
      </c>
      <c r="K372" s="2">
        <v>0</v>
      </c>
      <c r="L372" s="2">
        <v>661792</v>
      </c>
      <c r="M372" s="2">
        <v>586158.80000000005</v>
      </c>
      <c r="N372" s="2">
        <v>0</v>
      </c>
      <c r="O372" s="2">
        <v>586158.80000000005</v>
      </c>
      <c r="P372" s="15">
        <v>0.1</v>
      </c>
      <c r="Q372" s="2">
        <v>0</v>
      </c>
      <c r="R372" s="13">
        <v>0.3</v>
      </c>
      <c r="S372" s="15">
        <v>0</v>
      </c>
      <c r="T372" s="2">
        <v>175847.64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18">
        <v>0</v>
      </c>
      <c r="AC372" s="4">
        <v>175847.64</v>
      </c>
      <c r="AD372" t="s">
        <v>34</v>
      </c>
    </row>
    <row r="373" spans="1:30" hidden="1" x14ac:dyDescent="0.25">
      <c r="A373" s="20">
        <v>1566</v>
      </c>
      <c r="B373" t="s">
        <v>151</v>
      </c>
      <c r="C373" t="s">
        <v>275</v>
      </c>
      <c r="D373" t="s">
        <v>2</v>
      </c>
      <c r="E373" t="s">
        <v>204</v>
      </c>
      <c r="F373" t="s">
        <v>462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15">
        <v>0.1</v>
      </c>
      <c r="Q373" s="2">
        <v>0</v>
      </c>
      <c r="R373" s="13">
        <v>0.3</v>
      </c>
      <c r="S373" s="15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18">
        <v>0</v>
      </c>
      <c r="AC373" s="4">
        <v>0</v>
      </c>
      <c r="AD373" t="s">
        <v>188</v>
      </c>
    </row>
    <row r="374" spans="1:30" hidden="1" x14ac:dyDescent="0.25">
      <c r="A374" s="20">
        <v>1567</v>
      </c>
      <c r="B374" t="s">
        <v>151</v>
      </c>
      <c r="C374" t="s">
        <v>275</v>
      </c>
      <c r="D374" t="s">
        <v>9</v>
      </c>
      <c r="E374" t="s">
        <v>15</v>
      </c>
      <c r="F374" t="s">
        <v>463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15">
        <v>0.1</v>
      </c>
      <c r="Q374" s="2">
        <v>0</v>
      </c>
      <c r="R374" s="13">
        <v>0.3</v>
      </c>
      <c r="S374" s="15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18">
        <v>0</v>
      </c>
      <c r="AC374" s="4">
        <v>0</v>
      </c>
      <c r="AD374" t="s">
        <v>32</v>
      </c>
    </row>
    <row r="375" spans="1:30" hidden="1" x14ac:dyDescent="0.25">
      <c r="A375" s="20">
        <v>1568</v>
      </c>
      <c r="B375" t="s">
        <v>151</v>
      </c>
      <c r="C375" t="s">
        <v>275</v>
      </c>
      <c r="D375" t="s">
        <v>2</v>
      </c>
      <c r="E375" t="s">
        <v>4</v>
      </c>
      <c r="F375" t="s">
        <v>464</v>
      </c>
      <c r="G375" s="2">
        <v>3882073400</v>
      </c>
      <c r="H375" s="2">
        <v>433180000</v>
      </c>
      <c r="I375" s="2">
        <v>3448893400</v>
      </c>
      <c r="J375" s="2">
        <v>10404894</v>
      </c>
      <c r="K375" s="2">
        <v>1392361</v>
      </c>
      <c r="L375" s="2">
        <v>9012533</v>
      </c>
      <c r="M375" s="2">
        <v>8852064.6400000006</v>
      </c>
      <c r="N375" s="2">
        <v>1219089</v>
      </c>
      <c r="O375" s="2">
        <v>7632975.6399999997</v>
      </c>
      <c r="P375" s="15">
        <v>0.1</v>
      </c>
      <c r="Q375" s="2">
        <v>121908.9</v>
      </c>
      <c r="R375" s="13">
        <v>0.3</v>
      </c>
      <c r="S375" s="15">
        <v>0</v>
      </c>
      <c r="T375" s="2">
        <v>2289892.6919999998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18">
        <v>0</v>
      </c>
      <c r="AC375" s="4">
        <v>2411801.5920000002</v>
      </c>
      <c r="AD375" t="s">
        <v>220</v>
      </c>
    </row>
    <row r="376" spans="1:30" hidden="1" x14ac:dyDescent="0.25">
      <c r="A376" s="20">
        <v>1571</v>
      </c>
      <c r="B376" t="s">
        <v>151</v>
      </c>
      <c r="C376" t="s">
        <v>275</v>
      </c>
      <c r="D376" t="s">
        <v>9</v>
      </c>
      <c r="E376" t="s">
        <v>420</v>
      </c>
      <c r="F376" t="s">
        <v>472</v>
      </c>
      <c r="G376" s="2">
        <v>45550000</v>
      </c>
      <c r="H376" s="2">
        <v>0</v>
      </c>
      <c r="I376" s="2">
        <v>45550000</v>
      </c>
      <c r="J376" s="2">
        <v>159425</v>
      </c>
      <c r="K376" s="2">
        <v>0</v>
      </c>
      <c r="L376" s="2">
        <v>159425</v>
      </c>
      <c r="M376" s="2">
        <v>141205</v>
      </c>
      <c r="N376" s="2">
        <v>0</v>
      </c>
      <c r="O376" s="2">
        <v>141205</v>
      </c>
      <c r="P376" s="15">
        <v>0.1</v>
      </c>
      <c r="Q376" s="2">
        <v>0</v>
      </c>
      <c r="R376" s="13">
        <v>0.3</v>
      </c>
      <c r="S376" s="15">
        <v>0</v>
      </c>
      <c r="T376" s="2">
        <v>42361.5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18">
        <v>0</v>
      </c>
      <c r="AC376" s="4">
        <v>42361.5</v>
      </c>
      <c r="AD376" t="s">
        <v>36</v>
      </c>
    </row>
    <row r="377" spans="1:30" hidden="1" x14ac:dyDescent="0.25">
      <c r="A377" s="20">
        <v>1572</v>
      </c>
      <c r="B377" t="s">
        <v>151</v>
      </c>
      <c r="C377" t="s">
        <v>275</v>
      </c>
      <c r="D377" t="s">
        <v>2</v>
      </c>
      <c r="E377" t="s">
        <v>204</v>
      </c>
      <c r="F377" t="s">
        <v>465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15">
        <v>0.1</v>
      </c>
      <c r="Q377" s="2">
        <v>0</v>
      </c>
      <c r="R377" s="13">
        <v>0.3</v>
      </c>
      <c r="S377" s="15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18">
        <v>0</v>
      </c>
      <c r="AC377" s="4">
        <v>0</v>
      </c>
      <c r="AD377" t="s">
        <v>249</v>
      </c>
    </row>
    <row r="378" spans="1:30" hidden="1" x14ac:dyDescent="0.25">
      <c r="A378" s="20">
        <v>1573</v>
      </c>
      <c r="B378" t="s">
        <v>151</v>
      </c>
      <c r="C378" t="s">
        <v>275</v>
      </c>
      <c r="D378" t="s">
        <v>2</v>
      </c>
      <c r="E378" t="s">
        <v>204</v>
      </c>
      <c r="F378" t="s">
        <v>466</v>
      </c>
      <c r="G378" s="2">
        <v>793000000</v>
      </c>
      <c r="H378" s="2">
        <v>0</v>
      </c>
      <c r="I378" s="2">
        <v>793000000</v>
      </c>
      <c r="J378" s="2">
        <v>2462251</v>
      </c>
      <c r="K378" s="2">
        <v>0</v>
      </c>
      <c r="L378" s="2">
        <v>2462251</v>
      </c>
      <c r="M378" s="2">
        <v>2145051</v>
      </c>
      <c r="N378" s="2">
        <v>0</v>
      </c>
      <c r="O378" s="2">
        <v>2145051</v>
      </c>
      <c r="P378" s="15">
        <v>0.1</v>
      </c>
      <c r="Q378" s="2">
        <v>0</v>
      </c>
      <c r="R378" s="13">
        <v>0.3</v>
      </c>
      <c r="S378" s="15">
        <v>0</v>
      </c>
      <c r="T378" s="2">
        <v>643515.30000000005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18">
        <v>0</v>
      </c>
      <c r="AC378" s="4">
        <v>643515.30000000005</v>
      </c>
      <c r="AD378" t="s">
        <v>249</v>
      </c>
    </row>
    <row r="379" spans="1:30" hidden="1" x14ac:dyDescent="0.25">
      <c r="A379" s="20">
        <v>1574</v>
      </c>
      <c r="B379" t="s">
        <v>151</v>
      </c>
      <c r="C379" t="s">
        <v>275</v>
      </c>
      <c r="D379" t="s">
        <v>2</v>
      </c>
      <c r="E379" t="s">
        <v>4</v>
      </c>
      <c r="F379" t="s">
        <v>467</v>
      </c>
      <c r="G379" s="2">
        <v>287558820000</v>
      </c>
      <c r="H379" s="2">
        <v>235405986000</v>
      </c>
      <c r="I379" s="2">
        <v>52152834000</v>
      </c>
      <c r="J379" s="2">
        <v>440408886</v>
      </c>
      <c r="K379" s="2">
        <v>357198912</v>
      </c>
      <c r="L379" s="2">
        <v>83209974</v>
      </c>
      <c r="M379" s="2">
        <v>325385358</v>
      </c>
      <c r="N379" s="2">
        <v>263036517.59999999</v>
      </c>
      <c r="O379" s="2">
        <v>62348840.399999999</v>
      </c>
      <c r="P379" s="15">
        <v>0.1</v>
      </c>
      <c r="Q379" s="2">
        <v>26303651.760000002</v>
      </c>
      <c r="R379" s="13">
        <v>0.3</v>
      </c>
      <c r="S379" s="15">
        <v>0.5</v>
      </c>
      <c r="T379" s="2">
        <v>18704652.120000001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18">
        <v>0</v>
      </c>
      <c r="AC379" s="4">
        <v>45008303.880000003</v>
      </c>
      <c r="AD379" t="s">
        <v>295</v>
      </c>
    </row>
    <row r="380" spans="1:30" hidden="1" x14ac:dyDescent="0.25">
      <c r="A380" s="20">
        <v>1575</v>
      </c>
      <c r="B380" t="s">
        <v>151</v>
      </c>
      <c r="C380" t="s">
        <v>275</v>
      </c>
      <c r="D380" t="s">
        <v>2</v>
      </c>
      <c r="E380" t="s">
        <v>204</v>
      </c>
      <c r="F380" t="s">
        <v>468</v>
      </c>
      <c r="G380" s="2">
        <v>103558438000</v>
      </c>
      <c r="H380" s="2">
        <v>0</v>
      </c>
      <c r="I380" s="2">
        <v>103558438000</v>
      </c>
      <c r="J380" s="2">
        <v>161527448</v>
      </c>
      <c r="K380" s="2">
        <v>0</v>
      </c>
      <c r="L380" s="2">
        <v>161527448</v>
      </c>
      <c r="M380" s="2">
        <v>120104072.8</v>
      </c>
      <c r="N380" s="2">
        <v>0</v>
      </c>
      <c r="O380" s="2">
        <v>120104072.8</v>
      </c>
      <c r="P380" s="15">
        <v>0.1</v>
      </c>
      <c r="Q380" s="2">
        <v>0</v>
      </c>
      <c r="R380" s="13">
        <v>0.3</v>
      </c>
      <c r="S380" s="15">
        <v>0</v>
      </c>
      <c r="T380" s="2">
        <v>36031221.840000004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18">
        <v>0</v>
      </c>
      <c r="AC380" s="4">
        <v>36031221.840000004</v>
      </c>
      <c r="AD380" t="s">
        <v>249</v>
      </c>
    </row>
    <row r="381" spans="1:30" hidden="1" x14ac:dyDescent="0.25">
      <c r="A381" s="20">
        <v>1576</v>
      </c>
      <c r="B381" t="s">
        <v>151</v>
      </c>
      <c r="C381" t="s">
        <v>275</v>
      </c>
      <c r="D381" t="s">
        <v>9</v>
      </c>
      <c r="E381" t="s">
        <v>420</v>
      </c>
      <c r="F381" t="s">
        <v>469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15">
        <v>0.1</v>
      </c>
      <c r="Q381" s="2">
        <v>0</v>
      </c>
      <c r="R381" s="13">
        <v>0.3</v>
      </c>
      <c r="S381" s="15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18">
        <v>0</v>
      </c>
      <c r="AC381" s="4">
        <v>0</v>
      </c>
      <c r="AD381" t="s">
        <v>36</v>
      </c>
    </row>
    <row r="382" spans="1:30" hidden="1" x14ac:dyDescent="0.25">
      <c r="A382" s="20">
        <v>1577</v>
      </c>
      <c r="B382" t="s">
        <v>151</v>
      </c>
      <c r="C382" t="s">
        <v>275</v>
      </c>
      <c r="D382" t="s">
        <v>9</v>
      </c>
      <c r="E382" t="s">
        <v>15</v>
      </c>
      <c r="F382" t="s">
        <v>470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15">
        <v>0.1</v>
      </c>
      <c r="Q382" s="2">
        <v>0</v>
      </c>
      <c r="R382" s="13">
        <v>0.3</v>
      </c>
      <c r="S382" s="15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18">
        <v>0</v>
      </c>
      <c r="AC382" s="4">
        <v>0</v>
      </c>
      <c r="AD382" t="s">
        <v>32</v>
      </c>
    </row>
    <row r="383" spans="1:30" hidden="1" x14ac:dyDescent="0.25">
      <c r="A383" s="20">
        <v>1578</v>
      </c>
      <c r="B383" t="s">
        <v>151</v>
      </c>
      <c r="C383" t="s">
        <v>275</v>
      </c>
      <c r="D383" t="s">
        <v>2</v>
      </c>
      <c r="E383" t="s">
        <v>304</v>
      </c>
      <c r="F383" t="s">
        <v>473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15">
        <v>0.1</v>
      </c>
      <c r="Q383" s="2">
        <v>0</v>
      </c>
      <c r="R383" s="13">
        <v>0.3</v>
      </c>
      <c r="S383" s="15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18">
        <v>0</v>
      </c>
      <c r="AC383" s="4">
        <v>0</v>
      </c>
      <c r="AD383" t="s">
        <v>46</v>
      </c>
    </row>
    <row r="384" spans="1:30" hidden="1" x14ac:dyDescent="0.25">
      <c r="A384" s="20">
        <v>1579</v>
      </c>
      <c r="B384" t="s">
        <v>151</v>
      </c>
      <c r="C384" t="s">
        <v>275</v>
      </c>
      <c r="D384" t="s">
        <v>2</v>
      </c>
      <c r="E384" t="s">
        <v>351</v>
      </c>
      <c r="F384" t="s">
        <v>182</v>
      </c>
      <c r="G384" s="2">
        <v>4755135000</v>
      </c>
      <c r="H384" s="2">
        <v>0</v>
      </c>
      <c r="I384" s="2">
        <v>4755135000</v>
      </c>
      <c r="J384" s="2">
        <v>12615218</v>
      </c>
      <c r="K384" s="2">
        <v>0</v>
      </c>
      <c r="L384" s="2">
        <v>12615218</v>
      </c>
      <c r="M384" s="2">
        <v>10713164</v>
      </c>
      <c r="N384" s="2">
        <v>0</v>
      </c>
      <c r="O384" s="2">
        <v>10713164</v>
      </c>
      <c r="P384" s="15">
        <v>0.1</v>
      </c>
      <c r="Q384" s="2">
        <v>0</v>
      </c>
      <c r="R384" s="13">
        <v>0.3</v>
      </c>
      <c r="S384" s="15">
        <v>0</v>
      </c>
      <c r="T384" s="2">
        <v>3213949.2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18">
        <v>0</v>
      </c>
      <c r="AC384" s="4">
        <v>3213949.2</v>
      </c>
      <c r="AD384" t="s">
        <v>361</v>
      </c>
    </row>
    <row r="385" spans="1:30" hidden="1" x14ac:dyDescent="0.25">
      <c r="A385" s="20">
        <v>1580</v>
      </c>
      <c r="B385" t="s">
        <v>151</v>
      </c>
      <c r="C385" t="s">
        <v>276</v>
      </c>
      <c r="D385" t="s">
        <v>2</v>
      </c>
      <c r="E385" t="s">
        <v>304</v>
      </c>
      <c r="F385" t="s">
        <v>474</v>
      </c>
      <c r="G385" s="2">
        <v>7097581000</v>
      </c>
      <c r="H385" s="2">
        <v>1648460000</v>
      </c>
      <c r="I385" s="2">
        <v>5449121000</v>
      </c>
      <c r="J385" s="2">
        <v>19376027</v>
      </c>
      <c r="K385" s="2">
        <v>5028393</v>
      </c>
      <c r="L385" s="2">
        <v>14347634</v>
      </c>
      <c r="M385" s="2">
        <v>16536994.6</v>
      </c>
      <c r="N385" s="2">
        <v>4369009</v>
      </c>
      <c r="O385" s="2">
        <v>12167985.6</v>
      </c>
      <c r="P385" s="15">
        <v>0.1</v>
      </c>
      <c r="Q385" s="2">
        <v>436900.9</v>
      </c>
      <c r="R385" s="13">
        <v>0.1</v>
      </c>
      <c r="S385" s="15">
        <v>0</v>
      </c>
      <c r="T385" s="2">
        <v>1216798.56</v>
      </c>
      <c r="U385" s="2">
        <v>1000000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18">
        <v>0</v>
      </c>
      <c r="AC385" s="4">
        <v>2653699.46</v>
      </c>
      <c r="AD385" t="s">
        <v>46</v>
      </c>
    </row>
    <row r="386" spans="1:30" hidden="1" x14ac:dyDescent="0.25">
      <c r="A386" s="20">
        <v>1581</v>
      </c>
      <c r="B386" t="s">
        <v>151</v>
      </c>
      <c r="C386" t="s">
        <v>275</v>
      </c>
      <c r="D386" t="s">
        <v>2</v>
      </c>
      <c r="E386" t="s">
        <v>351</v>
      </c>
      <c r="F386" t="s">
        <v>475</v>
      </c>
      <c r="G386" s="2">
        <v>8036000</v>
      </c>
      <c r="H386" s="2">
        <v>0</v>
      </c>
      <c r="I386" s="2">
        <v>8036000</v>
      </c>
      <c r="J386" s="2">
        <v>28127</v>
      </c>
      <c r="K386" s="2">
        <v>0</v>
      </c>
      <c r="L386" s="2">
        <v>28127</v>
      </c>
      <c r="M386" s="2">
        <v>24912.6</v>
      </c>
      <c r="N386" s="2">
        <v>0</v>
      </c>
      <c r="O386" s="2">
        <v>24912.6</v>
      </c>
      <c r="P386" s="15">
        <v>0.1</v>
      </c>
      <c r="Q386" s="2">
        <v>0</v>
      </c>
      <c r="R386" s="13">
        <v>0.3</v>
      </c>
      <c r="S386" s="15">
        <v>0</v>
      </c>
      <c r="T386" s="2">
        <v>7473.78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18">
        <v>0</v>
      </c>
      <c r="AC386" s="4">
        <v>7473.78</v>
      </c>
      <c r="AD386" t="s">
        <v>361</v>
      </c>
    </row>
    <row r="387" spans="1:30" hidden="1" x14ac:dyDescent="0.25">
      <c r="A387" s="20">
        <v>1585</v>
      </c>
      <c r="B387" t="s">
        <v>151</v>
      </c>
      <c r="C387" t="s">
        <v>275</v>
      </c>
      <c r="D387" t="s">
        <v>2</v>
      </c>
      <c r="E387" t="s">
        <v>8</v>
      </c>
      <c r="F387" t="s">
        <v>476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15">
        <v>0.1</v>
      </c>
      <c r="Q387" s="2">
        <v>0</v>
      </c>
      <c r="R387" s="13">
        <v>0.3</v>
      </c>
      <c r="S387" s="15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18">
        <v>0</v>
      </c>
      <c r="AC387" s="4">
        <v>0</v>
      </c>
      <c r="AD387" t="s">
        <v>43</v>
      </c>
    </row>
    <row r="388" spans="1:30" hidden="1" x14ac:dyDescent="0.25">
      <c r="A388" s="20">
        <v>1586</v>
      </c>
      <c r="B388" t="s">
        <v>151</v>
      </c>
      <c r="C388" t="s">
        <v>275</v>
      </c>
      <c r="D388" t="s">
        <v>2</v>
      </c>
      <c r="E388" t="s">
        <v>305</v>
      </c>
      <c r="F388" t="s">
        <v>477</v>
      </c>
      <c r="G388" s="2">
        <v>377548000</v>
      </c>
      <c r="H388" s="2">
        <v>0</v>
      </c>
      <c r="I388" s="2">
        <v>377548000</v>
      </c>
      <c r="J388" s="2">
        <v>1161018</v>
      </c>
      <c r="K388" s="2">
        <v>0</v>
      </c>
      <c r="L388" s="2">
        <v>1161018</v>
      </c>
      <c r="M388" s="2">
        <v>1009998.8</v>
      </c>
      <c r="N388" s="2">
        <v>0</v>
      </c>
      <c r="O388" s="2">
        <v>1009998.8</v>
      </c>
      <c r="P388" s="15">
        <v>0.1</v>
      </c>
      <c r="Q388" s="2">
        <v>0</v>
      </c>
      <c r="R388" s="13">
        <v>0.3</v>
      </c>
      <c r="S388" s="15">
        <v>0</v>
      </c>
      <c r="T388" s="2">
        <v>302999.64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18">
        <v>0</v>
      </c>
      <c r="AC388" s="4">
        <v>302999.64</v>
      </c>
      <c r="AD388" t="s">
        <v>170</v>
      </c>
    </row>
    <row r="389" spans="1:30" hidden="1" x14ac:dyDescent="0.25">
      <c r="A389" s="20">
        <v>1587</v>
      </c>
      <c r="B389" t="s">
        <v>151</v>
      </c>
      <c r="C389" t="s">
        <v>275</v>
      </c>
      <c r="D389" t="s">
        <v>2</v>
      </c>
      <c r="E389" t="s">
        <v>305</v>
      </c>
      <c r="F389" t="s">
        <v>478</v>
      </c>
      <c r="G389" s="2">
        <v>530975400</v>
      </c>
      <c r="H389" s="2">
        <v>523674000</v>
      </c>
      <c r="I389" s="2">
        <v>7301400</v>
      </c>
      <c r="J389" s="2">
        <v>1072904</v>
      </c>
      <c r="K389" s="2">
        <v>1047348</v>
      </c>
      <c r="L389" s="2">
        <v>25556</v>
      </c>
      <c r="M389" s="2">
        <v>860513.84</v>
      </c>
      <c r="N389" s="2">
        <v>837878.4</v>
      </c>
      <c r="O389" s="2">
        <v>22635.439999999999</v>
      </c>
      <c r="P389" s="15">
        <v>0.1</v>
      </c>
      <c r="Q389" s="2">
        <v>83787.839999999997</v>
      </c>
      <c r="R389" s="13">
        <v>0.3</v>
      </c>
      <c r="S389" s="15">
        <v>0</v>
      </c>
      <c r="T389" s="2">
        <v>6790.6319999999996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18">
        <v>0</v>
      </c>
      <c r="AC389" s="4">
        <v>90578.471999999994</v>
      </c>
      <c r="AD389" t="s">
        <v>170</v>
      </c>
    </row>
    <row r="390" spans="1:30" hidden="1" x14ac:dyDescent="0.25">
      <c r="A390" s="20">
        <v>1589</v>
      </c>
      <c r="B390" t="s">
        <v>151</v>
      </c>
      <c r="C390" t="s">
        <v>275</v>
      </c>
      <c r="D390" t="s">
        <v>2</v>
      </c>
      <c r="E390" t="s">
        <v>422</v>
      </c>
      <c r="F390" t="s">
        <v>479</v>
      </c>
      <c r="G390" s="2">
        <v>1103657000</v>
      </c>
      <c r="H390" s="2">
        <v>0</v>
      </c>
      <c r="I390" s="2">
        <v>1103657000</v>
      </c>
      <c r="J390" s="2">
        <v>3438000</v>
      </c>
      <c r="K390" s="2">
        <v>0</v>
      </c>
      <c r="L390" s="2">
        <v>3438000</v>
      </c>
      <c r="M390" s="2">
        <v>2996537.2</v>
      </c>
      <c r="N390" s="2">
        <v>0</v>
      </c>
      <c r="O390" s="2">
        <v>2996537.2</v>
      </c>
      <c r="P390" s="15">
        <v>0.1</v>
      </c>
      <c r="Q390" s="2">
        <v>0</v>
      </c>
      <c r="R390" s="13">
        <v>0.3</v>
      </c>
      <c r="S390" s="15">
        <v>0</v>
      </c>
      <c r="T390" s="2">
        <v>898961.16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18">
        <v>0</v>
      </c>
      <c r="AC390" s="4">
        <v>898961.16</v>
      </c>
      <c r="AD390" t="s">
        <v>480</v>
      </c>
    </row>
    <row r="391" spans="1:30" hidden="1" x14ac:dyDescent="0.25">
      <c r="A391" s="20">
        <v>1590</v>
      </c>
      <c r="B391" t="s">
        <v>151</v>
      </c>
      <c r="C391" t="s">
        <v>275</v>
      </c>
      <c r="D391" t="s">
        <v>2</v>
      </c>
      <c r="E391" t="s">
        <v>422</v>
      </c>
      <c r="F391" t="s">
        <v>481</v>
      </c>
      <c r="G391" s="2">
        <v>3888000</v>
      </c>
      <c r="H391" s="2">
        <v>0</v>
      </c>
      <c r="I391" s="2">
        <v>3888000</v>
      </c>
      <c r="J391" s="2">
        <v>13608</v>
      </c>
      <c r="K391" s="2">
        <v>0</v>
      </c>
      <c r="L391" s="2">
        <v>13608</v>
      </c>
      <c r="M391" s="2">
        <v>12052.8</v>
      </c>
      <c r="N391" s="2">
        <v>0</v>
      </c>
      <c r="O391" s="2">
        <v>12052.8</v>
      </c>
      <c r="P391" s="15">
        <v>0.1</v>
      </c>
      <c r="Q391" s="2">
        <v>0</v>
      </c>
      <c r="R391" s="13">
        <v>0.3</v>
      </c>
      <c r="S391" s="15">
        <v>0</v>
      </c>
      <c r="T391" s="2">
        <v>3615.84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18">
        <v>0</v>
      </c>
      <c r="AC391" s="4">
        <v>3615.84</v>
      </c>
      <c r="AD391" t="s">
        <v>480</v>
      </c>
    </row>
    <row r="392" spans="1:30" hidden="1" x14ac:dyDescent="0.25">
      <c r="A392" s="20">
        <v>1591</v>
      </c>
      <c r="B392" t="s">
        <v>151</v>
      </c>
      <c r="C392" t="s">
        <v>275</v>
      </c>
      <c r="D392" t="s">
        <v>2</v>
      </c>
      <c r="E392" t="s">
        <v>422</v>
      </c>
      <c r="F392" t="s">
        <v>482</v>
      </c>
      <c r="G392" s="2">
        <v>27763619000</v>
      </c>
      <c r="H392" s="2">
        <v>0</v>
      </c>
      <c r="I392" s="2">
        <v>27763619000</v>
      </c>
      <c r="J392" s="2">
        <v>43874573</v>
      </c>
      <c r="K392" s="2">
        <v>0</v>
      </c>
      <c r="L392" s="2">
        <v>43874573</v>
      </c>
      <c r="M392" s="2">
        <v>32769125.399999999</v>
      </c>
      <c r="N392" s="2">
        <v>0</v>
      </c>
      <c r="O392" s="2">
        <v>32769125.399999999</v>
      </c>
      <c r="P392" s="15">
        <v>0.1</v>
      </c>
      <c r="Q392" s="2">
        <v>0</v>
      </c>
      <c r="R392" s="13">
        <v>0.3</v>
      </c>
      <c r="S392" s="15">
        <v>0</v>
      </c>
      <c r="T392" s="2">
        <v>9830737.6199999992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18">
        <v>0</v>
      </c>
      <c r="AC392" s="4">
        <v>9830737.6199999992</v>
      </c>
      <c r="AD392" t="s">
        <v>480</v>
      </c>
    </row>
    <row r="393" spans="1:30" hidden="1" x14ac:dyDescent="0.25">
      <c r="A393" s="20">
        <v>1593</v>
      </c>
      <c r="B393" t="s">
        <v>151</v>
      </c>
      <c r="C393" t="s">
        <v>275</v>
      </c>
      <c r="D393" t="s">
        <v>2</v>
      </c>
      <c r="E393" t="s">
        <v>351</v>
      </c>
      <c r="F393" t="s">
        <v>424</v>
      </c>
      <c r="G393" s="2">
        <v>5622583000</v>
      </c>
      <c r="H393" s="2">
        <v>2504074000</v>
      </c>
      <c r="I393" s="2">
        <v>3118509000</v>
      </c>
      <c r="J393" s="2">
        <v>14738473</v>
      </c>
      <c r="K393" s="2">
        <v>6848409</v>
      </c>
      <c r="L393" s="2">
        <v>7890064</v>
      </c>
      <c r="M393" s="2">
        <v>12489439.800000001</v>
      </c>
      <c r="N393" s="2">
        <v>5846779.4000000004</v>
      </c>
      <c r="O393" s="2">
        <v>6642660.4000000004</v>
      </c>
      <c r="P393" s="15">
        <v>0.1</v>
      </c>
      <c r="Q393" s="2">
        <v>584677.93999999994</v>
      </c>
      <c r="R393" s="13">
        <v>0.3</v>
      </c>
      <c r="S393" s="15">
        <v>0</v>
      </c>
      <c r="T393" s="2">
        <v>1992798.12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18">
        <v>0</v>
      </c>
      <c r="AC393" s="4">
        <v>2577476.06</v>
      </c>
      <c r="AD393" t="s">
        <v>361</v>
      </c>
    </row>
    <row r="394" spans="1:30" hidden="1" x14ac:dyDescent="0.25">
      <c r="A394" s="20">
        <v>1594</v>
      </c>
      <c r="B394" t="s">
        <v>151</v>
      </c>
      <c r="C394" t="s">
        <v>275</v>
      </c>
      <c r="D394" t="s">
        <v>2</v>
      </c>
      <c r="E394" t="s">
        <v>305</v>
      </c>
      <c r="F394" t="s">
        <v>483</v>
      </c>
      <c r="G394" s="2">
        <v>617670000</v>
      </c>
      <c r="H394" s="2">
        <v>0</v>
      </c>
      <c r="I394" s="2">
        <v>617670000</v>
      </c>
      <c r="J394" s="2">
        <v>1996736</v>
      </c>
      <c r="K394" s="2">
        <v>0</v>
      </c>
      <c r="L394" s="2">
        <v>1996736</v>
      </c>
      <c r="M394" s="2">
        <v>1749668</v>
      </c>
      <c r="N394" s="2">
        <v>0</v>
      </c>
      <c r="O394" s="2">
        <v>1749668</v>
      </c>
      <c r="P394" s="15">
        <v>0.1</v>
      </c>
      <c r="Q394" s="2">
        <v>0</v>
      </c>
      <c r="R394" s="13">
        <v>0.3</v>
      </c>
      <c r="S394" s="15">
        <v>0</v>
      </c>
      <c r="T394" s="2">
        <v>524900.4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18">
        <v>0</v>
      </c>
      <c r="AC394" s="4">
        <v>524900.4</v>
      </c>
      <c r="AD394" t="s">
        <v>170</v>
      </c>
    </row>
    <row r="395" spans="1:30" hidden="1" x14ac:dyDescent="0.25">
      <c r="A395" s="20">
        <v>1595</v>
      </c>
      <c r="B395" t="s">
        <v>151</v>
      </c>
      <c r="C395" t="s">
        <v>275</v>
      </c>
      <c r="D395" t="s">
        <v>2</v>
      </c>
      <c r="E395" t="s">
        <v>305</v>
      </c>
      <c r="F395" t="s">
        <v>484</v>
      </c>
      <c r="G395" s="2">
        <v>459280000</v>
      </c>
      <c r="H395" s="2">
        <v>0</v>
      </c>
      <c r="I395" s="2">
        <v>459280000</v>
      </c>
      <c r="J395" s="2">
        <v>1402990</v>
      </c>
      <c r="K395" s="2">
        <v>0</v>
      </c>
      <c r="L395" s="2">
        <v>1402990</v>
      </c>
      <c r="M395" s="2">
        <v>1219278</v>
      </c>
      <c r="N395" s="2">
        <v>0</v>
      </c>
      <c r="O395" s="2">
        <v>1219278</v>
      </c>
      <c r="P395" s="15">
        <v>0.1</v>
      </c>
      <c r="Q395" s="2">
        <v>0</v>
      </c>
      <c r="R395" s="13">
        <v>0.3</v>
      </c>
      <c r="S395" s="15">
        <v>0</v>
      </c>
      <c r="T395" s="2">
        <v>365783.4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18">
        <v>0</v>
      </c>
      <c r="AC395" s="4">
        <v>365783.4</v>
      </c>
      <c r="AD395" t="s">
        <v>170</v>
      </c>
    </row>
    <row r="396" spans="1:30" hidden="1" x14ac:dyDescent="0.25">
      <c r="A396" s="20">
        <v>1596</v>
      </c>
      <c r="B396" t="s">
        <v>151</v>
      </c>
      <c r="C396" t="s">
        <v>276</v>
      </c>
      <c r="D396" t="s">
        <v>2</v>
      </c>
      <c r="E396" t="s">
        <v>422</v>
      </c>
      <c r="F396" t="s">
        <v>485</v>
      </c>
      <c r="G396" s="2">
        <v>47600000</v>
      </c>
      <c r="H396" s="2">
        <v>0</v>
      </c>
      <c r="I396" s="2">
        <v>47600000</v>
      </c>
      <c r="J396" s="2">
        <v>166600</v>
      </c>
      <c r="K396" s="2">
        <v>0</v>
      </c>
      <c r="L396" s="2">
        <v>166600</v>
      </c>
      <c r="M396" s="2">
        <v>147560</v>
      </c>
      <c r="N396" s="2">
        <v>0</v>
      </c>
      <c r="O396" s="2">
        <v>147560</v>
      </c>
      <c r="P396" s="15">
        <v>0</v>
      </c>
      <c r="Q396" s="2">
        <v>0</v>
      </c>
      <c r="R396" s="13">
        <v>0</v>
      </c>
      <c r="S396" s="15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18">
        <v>0</v>
      </c>
      <c r="AC396" s="4">
        <v>0</v>
      </c>
      <c r="AD396" t="s">
        <v>480</v>
      </c>
    </row>
    <row r="397" spans="1:30" hidden="1" x14ac:dyDescent="0.25">
      <c r="A397" s="20">
        <v>1597</v>
      </c>
      <c r="B397" t="s">
        <v>151</v>
      </c>
      <c r="C397" t="s">
        <v>275</v>
      </c>
      <c r="D397" t="s">
        <v>2</v>
      </c>
      <c r="E397" t="s">
        <v>204</v>
      </c>
      <c r="F397" t="s">
        <v>486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15">
        <v>0.1</v>
      </c>
      <c r="Q397" s="2">
        <v>0</v>
      </c>
      <c r="R397" s="13">
        <v>0.3</v>
      </c>
      <c r="S397" s="15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18">
        <v>0</v>
      </c>
      <c r="AC397" s="4">
        <v>0</v>
      </c>
      <c r="AD397" t="s">
        <v>249</v>
      </c>
    </row>
    <row r="398" spans="1:30" hidden="1" x14ac:dyDescent="0.25">
      <c r="A398" s="20">
        <v>1599</v>
      </c>
      <c r="B398" t="s">
        <v>151</v>
      </c>
      <c r="C398" t="s">
        <v>276</v>
      </c>
      <c r="D398" t="s">
        <v>9</v>
      </c>
      <c r="E398" t="s">
        <v>421</v>
      </c>
      <c r="F398" t="s">
        <v>487</v>
      </c>
      <c r="G398" s="2">
        <v>5919381000</v>
      </c>
      <c r="H398" s="2">
        <v>0</v>
      </c>
      <c r="I398" s="2">
        <v>5919381000</v>
      </c>
      <c r="J398" s="2">
        <v>11915242</v>
      </c>
      <c r="K398" s="2">
        <v>0</v>
      </c>
      <c r="L398" s="2">
        <v>11915242</v>
      </c>
      <c r="M398" s="2">
        <v>9547489.5999999996</v>
      </c>
      <c r="N398" s="2">
        <v>0</v>
      </c>
      <c r="O398" s="2">
        <v>9547489.5999999996</v>
      </c>
      <c r="P398" s="15">
        <v>0</v>
      </c>
      <c r="Q398" s="2">
        <v>0</v>
      </c>
      <c r="R398" s="13">
        <v>0</v>
      </c>
      <c r="S398" s="15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18">
        <v>0</v>
      </c>
      <c r="AC398" s="4">
        <v>0</v>
      </c>
      <c r="AD398" t="s">
        <v>40</v>
      </c>
    </row>
    <row r="399" spans="1:30" hidden="1" x14ac:dyDescent="0.25">
      <c r="A399" s="20">
        <v>1600</v>
      </c>
      <c r="B399" t="s">
        <v>151</v>
      </c>
      <c r="C399" t="s">
        <v>275</v>
      </c>
      <c r="D399" t="s">
        <v>9</v>
      </c>
      <c r="E399" t="s">
        <v>15</v>
      </c>
      <c r="F399" t="s">
        <v>488</v>
      </c>
      <c r="G399" s="2">
        <v>3578559000</v>
      </c>
      <c r="H399" s="2">
        <v>0</v>
      </c>
      <c r="I399" s="2">
        <v>3578559000</v>
      </c>
      <c r="J399" s="2">
        <v>11285697</v>
      </c>
      <c r="K399" s="2">
        <v>0</v>
      </c>
      <c r="L399" s="2">
        <v>11285697</v>
      </c>
      <c r="M399" s="2">
        <v>9854273.4000000004</v>
      </c>
      <c r="N399" s="2">
        <v>0</v>
      </c>
      <c r="O399" s="2">
        <v>9854273.4000000004</v>
      </c>
      <c r="P399" s="15">
        <v>0.1</v>
      </c>
      <c r="Q399" s="2">
        <v>0</v>
      </c>
      <c r="R399" s="13">
        <v>0.3</v>
      </c>
      <c r="S399" s="15">
        <v>0</v>
      </c>
      <c r="T399" s="2">
        <v>2956282.02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18">
        <v>0</v>
      </c>
      <c r="AC399" s="4">
        <v>2956282.02</v>
      </c>
      <c r="AD399" t="s">
        <v>17</v>
      </c>
    </row>
    <row r="400" spans="1:30" hidden="1" x14ac:dyDescent="0.25">
      <c r="A400" s="20">
        <v>1601</v>
      </c>
      <c r="B400" t="s">
        <v>151</v>
      </c>
      <c r="C400" t="s">
        <v>275</v>
      </c>
      <c r="D400" t="s">
        <v>9</v>
      </c>
      <c r="E400" t="s">
        <v>15</v>
      </c>
      <c r="F400" t="s">
        <v>30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15">
        <v>0.1</v>
      </c>
      <c r="Q400" s="2">
        <v>0</v>
      </c>
      <c r="R400" s="13">
        <v>0.3</v>
      </c>
      <c r="S400" s="15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18">
        <v>0</v>
      </c>
      <c r="AC400" s="4">
        <v>0</v>
      </c>
      <c r="AD400" t="s">
        <v>24</v>
      </c>
    </row>
    <row r="401" spans="1:30" hidden="1" x14ac:dyDescent="0.25">
      <c r="A401" s="20">
        <v>1602</v>
      </c>
      <c r="B401" t="s">
        <v>151</v>
      </c>
      <c r="C401" t="s">
        <v>275</v>
      </c>
      <c r="D401" t="s">
        <v>2</v>
      </c>
      <c r="E401" t="s">
        <v>422</v>
      </c>
      <c r="F401" t="s">
        <v>489</v>
      </c>
      <c r="G401" s="2">
        <v>610720000</v>
      </c>
      <c r="H401" s="2">
        <v>0</v>
      </c>
      <c r="I401" s="2">
        <v>610720000</v>
      </c>
      <c r="J401" s="2">
        <v>1944996</v>
      </c>
      <c r="K401" s="2">
        <v>0</v>
      </c>
      <c r="L401" s="2">
        <v>1944996</v>
      </c>
      <c r="M401" s="2">
        <v>1700708</v>
      </c>
      <c r="N401" s="2">
        <v>0</v>
      </c>
      <c r="O401" s="2">
        <v>1700708</v>
      </c>
      <c r="P401" s="15">
        <v>0.1</v>
      </c>
      <c r="Q401" s="2">
        <v>0</v>
      </c>
      <c r="R401" s="13">
        <v>0.3</v>
      </c>
      <c r="S401" s="15">
        <v>0</v>
      </c>
      <c r="T401" s="2">
        <v>510212.4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18">
        <v>0</v>
      </c>
      <c r="AC401" s="4">
        <v>510212.4</v>
      </c>
      <c r="AD401" t="s">
        <v>480</v>
      </c>
    </row>
    <row r="402" spans="1:30" hidden="1" x14ac:dyDescent="0.25">
      <c r="A402" s="20">
        <v>1603</v>
      </c>
      <c r="B402" t="s">
        <v>151</v>
      </c>
      <c r="C402" t="s">
        <v>275</v>
      </c>
      <c r="D402" t="s">
        <v>2</v>
      </c>
      <c r="E402" t="s">
        <v>305</v>
      </c>
      <c r="F402" t="s">
        <v>490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15">
        <v>0.1</v>
      </c>
      <c r="Q402" s="2">
        <v>0</v>
      </c>
      <c r="R402" s="13">
        <v>0.3</v>
      </c>
      <c r="S402" s="15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18">
        <v>0</v>
      </c>
      <c r="AC402" s="4">
        <v>0</v>
      </c>
      <c r="AD402" t="s">
        <v>170</v>
      </c>
    </row>
    <row r="403" spans="1:30" hidden="1" x14ac:dyDescent="0.25">
      <c r="A403" s="20">
        <v>1604</v>
      </c>
      <c r="B403" t="s">
        <v>151</v>
      </c>
      <c r="C403" t="s">
        <v>275</v>
      </c>
      <c r="D403" t="s">
        <v>2</v>
      </c>
      <c r="E403" t="s">
        <v>305</v>
      </c>
      <c r="F403" t="s">
        <v>491</v>
      </c>
      <c r="G403" s="2">
        <v>1100234200</v>
      </c>
      <c r="H403" s="2">
        <v>0</v>
      </c>
      <c r="I403" s="2">
        <v>1100234200</v>
      </c>
      <c r="J403" s="2">
        <v>3850831</v>
      </c>
      <c r="K403" s="2">
        <v>0</v>
      </c>
      <c r="L403" s="2">
        <v>3850831</v>
      </c>
      <c r="M403" s="2">
        <v>3410737.32</v>
      </c>
      <c r="N403" s="2">
        <v>0</v>
      </c>
      <c r="O403" s="2">
        <v>3410737.32</v>
      </c>
      <c r="P403" s="15">
        <v>0.1</v>
      </c>
      <c r="Q403" s="2">
        <v>0</v>
      </c>
      <c r="R403" s="13">
        <v>0.3</v>
      </c>
      <c r="S403" s="15">
        <v>0</v>
      </c>
      <c r="T403" s="2">
        <v>1023221.196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18">
        <v>0</v>
      </c>
      <c r="AC403" s="4">
        <v>1023221.196</v>
      </c>
      <c r="AD403" t="s">
        <v>170</v>
      </c>
    </row>
    <row r="404" spans="1:30" hidden="1" x14ac:dyDescent="0.25">
      <c r="A404" s="20">
        <v>1605</v>
      </c>
      <c r="B404" t="s">
        <v>151</v>
      </c>
      <c r="C404" t="s">
        <v>275</v>
      </c>
      <c r="D404" t="s">
        <v>2</v>
      </c>
      <c r="E404" t="s">
        <v>305</v>
      </c>
      <c r="F404" t="s">
        <v>492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15">
        <v>0.1</v>
      </c>
      <c r="Q404" s="2">
        <v>0</v>
      </c>
      <c r="R404" s="13">
        <v>0.3</v>
      </c>
      <c r="S404" s="15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18">
        <v>0</v>
      </c>
      <c r="AC404" s="4">
        <v>0</v>
      </c>
      <c r="AD404" t="s">
        <v>170</v>
      </c>
    </row>
    <row r="405" spans="1:30" hidden="1" x14ac:dyDescent="0.25">
      <c r="A405" s="20">
        <v>1606</v>
      </c>
      <c r="B405" t="s">
        <v>151</v>
      </c>
      <c r="C405" t="s">
        <v>275</v>
      </c>
      <c r="D405" t="s">
        <v>2</v>
      </c>
      <c r="E405" t="s">
        <v>351</v>
      </c>
      <c r="F405" t="s">
        <v>493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15">
        <v>0.1</v>
      </c>
      <c r="Q405" s="2">
        <v>0</v>
      </c>
      <c r="R405" s="13">
        <v>0.3</v>
      </c>
      <c r="S405" s="15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18">
        <v>0</v>
      </c>
      <c r="AC405" s="4">
        <v>0</v>
      </c>
      <c r="AD405" t="s">
        <v>361</v>
      </c>
    </row>
    <row r="406" spans="1:30" x14ac:dyDescent="0.25">
      <c r="A406" s="20">
        <v>1610</v>
      </c>
      <c r="B406" t="s">
        <v>12</v>
      </c>
      <c r="C406" t="s">
        <v>276</v>
      </c>
      <c r="D406" t="s">
        <v>2</v>
      </c>
      <c r="E406" t="s">
        <v>422</v>
      </c>
      <c r="F406" t="s">
        <v>480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15">
        <v>0</v>
      </c>
      <c r="Q406" s="2">
        <v>0</v>
      </c>
      <c r="R406" s="13">
        <v>0</v>
      </c>
      <c r="S406" s="15">
        <v>0</v>
      </c>
      <c r="T406" s="2">
        <v>0</v>
      </c>
      <c r="U406" s="2">
        <v>0</v>
      </c>
      <c r="V406" s="2">
        <v>37625983.399999999</v>
      </c>
      <c r="W406" s="2">
        <v>0</v>
      </c>
      <c r="X406" s="2">
        <v>37625983.399999999</v>
      </c>
      <c r="Y406" s="2">
        <v>29529484000</v>
      </c>
      <c r="Z406" s="2">
        <v>0</v>
      </c>
      <c r="AA406" s="2">
        <v>29529484000</v>
      </c>
      <c r="AB406" s="18">
        <v>0</v>
      </c>
      <c r="AC406" s="4">
        <v>0</v>
      </c>
      <c r="AD406" t="s">
        <v>1</v>
      </c>
    </row>
    <row r="407" spans="1:30" hidden="1" x14ac:dyDescent="0.25">
      <c r="A407" s="20">
        <v>1612</v>
      </c>
      <c r="B407" t="s">
        <v>151</v>
      </c>
      <c r="C407" t="s">
        <v>275</v>
      </c>
      <c r="D407" t="s">
        <v>2</v>
      </c>
      <c r="E407" t="s">
        <v>4</v>
      </c>
      <c r="F407" t="s">
        <v>494</v>
      </c>
      <c r="G407" s="2">
        <v>177750000</v>
      </c>
      <c r="H407" s="2">
        <v>0</v>
      </c>
      <c r="I407" s="2">
        <v>177750000</v>
      </c>
      <c r="J407" s="2">
        <v>622126</v>
      </c>
      <c r="K407" s="2">
        <v>0</v>
      </c>
      <c r="L407" s="2">
        <v>622126</v>
      </c>
      <c r="M407" s="2">
        <v>551026</v>
      </c>
      <c r="N407" s="2">
        <v>0</v>
      </c>
      <c r="O407" s="2">
        <v>551026</v>
      </c>
      <c r="P407" s="15">
        <v>0.1</v>
      </c>
      <c r="Q407" s="2">
        <v>0</v>
      </c>
      <c r="R407" s="13">
        <v>0.3</v>
      </c>
      <c r="S407" s="15">
        <v>0</v>
      </c>
      <c r="T407" s="2">
        <v>165307.79999999999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18">
        <v>0</v>
      </c>
      <c r="AC407" s="4">
        <v>165307.79999999999</v>
      </c>
      <c r="AD407" t="s">
        <v>220</v>
      </c>
    </row>
    <row r="408" spans="1:30" hidden="1" x14ac:dyDescent="0.25">
      <c r="A408" s="20">
        <v>1613</v>
      </c>
      <c r="B408" t="s">
        <v>151</v>
      </c>
      <c r="C408" t="s">
        <v>275</v>
      </c>
      <c r="D408" t="s">
        <v>2</v>
      </c>
      <c r="E408" t="s">
        <v>204</v>
      </c>
      <c r="F408" t="s">
        <v>495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15">
        <v>0.1</v>
      </c>
      <c r="Q408" s="2">
        <v>0</v>
      </c>
      <c r="R408" s="13">
        <v>0.3</v>
      </c>
      <c r="S408" s="15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18">
        <v>0</v>
      </c>
      <c r="AC408" s="4">
        <v>0</v>
      </c>
      <c r="AD408" t="s">
        <v>249</v>
      </c>
    </row>
    <row r="409" spans="1:30" hidden="1" x14ac:dyDescent="0.25">
      <c r="A409" s="20">
        <v>1614</v>
      </c>
      <c r="B409" t="s">
        <v>151</v>
      </c>
      <c r="C409" t="s">
        <v>275</v>
      </c>
      <c r="D409" t="s">
        <v>2</v>
      </c>
      <c r="E409" t="s">
        <v>204</v>
      </c>
      <c r="F409" t="s">
        <v>496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15">
        <v>0.1</v>
      </c>
      <c r="Q409" s="2">
        <v>0</v>
      </c>
      <c r="R409" s="13">
        <v>0.3</v>
      </c>
      <c r="S409" s="15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18">
        <v>0</v>
      </c>
      <c r="AC409" s="4">
        <v>0</v>
      </c>
      <c r="AD409" t="s">
        <v>249</v>
      </c>
    </row>
    <row r="410" spans="1:30" hidden="1" x14ac:dyDescent="0.25">
      <c r="A410" s="20">
        <v>1615</v>
      </c>
      <c r="B410" t="s">
        <v>151</v>
      </c>
      <c r="C410" t="s">
        <v>275</v>
      </c>
      <c r="D410" t="s">
        <v>2</v>
      </c>
      <c r="E410" t="s">
        <v>351</v>
      </c>
      <c r="F410" t="s">
        <v>497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15">
        <v>0.1</v>
      </c>
      <c r="Q410" s="2">
        <v>0</v>
      </c>
      <c r="R410" s="13">
        <v>0.3</v>
      </c>
      <c r="S410" s="15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18">
        <v>0</v>
      </c>
      <c r="AC410" s="4">
        <v>0</v>
      </c>
      <c r="AD410" t="s">
        <v>361</v>
      </c>
    </row>
    <row r="411" spans="1:30" hidden="1" x14ac:dyDescent="0.25">
      <c r="A411" s="20" t="s">
        <v>222</v>
      </c>
      <c r="B411" t="s">
        <v>151</v>
      </c>
      <c r="C411" t="s">
        <v>276</v>
      </c>
      <c r="D411" t="s">
        <v>2</v>
      </c>
      <c r="E411" t="s">
        <v>204</v>
      </c>
      <c r="F411" t="s">
        <v>223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15">
        <v>0</v>
      </c>
      <c r="Q411" s="2">
        <v>0</v>
      </c>
      <c r="R411" s="13">
        <v>0</v>
      </c>
      <c r="S411" s="15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18">
        <v>0</v>
      </c>
      <c r="AC411" s="4">
        <v>0</v>
      </c>
      <c r="AD411" t="s">
        <v>1</v>
      </c>
    </row>
    <row r="412" spans="1:30" hidden="1" x14ac:dyDescent="0.25">
      <c r="A412" s="20" t="s">
        <v>224</v>
      </c>
      <c r="B412" t="s">
        <v>151</v>
      </c>
      <c r="C412" t="s">
        <v>276</v>
      </c>
      <c r="D412" t="s">
        <v>9</v>
      </c>
      <c r="E412" t="s">
        <v>15</v>
      </c>
      <c r="F412" t="s">
        <v>225</v>
      </c>
      <c r="G412" s="2">
        <v>330938000</v>
      </c>
      <c r="H412" s="2">
        <v>0</v>
      </c>
      <c r="I412" s="2">
        <v>330938000</v>
      </c>
      <c r="J412" s="2">
        <v>1086283</v>
      </c>
      <c r="K412" s="2">
        <v>0</v>
      </c>
      <c r="L412" s="2">
        <v>1086283</v>
      </c>
      <c r="M412" s="2">
        <v>953907.8</v>
      </c>
      <c r="N412" s="2">
        <v>0</v>
      </c>
      <c r="O412" s="2">
        <v>953907.8</v>
      </c>
      <c r="P412" s="15">
        <v>0</v>
      </c>
      <c r="Q412" s="2">
        <v>0</v>
      </c>
      <c r="R412" s="13">
        <v>0</v>
      </c>
      <c r="S412" s="15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18">
        <v>0</v>
      </c>
      <c r="AC412" s="4">
        <v>0</v>
      </c>
      <c r="AD412" t="s">
        <v>1</v>
      </c>
    </row>
    <row r="413" spans="1:30" hidden="1" x14ac:dyDescent="0.25">
      <c r="A413" s="20" t="s">
        <v>226</v>
      </c>
      <c r="B413" t="s">
        <v>151</v>
      </c>
      <c r="C413" t="s">
        <v>276</v>
      </c>
      <c r="D413" t="s">
        <v>9</v>
      </c>
      <c r="E413" t="s">
        <v>27</v>
      </c>
      <c r="F413" t="s">
        <v>227</v>
      </c>
      <c r="G413" s="2">
        <v>3043351600</v>
      </c>
      <c r="H413" s="2">
        <v>0</v>
      </c>
      <c r="I413" s="2">
        <v>3043351600</v>
      </c>
      <c r="J413" s="2">
        <v>8490886</v>
      </c>
      <c r="K413" s="2">
        <v>0</v>
      </c>
      <c r="L413" s="2">
        <v>8490886</v>
      </c>
      <c r="M413" s="2">
        <v>7273545.3600000003</v>
      </c>
      <c r="N413" s="2">
        <v>0</v>
      </c>
      <c r="O413" s="2">
        <v>7273545.3600000003</v>
      </c>
      <c r="P413" s="15">
        <v>0</v>
      </c>
      <c r="Q413" s="2">
        <v>0</v>
      </c>
      <c r="R413" s="13">
        <v>0</v>
      </c>
      <c r="S413" s="15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18">
        <v>0</v>
      </c>
      <c r="AC413" s="4">
        <v>0</v>
      </c>
      <c r="AD413" t="s">
        <v>1</v>
      </c>
    </row>
    <row r="414" spans="1:30" hidden="1" x14ac:dyDescent="0.25">
      <c r="A414" s="20" t="s">
        <v>228</v>
      </c>
      <c r="B414" t="s">
        <v>151</v>
      </c>
      <c r="C414" t="s">
        <v>276</v>
      </c>
      <c r="D414" t="s">
        <v>9</v>
      </c>
      <c r="E414" t="s">
        <v>420</v>
      </c>
      <c r="F414" t="s">
        <v>229</v>
      </c>
      <c r="G414" s="2">
        <v>450144800</v>
      </c>
      <c r="H414" s="2">
        <v>0</v>
      </c>
      <c r="I414" s="2">
        <v>450144800</v>
      </c>
      <c r="J414" s="2">
        <v>1513108</v>
      </c>
      <c r="K414" s="2">
        <v>0</v>
      </c>
      <c r="L414" s="2">
        <v>1513108</v>
      </c>
      <c r="M414" s="2">
        <v>1333050.08</v>
      </c>
      <c r="N414" s="2">
        <v>0</v>
      </c>
      <c r="O414" s="2">
        <v>1333050.08</v>
      </c>
      <c r="P414" s="15">
        <v>0</v>
      </c>
      <c r="Q414" s="2">
        <v>0</v>
      </c>
      <c r="R414" s="13">
        <v>0</v>
      </c>
      <c r="S414" s="15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18">
        <v>0</v>
      </c>
      <c r="AC414" s="4">
        <v>0</v>
      </c>
      <c r="AD414" t="s">
        <v>1</v>
      </c>
    </row>
    <row r="415" spans="1:30" hidden="1" x14ac:dyDescent="0.25">
      <c r="A415" s="20" t="s">
        <v>443</v>
      </c>
      <c r="B415" t="s">
        <v>151</v>
      </c>
      <c r="C415" t="s">
        <v>276</v>
      </c>
      <c r="D415" t="s">
        <v>9</v>
      </c>
      <c r="E415" t="s">
        <v>421</v>
      </c>
      <c r="F415" t="s">
        <v>444</v>
      </c>
      <c r="G415" s="2">
        <v>101674500</v>
      </c>
      <c r="H415" s="2">
        <v>0</v>
      </c>
      <c r="I415" s="2">
        <v>101674500</v>
      </c>
      <c r="J415" s="2">
        <v>355862</v>
      </c>
      <c r="K415" s="2">
        <v>0</v>
      </c>
      <c r="L415" s="2">
        <v>355862</v>
      </c>
      <c r="M415" s="2">
        <v>315192.2</v>
      </c>
      <c r="N415" s="2">
        <v>0</v>
      </c>
      <c r="O415" s="2">
        <v>315192.2</v>
      </c>
      <c r="P415" s="15">
        <v>0</v>
      </c>
      <c r="Q415" s="2">
        <v>0</v>
      </c>
      <c r="R415" s="13">
        <v>0</v>
      </c>
      <c r="S415" s="15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18">
        <v>0</v>
      </c>
      <c r="AC415" s="4">
        <v>0</v>
      </c>
      <c r="AD415" t="s">
        <v>1</v>
      </c>
    </row>
    <row r="416" spans="1:30" hidden="1" x14ac:dyDescent="0.25">
      <c r="A416" s="20" t="s">
        <v>230</v>
      </c>
      <c r="B416" t="s">
        <v>151</v>
      </c>
      <c r="C416" t="s">
        <v>276</v>
      </c>
      <c r="D416" t="s">
        <v>2</v>
      </c>
      <c r="E416" t="s">
        <v>304</v>
      </c>
      <c r="F416" t="s">
        <v>231</v>
      </c>
      <c r="G416" s="2">
        <v>3809749800</v>
      </c>
      <c r="H416" s="2">
        <v>1276800000</v>
      </c>
      <c r="I416" s="2">
        <v>2532949800</v>
      </c>
      <c r="J416" s="2">
        <v>11917210</v>
      </c>
      <c r="K416" s="2">
        <v>3461945</v>
      </c>
      <c r="L416" s="2">
        <v>8455265</v>
      </c>
      <c r="M416" s="2">
        <v>10393310.08</v>
      </c>
      <c r="N416" s="2">
        <v>2951225</v>
      </c>
      <c r="O416" s="2">
        <v>7442085.0800000001</v>
      </c>
      <c r="P416" s="15">
        <v>0</v>
      </c>
      <c r="Q416" s="2">
        <v>0</v>
      </c>
      <c r="R416" s="13">
        <v>0</v>
      </c>
      <c r="S416" s="15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18">
        <v>0</v>
      </c>
      <c r="AC416" s="4">
        <v>0</v>
      </c>
      <c r="AD416" t="s">
        <v>1</v>
      </c>
    </row>
    <row r="417" spans="1:30" hidden="1" x14ac:dyDescent="0.25">
      <c r="A417" s="20" t="s">
        <v>349</v>
      </c>
      <c r="B417" t="s">
        <v>151</v>
      </c>
      <c r="C417" t="s">
        <v>276</v>
      </c>
      <c r="D417" t="s">
        <v>2</v>
      </c>
      <c r="E417" t="s">
        <v>305</v>
      </c>
      <c r="F417" t="s">
        <v>350</v>
      </c>
      <c r="G417" s="2">
        <v>197753000</v>
      </c>
      <c r="H417" s="2">
        <v>0</v>
      </c>
      <c r="I417" s="2">
        <v>197753000</v>
      </c>
      <c r="J417" s="2">
        <v>607532</v>
      </c>
      <c r="K417" s="2">
        <v>0</v>
      </c>
      <c r="L417" s="2">
        <v>607532</v>
      </c>
      <c r="M417" s="2">
        <v>528430.80000000005</v>
      </c>
      <c r="N417" s="2">
        <v>0</v>
      </c>
      <c r="O417" s="2">
        <v>528430.80000000005</v>
      </c>
      <c r="P417" s="15">
        <v>0</v>
      </c>
      <c r="Q417" s="2">
        <v>0</v>
      </c>
      <c r="R417" s="13">
        <v>0</v>
      </c>
      <c r="S417" s="15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18">
        <v>0</v>
      </c>
      <c r="AC417" s="4">
        <v>0</v>
      </c>
      <c r="AD417" t="s">
        <v>1</v>
      </c>
    </row>
    <row r="418" spans="1:30" hidden="1" x14ac:dyDescent="0.25">
      <c r="A418" s="20" t="s">
        <v>362</v>
      </c>
      <c r="B418" t="s">
        <v>151</v>
      </c>
      <c r="C418" t="s">
        <v>1</v>
      </c>
      <c r="D418" t="s">
        <v>2</v>
      </c>
      <c r="E418" t="s">
        <v>351</v>
      </c>
      <c r="F418" t="s">
        <v>363</v>
      </c>
      <c r="G418" s="2">
        <v>161649000</v>
      </c>
      <c r="H418" s="2">
        <v>0</v>
      </c>
      <c r="I418" s="2">
        <v>161649000</v>
      </c>
      <c r="J418" s="2">
        <v>565775</v>
      </c>
      <c r="K418" s="2">
        <v>0</v>
      </c>
      <c r="L418" s="2">
        <v>565775</v>
      </c>
      <c r="M418" s="2">
        <v>501115.4</v>
      </c>
      <c r="N418" s="2">
        <v>0</v>
      </c>
      <c r="O418" s="2">
        <v>501115.4</v>
      </c>
      <c r="P418" s="15">
        <v>0</v>
      </c>
      <c r="Q418" s="2">
        <v>0</v>
      </c>
      <c r="R418" s="13">
        <v>0</v>
      </c>
      <c r="S418" s="15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18">
        <v>0</v>
      </c>
      <c r="AC418" s="4">
        <v>0</v>
      </c>
      <c r="AD418" t="s">
        <v>1</v>
      </c>
    </row>
    <row r="419" spans="1:30" hidden="1" x14ac:dyDescent="0.25">
      <c r="A419" s="20" t="s">
        <v>232</v>
      </c>
      <c r="B419" t="s">
        <v>151</v>
      </c>
      <c r="C419" t="s">
        <v>276</v>
      </c>
      <c r="D419" t="s">
        <v>2</v>
      </c>
      <c r="E419" t="s">
        <v>8</v>
      </c>
      <c r="F419" t="s">
        <v>233</v>
      </c>
      <c r="G419" s="2">
        <v>4527122400</v>
      </c>
      <c r="H419" s="2">
        <v>1232134400</v>
      </c>
      <c r="I419" s="2">
        <v>3294988000</v>
      </c>
      <c r="J419" s="2">
        <v>13086715</v>
      </c>
      <c r="K419" s="2">
        <v>4147623</v>
      </c>
      <c r="L419" s="2">
        <v>8939092</v>
      </c>
      <c r="M419" s="2">
        <v>11275866.039999999</v>
      </c>
      <c r="N419" s="2">
        <v>3654769.24</v>
      </c>
      <c r="O419" s="2">
        <v>7621096.7999999998</v>
      </c>
      <c r="P419" s="15">
        <v>0</v>
      </c>
      <c r="Q419" s="2">
        <v>0</v>
      </c>
      <c r="R419" s="13">
        <v>0</v>
      </c>
      <c r="S419" s="15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18">
        <v>0</v>
      </c>
      <c r="AC419" s="4">
        <v>0</v>
      </c>
      <c r="AD419" t="s">
        <v>1</v>
      </c>
    </row>
    <row r="420" spans="1:30" hidden="1" x14ac:dyDescent="0.25">
      <c r="A420" s="20" t="s">
        <v>234</v>
      </c>
      <c r="B420" t="s">
        <v>151</v>
      </c>
      <c r="C420" t="s">
        <v>276</v>
      </c>
      <c r="D420" t="s">
        <v>2</v>
      </c>
      <c r="E420" t="s">
        <v>4</v>
      </c>
      <c r="F420" t="s">
        <v>235</v>
      </c>
      <c r="G420" s="2">
        <v>15006790500</v>
      </c>
      <c r="H420" s="2">
        <v>12004412000</v>
      </c>
      <c r="I420" s="2">
        <v>3002378500</v>
      </c>
      <c r="J420" s="2">
        <v>34217050</v>
      </c>
      <c r="K420" s="2">
        <v>24462549</v>
      </c>
      <c r="L420" s="2">
        <v>9754501</v>
      </c>
      <c r="M420" s="2">
        <v>28214333.800000001</v>
      </c>
      <c r="N420" s="2">
        <v>19660784.199999999</v>
      </c>
      <c r="O420" s="2">
        <v>8553549.5999999996</v>
      </c>
      <c r="P420" s="15">
        <v>0.1</v>
      </c>
      <c r="Q420" s="2">
        <v>1966078.42</v>
      </c>
      <c r="R420" s="13">
        <v>0.1</v>
      </c>
      <c r="S420" s="15">
        <v>0</v>
      </c>
      <c r="T420" s="2">
        <v>855354.96</v>
      </c>
      <c r="U420" s="2">
        <v>2000000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18">
        <v>0</v>
      </c>
      <c r="AC420" s="4">
        <v>4821433.38</v>
      </c>
      <c r="AD420" t="s">
        <v>1</v>
      </c>
    </row>
    <row r="421" spans="1:30" x14ac:dyDescent="0.25">
      <c r="A421" s="20" t="s">
        <v>237</v>
      </c>
      <c r="B421" t="s">
        <v>12</v>
      </c>
      <c r="C421" t="s">
        <v>275</v>
      </c>
      <c r="D421" t="s">
        <v>2</v>
      </c>
      <c r="E421" t="s">
        <v>204</v>
      </c>
      <c r="F421" t="s">
        <v>236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15">
        <v>0.1</v>
      </c>
      <c r="Q421" s="2">
        <v>0</v>
      </c>
      <c r="R421" s="13">
        <v>0.3</v>
      </c>
      <c r="S421" s="15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18">
        <v>0</v>
      </c>
      <c r="AC421" s="4">
        <v>0</v>
      </c>
      <c r="AD421" t="s">
        <v>207</v>
      </c>
    </row>
    <row r="422" spans="1:30" x14ac:dyDescent="0.25">
      <c r="G422" s="2"/>
      <c r="H422" s="2"/>
      <c r="I422" s="2"/>
      <c r="J422" s="2"/>
      <c r="K422" s="2"/>
      <c r="L422" s="2"/>
      <c r="M422" s="2"/>
      <c r="N422" s="2"/>
      <c r="O422" s="2"/>
      <c r="Q422" s="2"/>
      <c r="R422" s="13"/>
      <c r="S422" s="15"/>
      <c r="T422" s="2"/>
      <c r="U422" s="2"/>
      <c r="V422" s="2"/>
      <c r="W422" s="2"/>
      <c r="X422" s="2"/>
      <c r="Y422" s="2"/>
      <c r="Z422" s="2"/>
      <c r="AA422" s="2"/>
      <c r="AB422" s="18"/>
    </row>
    <row r="423" spans="1:30" x14ac:dyDescent="0.25">
      <c r="G423" s="2"/>
      <c r="H423" s="2"/>
      <c r="I423" s="2"/>
      <c r="J423" s="2"/>
      <c r="K423" s="2"/>
      <c r="L423" s="2"/>
      <c r="M423" s="2"/>
      <c r="N423" s="2"/>
      <c r="O423" s="2"/>
      <c r="Q423" s="2"/>
      <c r="R423" s="13"/>
      <c r="S423" s="15"/>
      <c r="T423" s="2"/>
      <c r="U423" s="2"/>
      <c r="V423" s="2"/>
      <c r="W423" s="2"/>
      <c r="X423" s="2"/>
      <c r="Y423" s="2"/>
      <c r="Z423" s="2"/>
      <c r="AA423" s="2"/>
      <c r="AB423" s="18"/>
    </row>
    <row r="424" spans="1:30" x14ac:dyDescent="0.25">
      <c r="G424" s="2"/>
      <c r="H424" s="2"/>
      <c r="I424" s="2"/>
      <c r="J424" s="2"/>
      <c r="K424" s="2"/>
      <c r="L424" s="2"/>
      <c r="M424" s="2"/>
      <c r="N424" s="2"/>
      <c r="O424" s="2"/>
      <c r="Q424" s="2"/>
      <c r="R424" s="13"/>
      <c r="S424" s="15"/>
      <c r="T424" s="2"/>
      <c r="U424" s="2"/>
      <c r="V424" s="2"/>
      <c r="W424" s="2"/>
      <c r="X424" s="2"/>
      <c r="Y424" s="2"/>
      <c r="Z424" s="2"/>
      <c r="AA424" s="2"/>
      <c r="AB424" s="18"/>
    </row>
    <row r="425" spans="1:30" x14ac:dyDescent="0.25">
      <c r="G425" s="2">
        <f>SUM(G2:G421)</f>
        <v>8545054501200</v>
      </c>
      <c r="H425" s="2"/>
      <c r="I425" s="2"/>
      <c r="J425" s="2"/>
      <c r="K425" s="2"/>
      <c r="L425" s="2"/>
      <c r="M425" s="2">
        <f>SUM(M2:M421)</f>
        <v>13159765750.519987</v>
      </c>
      <c r="N425" s="2"/>
      <c r="O425" s="2"/>
      <c r="Q425" s="2"/>
      <c r="R425" s="13"/>
      <c r="S425" s="15"/>
      <c r="T425" s="2"/>
      <c r="U425" s="2"/>
      <c r="V425" s="2"/>
      <c r="W425" s="2"/>
      <c r="X425" s="2"/>
      <c r="Y425" s="2"/>
      <c r="Z425" s="2"/>
      <c r="AA425" s="2"/>
      <c r="AB425" s="18"/>
    </row>
    <row r="426" spans="1:30" x14ac:dyDescent="0.25">
      <c r="G426" s="2"/>
      <c r="H426" s="2"/>
      <c r="I426" s="2"/>
      <c r="J426" s="2"/>
      <c r="K426" s="2"/>
      <c r="L426" s="2"/>
      <c r="M426" s="2"/>
      <c r="N426" s="2"/>
      <c r="O426" s="2"/>
      <c r="Q426" s="2"/>
      <c r="R426" s="13"/>
      <c r="S426" s="15"/>
      <c r="T426" s="2"/>
      <c r="U426" s="2"/>
      <c r="V426" s="2"/>
      <c r="W426" s="2"/>
      <c r="X426" s="2"/>
      <c r="Y426" s="2"/>
      <c r="Z426" s="2"/>
      <c r="AA426" s="2"/>
      <c r="AB426" s="18"/>
    </row>
    <row r="427" spans="1:30" x14ac:dyDescent="0.25">
      <c r="G427" s="2"/>
      <c r="H427" s="2"/>
      <c r="I427" s="2"/>
      <c r="J427" s="2"/>
      <c r="K427" s="2"/>
      <c r="L427" s="2"/>
      <c r="M427" s="2"/>
      <c r="N427" s="2"/>
      <c r="O427" s="2"/>
      <c r="Q427" s="2"/>
      <c r="R427" s="13"/>
      <c r="S427" s="15"/>
      <c r="T427" s="2"/>
      <c r="U427" s="2"/>
      <c r="V427" s="2"/>
      <c r="W427" s="2"/>
      <c r="X427" s="2"/>
      <c r="Y427" s="2"/>
      <c r="Z427" s="2"/>
      <c r="AA427" s="2"/>
      <c r="AB427" s="18"/>
    </row>
    <row r="428" spans="1:30" x14ac:dyDescent="0.25">
      <c r="G428" s="2"/>
      <c r="H428" s="2"/>
      <c r="I428" s="2"/>
      <c r="J428" s="2"/>
      <c r="K428" s="2"/>
      <c r="L428" s="2"/>
      <c r="M428" s="2"/>
      <c r="N428" s="2"/>
      <c r="O428" s="2"/>
      <c r="Q428" s="2"/>
      <c r="R428" s="13"/>
      <c r="S428" s="15"/>
      <c r="T428" s="2"/>
      <c r="U428" s="2"/>
      <c r="V428" s="2"/>
      <c r="W428" s="2"/>
      <c r="X428" s="2"/>
      <c r="Y428" s="2"/>
      <c r="Z428" s="2"/>
      <c r="AA428" s="2"/>
      <c r="AB428" s="18"/>
    </row>
    <row r="429" spans="1:30" x14ac:dyDescent="0.25">
      <c r="G429" s="2"/>
      <c r="H429" s="2"/>
      <c r="I429" s="2"/>
      <c r="J429" s="2"/>
      <c r="K429" s="2"/>
      <c r="L429" s="2"/>
      <c r="M429" s="2"/>
      <c r="N429" s="2"/>
      <c r="O429" s="2"/>
      <c r="Q429" s="2"/>
      <c r="R429" s="13"/>
      <c r="S429" s="15"/>
      <c r="T429" s="2"/>
      <c r="U429" s="2"/>
      <c r="V429" s="2"/>
      <c r="W429" s="2"/>
      <c r="X429" s="2"/>
      <c r="Y429" s="2"/>
      <c r="Z429" s="2"/>
      <c r="AA429" s="2"/>
      <c r="AB429" s="18"/>
    </row>
    <row r="430" spans="1:30" x14ac:dyDescent="0.25">
      <c r="G430" s="2"/>
      <c r="H430" s="2"/>
      <c r="I430" s="2"/>
      <c r="J430" s="2"/>
      <c r="K430" s="2"/>
      <c r="L430" s="2"/>
      <c r="M430" s="2"/>
      <c r="N430" s="2"/>
      <c r="O430" s="2"/>
      <c r="Q430" s="2"/>
      <c r="R430" s="13"/>
      <c r="S430" s="15"/>
      <c r="T430" s="2"/>
      <c r="U430" s="2"/>
      <c r="V430" s="2"/>
      <c r="W430" s="2"/>
      <c r="X430" s="2"/>
      <c r="Y430" s="2"/>
      <c r="Z430" s="2"/>
      <c r="AA430" s="2"/>
      <c r="AB430" s="18"/>
    </row>
    <row r="431" spans="1:30" x14ac:dyDescent="0.25">
      <c r="G431" s="2"/>
      <c r="H431" s="2"/>
      <c r="I431" s="2"/>
      <c r="J431" s="2"/>
      <c r="K431" s="2"/>
      <c r="L431" s="2"/>
      <c r="M431" s="2"/>
      <c r="N431" s="2"/>
      <c r="O431" s="2"/>
      <c r="Q431" s="2"/>
      <c r="R431" s="13"/>
      <c r="S431" s="15"/>
      <c r="T431" s="2"/>
      <c r="U431" s="2"/>
      <c r="V431" s="2"/>
      <c r="W431" s="2"/>
      <c r="X431" s="2"/>
      <c r="Y431" s="2"/>
      <c r="Z431" s="2"/>
      <c r="AA431" s="2"/>
      <c r="AB431" s="18"/>
    </row>
    <row r="432" spans="1:30" x14ac:dyDescent="0.25">
      <c r="G432" s="2"/>
      <c r="H432" s="2"/>
      <c r="I432" s="2"/>
      <c r="J432" s="2"/>
      <c r="K432" s="2"/>
      <c r="L432" s="2"/>
      <c r="M432" s="2"/>
      <c r="N432" s="2"/>
      <c r="O432" s="2"/>
      <c r="Q432" s="2"/>
      <c r="R432" s="13"/>
      <c r="S432" s="15"/>
      <c r="T432" s="2"/>
      <c r="U432" s="2"/>
      <c r="V432" s="2"/>
      <c r="W432" s="2"/>
      <c r="X432" s="2"/>
      <c r="Y432" s="2"/>
      <c r="Z432" s="2"/>
      <c r="AA432" s="2"/>
      <c r="AB432" s="18"/>
    </row>
    <row r="433" spans="7:28" x14ac:dyDescent="0.25">
      <c r="G433" s="2"/>
      <c r="H433" s="2"/>
      <c r="I433" s="2"/>
      <c r="J433" s="2"/>
      <c r="K433" s="2"/>
      <c r="L433" s="2"/>
      <c r="M433" s="2"/>
      <c r="N433" s="2"/>
      <c r="O433" s="2"/>
      <c r="Q433" s="2"/>
      <c r="R433" s="13"/>
      <c r="S433" s="15"/>
      <c r="T433" s="2"/>
      <c r="U433" s="2"/>
      <c r="V433" s="2"/>
      <c r="W433" s="2"/>
      <c r="X433" s="2"/>
      <c r="Y433" s="2"/>
      <c r="Z433" s="2"/>
      <c r="AA433" s="2"/>
      <c r="AB433" s="18"/>
    </row>
    <row r="434" spans="7:28" x14ac:dyDescent="0.25">
      <c r="G434" s="2"/>
      <c r="H434" s="2"/>
      <c r="I434" s="2"/>
      <c r="J434" s="2"/>
      <c r="K434" s="2"/>
      <c r="L434" s="2"/>
      <c r="M434" s="2"/>
      <c r="N434" s="2"/>
      <c r="O434" s="2"/>
      <c r="Q434" s="2"/>
      <c r="R434" s="13"/>
      <c r="S434" s="15"/>
      <c r="T434" s="2"/>
      <c r="U434" s="2"/>
      <c r="V434" s="2"/>
      <c r="W434" s="2"/>
      <c r="X434" s="2"/>
      <c r="Y434" s="2"/>
      <c r="Z434" s="2"/>
      <c r="AA434" s="2"/>
      <c r="AB434" s="18"/>
    </row>
    <row r="435" spans="7:28" x14ac:dyDescent="0.25">
      <c r="G435" s="2"/>
      <c r="H435" s="2"/>
      <c r="I435" s="2"/>
      <c r="J435" s="2"/>
      <c r="K435" s="2"/>
      <c r="L435" s="2"/>
      <c r="M435" s="2"/>
      <c r="N435" s="2"/>
      <c r="O435" s="2"/>
      <c r="Q435" s="2"/>
      <c r="R435" s="13"/>
      <c r="S435" s="15"/>
      <c r="T435" s="2"/>
      <c r="U435" s="2"/>
      <c r="V435" s="2"/>
      <c r="W435" s="2"/>
      <c r="X435" s="2"/>
      <c r="Y435" s="2"/>
      <c r="Z435" s="2"/>
      <c r="AA435" s="2"/>
      <c r="AB435" s="18"/>
    </row>
    <row r="436" spans="7:28" x14ac:dyDescent="0.25">
      <c r="G436" s="2"/>
      <c r="H436" s="2"/>
      <c r="I436" s="2"/>
      <c r="J436" s="2"/>
      <c r="K436" s="2"/>
      <c r="L436" s="2"/>
      <c r="M436" s="2"/>
      <c r="N436" s="2"/>
      <c r="O436" s="2"/>
      <c r="Q436" s="2"/>
      <c r="R436" s="13"/>
      <c r="S436" s="15"/>
      <c r="T436" s="2"/>
      <c r="U436" s="2"/>
      <c r="V436" s="2"/>
      <c r="W436" s="2"/>
      <c r="X436" s="2"/>
      <c r="Y436" s="2"/>
      <c r="Z436" s="2"/>
      <c r="AA436" s="2"/>
      <c r="AB436" s="18"/>
    </row>
    <row r="437" spans="7:28" x14ac:dyDescent="0.25">
      <c r="G437" s="2"/>
      <c r="H437" s="2"/>
      <c r="I437" s="2"/>
      <c r="J437" s="2"/>
      <c r="K437" s="2"/>
      <c r="L437" s="2"/>
      <c r="M437" s="2"/>
      <c r="N437" s="2"/>
      <c r="O437" s="2"/>
      <c r="Q437" s="2"/>
      <c r="R437" s="13"/>
      <c r="S437" s="15"/>
      <c r="T437" s="2"/>
      <c r="U437" s="2"/>
      <c r="V437" s="2"/>
      <c r="W437" s="2"/>
      <c r="X437" s="2"/>
      <c r="Y437" s="2"/>
      <c r="Z437" s="2"/>
      <c r="AA437" s="2"/>
      <c r="AB437" s="18"/>
    </row>
    <row r="438" spans="7:28" x14ac:dyDescent="0.25">
      <c r="G438" s="2"/>
      <c r="H438" s="2"/>
      <c r="I438" s="2"/>
      <c r="J438" s="2"/>
      <c r="K438" s="2"/>
      <c r="L438" s="2"/>
      <c r="M438" s="2"/>
      <c r="N438" s="2"/>
      <c r="O438" s="2"/>
      <c r="Q438" s="2"/>
      <c r="R438" s="13"/>
      <c r="S438" s="15"/>
      <c r="T438" s="2"/>
      <c r="U438" s="2"/>
      <c r="V438" s="2"/>
      <c r="W438" s="2"/>
      <c r="X438" s="2"/>
      <c r="Y438" s="2"/>
      <c r="Z438" s="2"/>
      <c r="AA438" s="2"/>
      <c r="AB438" s="18"/>
    </row>
    <row r="439" spans="7:28" x14ac:dyDescent="0.25">
      <c r="G439" s="2"/>
      <c r="H439" s="2"/>
      <c r="I439" s="2"/>
      <c r="J439" s="2"/>
      <c r="K439" s="2"/>
      <c r="L439" s="2"/>
      <c r="M439" s="2"/>
      <c r="N439" s="2"/>
      <c r="O439" s="2"/>
      <c r="Q439" s="2"/>
      <c r="R439" s="13"/>
      <c r="S439" s="15"/>
      <c r="T439" s="2"/>
      <c r="U439" s="2"/>
      <c r="V439" s="2"/>
      <c r="W439" s="2"/>
      <c r="X439" s="2"/>
      <c r="Y439" s="2"/>
      <c r="Z439" s="2"/>
      <c r="AA439" s="2"/>
      <c r="AB439" s="18"/>
    </row>
    <row r="440" spans="7:28" x14ac:dyDescent="0.25">
      <c r="G440" s="2"/>
      <c r="H440" s="2"/>
      <c r="I440" s="2"/>
      <c r="J440" s="2"/>
      <c r="K440" s="2"/>
      <c r="L440" s="2"/>
      <c r="M440" s="2"/>
      <c r="N440" s="2"/>
      <c r="O440" s="2"/>
      <c r="Q440" s="2"/>
      <c r="R440" s="13"/>
      <c r="S440" s="15"/>
      <c r="T440" s="2"/>
      <c r="U440" s="2"/>
      <c r="V440" s="2"/>
      <c r="W440" s="2"/>
      <c r="X440" s="2"/>
      <c r="Y440" s="2"/>
      <c r="Z440" s="2"/>
      <c r="AA440" s="2"/>
      <c r="AB440" s="18"/>
    </row>
    <row r="441" spans="7:28" x14ac:dyDescent="0.25">
      <c r="G441" s="2"/>
      <c r="H441" s="2"/>
      <c r="I441" s="2"/>
      <c r="J441" s="2"/>
      <c r="K441" s="2"/>
      <c r="L441" s="2"/>
      <c r="M441" s="2"/>
      <c r="N441" s="2"/>
      <c r="O441" s="2"/>
      <c r="Q441" s="2"/>
      <c r="R441" s="13"/>
      <c r="S441" s="15"/>
      <c r="T441" s="2"/>
      <c r="U441" s="2"/>
      <c r="V441" s="2"/>
      <c r="W441" s="2"/>
      <c r="X441" s="2"/>
      <c r="Y441" s="2"/>
      <c r="Z441" s="2"/>
      <c r="AA441" s="2"/>
      <c r="AB441" s="18"/>
    </row>
    <row r="442" spans="7:28" x14ac:dyDescent="0.25">
      <c r="G442" s="2"/>
      <c r="H442" s="2"/>
      <c r="I442" s="2"/>
      <c r="J442" s="2"/>
      <c r="K442" s="2"/>
      <c r="L442" s="2"/>
      <c r="M442" s="2"/>
      <c r="N442" s="2"/>
      <c r="O442" s="2"/>
      <c r="Q442" s="2"/>
      <c r="R442" s="13"/>
      <c r="S442" s="15"/>
      <c r="T442" s="2"/>
      <c r="U442" s="2"/>
      <c r="V442" s="2"/>
      <c r="W442" s="2"/>
      <c r="X442" s="2"/>
      <c r="Y442" s="2"/>
      <c r="Z442" s="2"/>
      <c r="AA442" s="2"/>
      <c r="AB442" s="18"/>
    </row>
    <row r="443" spans="7:28" x14ac:dyDescent="0.25">
      <c r="G443" s="2"/>
      <c r="H443" s="2"/>
      <c r="I443" s="2"/>
      <c r="J443" s="2"/>
      <c r="K443" s="2"/>
      <c r="L443" s="2"/>
      <c r="M443" s="2"/>
      <c r="N443" s="2"/>
      <c r="O443" s="2"/>
      <c r="Q443" s="2"/>
      <c r="R443" s="13"/>
      <c r="S443" s="15"/>
      <c r="T443" s="2"/>
      <c r="U443" s="2"/>
      <c r="V443" s="2"/>
      <c r="W443" s="2"/>
      <c r="X443" s="2"/>
      <c r="Y443" s="2"/>
      <c r="Z443" s="2"/>
      <c r="AA443" s="2"/>
      <c r="AB443" s="18"/>
    </row>
    <row r="444" spans="7:28" x14ac:dyDescent="0.25">
      <c r="G444" s="2"/>
      <c r="H444" s="2"/>
      <c r="I444" s="2"/>
      <c r="J444" s="2"/>
      <c r="K444" s="2"/>
      <c r="L444" s="2"/>
      <c r="M444" s="2"/>
      <c r="N444" s="2"/>
      <c r="O444" s="2"/>
      <c r="Q444" s="2"/>
      <c r="R444" s="13"/>
      <c r="S444" s="15"/>
      <c r="T444" s="2"/>
      <c r="U444" s="2"/>
      <c r="V444" s="2"/>
      <c r="W444" s="2"/>
      <c r="X444" s="2"/>
      <c r="Y444" s="2"/>
      <c r="Z444" s="2"/>
      <c r="AA444" s="2"/>
      <c r="AB444" s="18"/>
    </row>
    <row r="445" spans="7:28" x14ac:dyDescent="0.25">
      <c r="G445" s="2"/>
      <c r="H445" s="2"/>
      <c r="I445" s="2"/>
      <c r="J445" s="2"/>
      <c r="K445" s="2"/>
      <c r="L445" s="2"/>
      <c r="M445" s="2"/>
      <c r="N445" s="2"/>
      <c r="O445" s="2"/>
      <c r="Q445" s="2"/>
      <c r="R445" s="13"/>
      <c r="S445" s="15"/>
      <c r="T445" s="2"/>
      <c r="U445" s="2"/>
      <c r="V445" s="2"/>
      <c r="W445" s="2"/>
      <c r="X445" s="2"/>
      <c r="Y445" s="2"/>
      <c r="Z445" s="2"/>
      <c r="AA445" s="2"/>
      <c r="AB445" s="18"/>
    </row>
    <row r="446" spans="7:28" x14ac:dyDescent="0.25">
      <c r="G446" s="2"/>
      <c r="H446" s="2"/>
      <c r="I446" s="2"/>
      <c r="J446" s="2"/>
      <c r="K446" s="2"/>
      <c r="L446" s="2"/>
      <c r="M446" s="2"/>
      <c r="N446" s="2"/>
      <c r="O446" s="2"/>
      <c r="Q446" s="2"/>
      <c r="R446" s="13"/>
      <c r="S446" s="15"/>
      <c r="T446" s="2"/>
      <c r="U446" s="2"/>
      <c r="V446" s="2"/>
      <c r="W446" s="2"/>
      <c r="X446" s="2"/>
      <c r="Y446" s="2"/>
      <c r="Z446" s="2"/>
      <c r="AA446" s="2"/>
      <c r="AB446" s="18"/>
    </row>
    <row r="447" spans="7:28" x14ac:dyDescent="0.25">
      <c r="G447" s="2"/>
      <c r="H447" s="2"/>
      <c r="I447" s="2"/>
      <c r="J447" s="2"/>
      <c r="K447" s="2"/>
      <c r="L447" s="2"/>
      <c r="M447" s="2"/>
      <c r="N447" s="2"/>
      <c r="O447" s="2"/>
      <c r="Q447" s="2"/>
      <c r="R447" s="13"/>
      <c r="S447" s="15"/>
      <c r="T447" s="2"/>
      <c r="U447" s="2"/>
      <c r="V447" s="2"/>
      <c r="W447" s="2"/>
      <c r="X447" s="2"/>
      <c r="Y447" s="2"/>
      <c r="Z447" s="2"/>
      <c r="AA447" s="2"/>
      <c r="AB447" s="18"/>
    </row>
    <row r="448" spans="7:28" x14ac:dyDescent="0.25">
      <c r="G448" s="2"/>
      <c r="H448" s="2"/>
      <c r="I448" s="2"/>
      <c r="J448" s="2"/>
      <c r="K448" s="2"/>
      <c r="L448" s="2"/>
      <c r="M448" s="2"/>
      <c r="N448" s="2"/>
      <c r="O448" s="2"/>
      <c r="Q448" s="2"/>
      <c r="R448" s="13"/>
      <c r="S448" s="15"/>
      <c r="T448" s="2"/>
      <c r="U448" s="2"/>
      <c r="V448" s="2"/>
      <c r="W448" s="2"/>
      <c r="X448" s="2"/>
      <c r="Y448" s="2"/>
      <c r="Z448" s="2"/>
      <c r="AA448" s="2"/>
      <c r="AB448" s="18"/>
    </row>
    <row r="449" spans="7:28" x14ac:dyDescent="0.25">
      <c r="G449" s="2"/>
      <c r="H449" s="2"/>
      <c r="I449" s="2"/>
      <c r="J449" s="2"/>
      <c r="K449" s="2"/>
      <c r="L449" s="2"/>
      <c r="M449" s="2"/>
      <c r="N449" s="2"/>
      <c r="O449" s="2"/>
      <c r="Q449" s="2"/>
      <c r="R449" s="13"/>
      <c r="S449" s="15"/>
      <c r="T449" s="2"/>
      <c r="U449" s="2"/>
      <c r="V449" s="2"/>
      <c r="W449" s="2"/>
      <c r="X449" s="2"/>
      <c r="Y449" s="2"/>
      <c r="Z449" s="2"/>
      <c r="AA449" s="2"/>
      <c r="AB449" s="18"/>
    </row>
    <row r="450" spans="7:28" x14ac:dyDescent="0.25">
      <c r="G450" s="2"/>
      <c r="H450" s="2"/>
      <c r="I450" s="2"/>
      <c r="J450" s="2"/>
      <c r="K450" s="2"/>
      <c r="L450" s="2"/>
      <c r="M450" s="2"/>
      <c r="N450" s="2"/>
      <c r="O450" s="2"/>
      <c r="Q450" s="2"/>
      <c r="R450" s="13"/>
      <c r="S450" s="15"/>
      <c r="T450" s="2"/>
      <c r="U450" s="2"/>
      <c r="V450" s="2"/>
      <c r="W450" s="2"/>
      <c r="X450" s="2"/>
      <c r="Y450" s="2"/>
      <c r="Z450" s="2"/>
      <c r="AA450" s="2"/>
      <c r="AB450" s="18"/>
    </row>
    <row r="451" spans="7:28" x14ac:dyDescent="0.25">
      <c r="G451" s="2"/>
      <c r="H451" s="2"/>
      <c r="I451" s="2"/>
      <c r="J451" s="2"/>
      <c r="K451" s="2"/>
      <c r="L451" s="2"/>
      <c r="M451" s="2"/>
      <c r="N451" s="2"/>
      <c r="O451" s="2"/>
      <c r="Q451" s="2"/>
      <c r="R451" s="13"/>
      <c r="S451" s="15"/>
      <c r="T451" s="2"/>
      <c r="U451" s="2"/>
      <c r="V451" s="2"/>
      <c r="W451" s="2"/>
      <c r="X451" s="2"/>
      <c r="Y451" s="2"/>
      <c r="Z451" s="2"/>
      <c r="AA451" s="2"/>
      <c r="AB451" s="18"/>
    </row>
    <row r="452" spans="7:28" x14ac:dyDescent="0.25">
      <c r="G452" s="2"/>
      <c r="H452" s="2"/>
      <c r="I452" s="2"/>
      <c r="J452" s="2"/>
      <c r="K452" s="2"/>
      <c r="L452" s="2"/>
      <c r="M452" s="2"/>
      <c r="N452" s="2"/>
      <c r="O452" s="2"/>
      <c r="Q452" s="2"/>
      <c r="R452" s="13"/>
      <c r="S452" s="15"/>
      <c r="T452" s="2"/>
      <c r="U452" s="2"/>
      <c r="V452" s="2"/>
      <c r="W452" s="2"/>
      <c r="X452" s="2"/>
      <c r="Y452" s="2"/>
      <c r="Z452" s="2"/>
      <c r="AA452" s="2"/>
      <c r="AB452" s="18"/>
    </row>
    <row r="453" spans="7:28" x14ac:dyDescent="0.25">
      <c r="G453" s="2"/>
      <c r="H453" s="2"/>
      <c r="I453" s="2"/>
      <c r="J453" s="2"/>
      <c r="K453" s="2"/>
      <c r="L453" s="2"/>
      <c r="M453" s="2"/>
      <c r="N453" s="2"/>
      <c r="O453" s="2"/>
      <c r="Q453" s="2"/>
      <c r="R453" s="13"/>
      <c r="S453" s="15"/>
      <c r="T453" s="2"/>
      <c r="U453" s="2"/>
      <c r="V453" s="2"/>
      <c r="W453" s="2"/>
      <c r="X453" s="2"/>
      <c r="Y453" s="2"/>
      <c r="Z453" s="2"/>
      <c r="AA453" s="2"/>
      <c r="AB453" s="18"/>
    </row>
    <row r="454" spans="7:28" x14ac:dyDescent="0.25">
      <c r="G454" s="2"/>
      <c r="H454" s="2"/>
      <c r="I454" s="2"/>
      <c r="J454" s="2"/>
      <c r="K454" s="2"/>
      <c r="L454" s="2"/>
      <c r="M454" s="2"/>
      <c r="N454" s="2"/>
      <c r="O454" s="2"/>
      <c r="Q454" s="2"/>
      <c r="R454" s="13"/>
      <c r="S454" s="15"/>
      <c r="T454" s="2"/>
      <c r="U454" s="2"/>
      <c r="V454" s="2"/>
      <c r="W454" s="2"/>
      <c r="X454" s="2"/>
      <c r="Y454" s="2"/>
      <c r="Z454" s="2"/>
      <c r="AA454" s="2"/>
      <c r="AB454" s="18"/>
    </row>
    <row r="455" spans="7:28" x14ac:dyDescent="0.25">
      <c r="G455" s="2"/>
      <c r="H455" s="2"/>
      <c r="I455" s="2"/>
      <c r="J455" s="2"/>
      <c r="K455" s="2"/>
      <c r="L455" s="2"/>
      <c r="M455" s="2"/>
      <c r="N455" s="2"/>
      <c r="O455" s="2"/>
      <c r="Q455" s="2"/>
      <c r="R455" s="13"/>
      <c r="S455" s="15"/>
      <c r="T455" s="2"/>
      <c r="U455" s="2"/>
      <c r="V455" s="2"/>
      <c r="W455" s="2"/>
      <c r="X455" s="2"/>
      <c r="Y455" s="2"/>
      <c r="Z455" s="2"/>
      <c r="AA455" s="2"/>
      <c r="AB455" s="18"/>
    </row>
    <row r="456" spans="7:28" x14ac:dyDescent="0.25">
      <c r="G456" s="2"/>
      <c r="H456" s="2"/>
      <c r="I456" s="2"/>
      <c r="J456" s="2"/>
      <c r="K456" s="2"/>
      <c r="L456" s="2"/>
      <c r="M456" s="2"/>
      <c r="N456" s="2"/>
      <c r="O456" s="2"/>
      <c r="Q456" s="2"/>
      <c r="R456" s="13"/>
      <c r="S456" s="15"/>
      <c r="T456" s="2"/>
      <c r="U456" s="2"/>
      <c r="V456" s="2"/>
      <c r="W456" s="2"/>
      <c r="X456" s="2"/>
      <c r="Y456" s="2"/>
      <c r="Z456" s="2"/>
      <c r="AA456" s="2"/>
      <c r="AB456" s="18"/>
    </row>
    <row r="457" spans="7:28" x14ac:dyDescent="0.25">
      <c r="G457" s="2"/>
      <c r="H457" s="2"/>
      <c r="I457" s="2"/>
      <c r="J457" s="2"/>
      <c r="K457" s="2"/>
      <c r="L457" s="2"/>
      <c r="M457" s="2"/>
      <c r="N457" s="2"/>
      <c r="O457" s="2"/>
      <c r="Q457" s="2"/>
      <c r="R457" s="13"/>
      <c r="S457" s="15"/>
      <c r="T457" s="2"/>
      <c r="U457" s="2"/>
      <c r="V457" s="2"/>
      <c r="W457" s="2"/>
      <c r="X457" s="2"/>
      <c r="Y457" s="2"/>
      <c r="Z457" s="2"/>
      <c r="AA457" s="2"/>
      <c r="AB457" s="18"/>
    </row>
    <row r="458" spans="7:28" x14ac:dyDescent="0.25">
      <c r="G458" s="2"/>
      <c r="H458" s="2"/>
      <c r="I458" s="2"/>
      <c r="J458" s="2"/>
      <c r="K458" s="2"/>
      <c r="L458" s="2"/>
      <c r="M458" s="2"/>
      <c r="N458" s="2"/>
      <c r="O458" s="2"/>
      <c r="Q458" s="2"/>
      <c r="R458" s="13"/>
      <c r="S458" s="15"/>
      <c r="T458" s="2"/>
      <c r="U458" s="2"/>
      <c r="V458" s="2"/>
      <c r="W458" s="2"/>
      <c r="X458" s="2"/>
      <c r="Y458" s="2"/>
      <c r="Z458" s="2"/>
      <c r="AA458" s="2"/>
      <c r="AB458" s="18"/>
    </row>
    <row r="459" spans="7:28" x14ac:dyDescent="0.25">
      <c r="G459" s="2"/>
      <c r="H459" s="2"/>
      <c r="I459" s="2"/>
      <c r="J459" s="2"/>
      <c r="K459" s="2"/>
      <c r="L459" s="2"/>
      <c r="M459" s="2"/>
      <c r="N459" s="2"/>
      <c r="O459" s="2"/>
      <c r="Q459" s="2"/>
      <c r="R459" s="13"/>
      <c r="S459" s="15"/>
      <c r="T459" s="2"/>
      <c r="U459" s="2"/>
      <c r="V459" s="2"/>
      <c r="W459" s="2"/>
      <c r="X459" s="2"/>
      <c r="Y459" s="2"/>
      <c r="Z459" s="2"/>
      <c r="AA459" s="2"/>
      <c r="AB459" s="18"/>
    </row>
    <row r="460" spans="7:28" x14ac:dyDescent="0.25">
      <c r="G460" s="2"/>
      <c r="H460" s="2"/>
      <c r="I460" s="2"/>
      <c r="J460" s="2"/>
      <c r="K460" s="2"/>
      <c r="L460" s="2"/>
      <c r="M460" s="2"/>
      <c r="N460" s="2"/>
      <c r="O460" s="2"/>
      <c r="Q460" s="2"/>
      <c r="R460" s="13"/>
      <c r="S460" s="15"/>
      <c r="T460" s="2"/>
      <c r="U460" s="2"/>
      <c r="V460" s="2"/>
      <c r="W460" s="2"/>
      <c r="X460" s="2"/>
      <c r="Y460" s="2"/>
      <c r="Z460" s="2"/>
      <c r="AA460" s="2"/>
      <c r="AB460" s="18"/>
    </row>
    <row r="461" spans="7:28" x14ac:dyDescent="0.25">
      <c r="G461" s="2"/>
      <c r="H461" s="2"/>
      <c r="I461" s="2"/>
      <c r="J461" s="2"/>
      <c r="K461" s="2"/>
      <c r="L461" s="2"/>
      <c r="M461" s="2"/>
      <c r="N461" s="2"/>
      <c r="O461" s="2"/>
      <c r="Q461" s="2"/>
      <c r="R461" s="13"/>
      <c r="S461" s="15"/>
      <c r="T461" s="2"/>
      <c r="U461" s="2"/>
      <c r="V461" s="2"/>
      <c r="W461" s="2"/>
      <c r="X461" s="2"/>
      <c r="Y461" s="2"/>
      <c r="Z461" s="2"/>
      <c r="AA461" s="2"/>
      <c r="AB461" s="18"/>
    </row>
    <row r="462" spans="7:28" x14ac:dyDescent="0.25">
      <c r="G462" s="2"/>
      <c r="H462" s="2"/>
      <c r="I462" s="2"/>
      <c r="J462" s="2"/>
      <c r="K462" s="2"/>
      <c r="L462" s="2"/>
      <c r="M462" s="2"/>
      <c r="N462" s="2"/>
      <c r="O462" s="2"/>
      <c r="Q462" s="2"/>
      <c r="R462" s="13"/>
      <c r="S462" s="15"/>
      <c r="T462" s="2"/>
      <c r="U462" s="2"/>
      <c r="V462" s="2"/>
      <c r="W462" s="2"/>
      <c r="X462" s="2"/>
      <c r="Y462" s="2"/>
      <c r="Z462" s="2"/>
      <c r="AA462" s="2"/>
      <c r="AB462" s="18"/>
    </row>
    <row r="463" spans="7:28" x14ac:dyDescent="0.25">
      <c r="G463" s="2"/>
      <c r="H463" s="2"/>
      <c r="I463" s="2"/>
      <c r="J463" s="2"/>
      <c r="K463" s="2"/>
      <c r="L463" s="2"/>
      <c r="M463" s="2"/>
      <c r="N463" s="2"/>
      <c r="O463" s="2"/>
      <c r="Q463" s="2"/>
      <c r="R463" s="13"/>
      <c r="S463" s="15"/>
      <c r="T463" s="2"/>
      <c r="U463" s="2"/>
      <c r="V463" s="2"/>
      <c r="W463" s="2"/>
      <c r="X463" s="2"/>
      <c r="Y463" s="2"/>
      <c r="Z463" s="2"/>
      <c r="AA463" s="2"/>
      <c r="AB463" s="18"/>
    </row>
    <row r="464" spans="7:28" x14ac:dyDescent="0.25">
      <c r="G464" s="2"/>
      <c r="H464" s="2"/>
      <c r="I464" s="2"/>
      <c r="J464" s="2"/>
      <c r="K464" s="2"/>
      <c r="L464" s="2"/>
      <c r="M464" s="2"/>
      <c r="N464" s="2"/>
      <c r="O464" s="2"/>
      <c r="Q464" s="2"/>
      <c r="R464" s="13"/>
      <c r="S464" s="15"/>
      <c r="T464" s="2"/>
      <c r="U464" s="2"/>
      <c r="V464" s="2"/>
      <c r="W464" s="2"/>
      <c r="X464" s="2"/>
      <c r="Y464" s="2"/>
      <c r="Z464" s="2"/>
      <c r="AA464" s="2"/>
      <c r="AB464" s="18"/>
    </row>
    <row r="465" spans="7:28" x14ac:dyDescent="0.25">
      <c r="G465" s="2"/>
      <c r="H465" s="2"/>
      <c r="I465" s="2"/>
      <c r="J465" s="2"/>
      <c r="K465" s="2"/>
      <c r="L465" s="2"/>
      <c r="M465" s="2"/>
      <c r="N465" s="2"/>
      <c r="O465" s="2"/>
      <c r="Q465" s="2"/>
      <c r="R465" s="13"/>
      <c r="S465" s="15"/>
      <c r="T465" s="2"/>
      <c r="U465" s="2"/>
      <c r="V465" s="2"/>
      <c r="W465" s="2"/>
      <c r="X465" s="2"/>
      <c r="Y465" s="2"/>
      <c r="Z465" s="2"/>
      <c r="AA465" s="2"/>
      <c r="AB465" s="18"/>
    </row>
    <row r="466" spans="7:28" x14ac:dyDescent="0.25">
      <c r="G466" s="2"/>
      <c r="H466" s="2"/>
      <c r="I466" s="2"/>
      <c r="J466" s="2"/>
      <c r="K466" s="2"/>
      <c r="L466" s="2"/>
      <c r="M466" s="2"/>
      <c r="N466" s="2"/>
      <c r="O466" s="2"/>
      <c r="Q466" s="2"/>
      <c r="R466" s="13"/>
      <c r="S466" s="15"/>
      <c r="T466" s="2"/>
      <c r="U466" s="2"/>
      <c r="V466" s="2"/>
      <c r="W466" s="2"/>
      <c r="X466" s="2"/>
      <c r="Y466" s="2"/>
      <c r="Z466" s="2"/>
      <c r="AA466" s="2"/>
      <c r="AB466" s="18"/>
    </row>
    <row r="467" spans="7:28" x14ac:dyDescent="0.25">
      <c r="G467" s="2"/>
      <c r="H467" s="2"/>
      <c r="I467" s="2"/>
      <c r="J467" s="2"/>
      <c r="K467" s="2"/>
      <c r="L467" s="2"/>
      <c r="M467" s="2"/>
      <c r="N467" s="2"/>
      <c r="O467" s="2"/>
      <c r="Q467" s="2"/>
      <c r="R467" s="13"/>
      <c r="S467" s="15"/>
      <c r="T467" s="2"/>
      <c r="U467" s="2"/>
      <c r="V467" s="2"/>
      <c r="W467" s="2"/>
      <c r="X467" s="2"/>
      <c r="Y467" s="2"/>
      <c r="Z467" s="2"/>
      <c r="AA467" s="2"/>
      <c r="AB467" s="18"/>
    </row>
    <row r="468" spans="7:28" x14ac:dyDescent="0.25">
      <c r="G468" s="2"/>
      <c r="H468" s="2"/>
      <c r="I468" s="2"/>
      <c r="J468" s="2"/>
      <c r="K468" s="2"/>
      <c r="L468" s="2"/>
      <c r="M468" s="2"/>
      <c r="N468" s="2"/>
      <c r="O468" s="2"/>
      <c r="Q468" s="2"/>
      <c r="R468" s="13"/>
      <c r="S468" s="15"/>
      <c r="T468" s="2"/>
      <c r="U468" s="2"/>
      <c r="V468" s="2"/>
      <c r="W468" s="2"/>
      <c r="X468" s="2"/>
      <c r="Y468" s="2"/>
      <c r="Z468" s="2"/>
      <c r="AA468" s="2"/>
      <c r="AB468" s="18"/>
    </row>
    <row r="469" spans="7:28" x14ac:dyDescent="0.25">
      <c r="G469" s="2"/>
      <c r="H469" s="2"/>
      <c r="I469" s="2"/>
      <c r="J469" s="2"/>
      <c r="K469" s="2"/>
      <c r="L469" s="2"/>
      <c r="M469" s="2"/>
      <c r="N469" s="2"/>
      <c r="O469" s="2"/>
      <c r="Q469" s="2"/>
      <c r="R469" s="13"/>
      <c r="S469" s="15"/>
      <c r="T469" s="2"/>
      <c r="U469" s="2"/>
      <c r="V469" s="2"/>
      <c r="W469" s="2"/>
      <c r="X469" s="2"/>
      <c r="Y469" s="2"/>
      <c r="Z469" s="2"/>
      <c r="AA469" s="2"/>
      <c r="AB469" s="18"/>
    </row>
    <row r="470" spans="7:28" x14ac:dyDescent="0.25">
      <c r="G470" s="2"/>
      <c r="H470" s="2"/>
      <c r="I470" s="2"/>
      <c r="J470" s="2"/>
      <c r="K470" s="2"/>
      <c r="L470" s="2"/>
      <c r="M470" s="2"/>
      <c r="N470" s="2"/>
      <c r="O470" s="2"/>
      <c r="Q470" s="2"/>
      <c r="R470" s="13"/>
      <c r="S470" s="15"/>
      <c r="T470" s="2"/>
      <c r="U470" s="2"/>
      <c r="V470" s="2"/>
      <c r="W470" s="2"/>
      <c r="X470" s="2"/>
      <c r="Y470" s="2"/>
      <c r="Z470" s="2"/>
      <c r="AA470" s="2"/>
      <c r="AB470" s="18"/>
    </row>
    <row r="471" spans="7:28" x14ac:dyDescent="0.25">
      <c r="G471" s="2"/>
      <c r="H471" s="2"/>
      <c r="I471" s="2"/>
      <c r="J471" s="2"/>
      <c r="K471" s="2"/>
      <c r="L471" s="2"/>
      <c r="M471" s="2"/>
      <c r="N471" s="2"/>
      <c r="O471" s="2"/>
      <c r="Q471" s="2"/>
      <c r="R471" s="13"/>
      <c r="S471" s="15"/>
      <c r="T471" s="2"/>
      <c r="U471" s="2"/>
      <c r="V471" s="2"/>
      <c r="W471" s="2"/>
      <c r="X471" s="2"/>
      <c r="Y471" s="2"/>
      <c r="Z471" s="2"/>
      <c r="AA471" s="2"/>
      <c r="AB471" s="18"/>
    </row>
    <row r="472" spans="7:28" x14ac:dyDescent="0.25">
      <c r="G472" s="2"/>
      <c r="H472" s="2"/>
      <c r="I472" s="2"/>
      <c r="J472" s="2"/>
      <c r="K472" s="2"/>
      <c r="L472" s="2"/>
      <c r="M472" s="2"/>
      <c r="N472" s="2"/>
      <c r="O472" s="2"/>
      <c r="Q472" s="2"/>
      <c r="R472" s="13"/>
      <c r="S472" s="15"/>
      <c r="T472" s="2"/>
      <c r="U472" s="2"/>
      <c r="V472" s="2"/>
      <c r="W472" s="2"/>
      <c r="X472" s="2"/>
      <c r="Y472" s="2"/>
      <c r="Z472" s="2"/>
      <c r="AA472" s="2"/>
      <c r="AB472" s="18"/>
    </row>
    <row r="473" spans="7:28" x14ac:dyDescent="0.25">
      <c r="G473" s="2"/>
      <c r="H473" s="2"/>
      <c r="I473" s="2"/>
      <c r="J473" s="2"/>
      <c r="K473" s="2"/>
      <c r="L473" s="2"/>
      <c r="M473" s="2"/>
      <c r="N473" s="2"/>
      <c r="O473" s="2"/>
      <c r="Q473" s="2"/>
      <c r="R473" s="13"/>
      <c r="S473" s="15"/>
      <c r="T473" s="2"/>
      <c r="U473" s="2"/>
      <c r="V473" s="2"/>
      <c r="W473" s="2"/>
      <c r="X473" s="2"/>
      <c r="Y473" s="2"/>
      <c r="Z473" s="2"/>
      <c r="AA473" s="2"/>
      <c r="AB473" s="18"/>
    </row>
    <row r="474" spans="7:28" x14ac:dyDescent="0.25">
      <c r="G474" s="2"/>
      <c r="H474" s="2"/>
      <c r="I474" s="2"/>
      <c r="J474" s="2"/>
      <c r="K474" s="2"/>
      <c r="L474" s="2"/>
      <c r="M474" s="2"/>
      <c r="N474" s="2"/>
      <c r="O474" s="2"/>
      <c r="Q474" s="2"/>
      <c r="R474" s="13"/>
      <c r="S474" s="15"/>
      <c r="T474" s="2"/>
      <c r="U474" s="2"/>
      <c r="V474" s="2"/>
      <c r="W474" s="2"/>
      <c r="X474" s="2"/>
      <c r="Y474" s="2"/>
      <c r="Z474" s="2"/>
      <c r="AA474" s="2"/>
      <c r="AB474" s="18"/>
    </row>
    <row r="475" spans="7:28" x14ac:dyDescent="0.25">
      <c r="G475" s="2"/>
      <c r="H475" s="2"/>
      <c r="I475" s="2"/>
      <c r="J475" s="2"/>
      <c r="K475" s="2"/>
      <c r="L475" s="2"/>
      <c r="M475" s="2"/>
      <c r="N475" s="2"/>
      <c r="O475" s="2"/>
      <c r="Q475" s="2"/>
      <c r="R475" s="13"/>
      <c r="S475" s="15"/>
      <c r="T475" s="2"/>
      <c r="U475" s="2"/>
      <c r="V475" s="2"/>
      <c r="W475" s="2"/>
      <c r="X475" s="2"/>
      <c r="Y475" s="2"/>
      <c r="Z475" s="2"/>
      <c r="AA475" s="2"/>
      <c r="AB475" s="18"/>
    </row>
    <row r="476" spans="7:28" x14ac:dyDescent="0.25">
      <c r="G476" s="2"/>
      <c r="H476" s="2"/>
      <c r="I476" s="2"/>
      <c r="J476" s="2"/>
      <c r="K476" s="2"/>
      <c r="L476" s="2"/>
      <c r="M476" s="2"/>
      <c r="N476" s="2"/>
      <c r="O476" s="2"/>
      <c r="Q476" s="2"/>
      <c r="R476" s="13"/>
      <c r="S476" s="15"/>
      <c r="T476" s="2"/>
      <c r="U476" s="2"/>
      <c r="V476" s="2"/>
      <c r="W476" s="2"/>
      <c r="X476" s="2"/>
      <c r="Y476" s="2"/>
      <c r="Z476" s="2"/>
      <c r="AA476" s="2"/>
      <c r="AB476" s="18"/>
    </row>
    <row r="477" spans="7:28" x14ac:dyDescent="0.25">
      <c r="G477" s="2"/>
      <c r="H477" s="2"/>
      <c r="I477" s="2"/>
      <c r="J477" s="2"/>
      <c r="K477" s="2"/>
      <c r="L477" s="2"/>
      <c r="M477" s="2"/>
      <c r="N477" s="2"/>
      <c r="O477" s="2"/>
      <c r="Q477" s="2"/>
      <c r="R477" s="13"/>
      <c r="S477" s="15"/>
      <c r="T477" s="2"/>
      <c r="U477" s="2"/>
      <c r="V477" s="2"/>
      <c r="W477" s="2"/>
      <c r="X477" s="2"/>
      <c r="Y477" s="2"/>
      <c r="Z477" s="2"/>
      <c r="AA477" s="2"/>
      <c r="AB477" s="18"/>
    </row>
    <row r="478" spans="7:28" x14ac:dyDescent="0.25">
      <c r="G478" s="2"/>
      <c r="H478" s="2"/>
      <c r="I478" s="2"/>
      <c r="J478" s="2"/>
      <c r="K478" s="2"/>
      <c r="L478" s="2"/>
      <c r="M478" s="2"/>
      <c r="N478" s="2"/>
      <c r="O478" s="2"/>
      <c r="Q478" s="2"/>
      <c r="R478" s="13"/>
      <c r="S478" s="15"/>
      <c r="T478" s="2"/>
      <c r="U478" s="2"/>
      <c r="V478" s="2"/>
      <c r="W478" s="2"/>
      <c r="X478" s="2"/>
      <c r="Y478" s="2"/>
      <c r="Z478" s="2"/>
      <c r="AA478" s="2"/>
      <c r="AB478" s="18"/>
    </row>
    <row r="479" spans="7:28" x14ac:dyDescent="0.25">
      <c r="G479" s="2"/>
      <c r="H479" s="2"/>
      <c r="I479" s="2"/>
      <c r="J479" s="2"/>
      <c r="K479" s="2"/>
      <c r="L479" s="2"/>
      <c r="M479" s="2"/>
      <c r="N479" s="2"/>
      <c r="O479" s="2"/>
      <c r="Q479" s="2"/>
      <c r="R479" s="13"/>
      <c r="S479" s="15"/>
      <c r="T479" s="2"/>
      <c r="U479" s="2"/>
      <c r="V479" s="2"/>
      <c r="W479" s="2"/>
      <c r="X479" s="2"/>
      <c r="Y479" s="2"/>
      <c r="Z479" s="2"/>
      <c r="AA479" s="2"/>
      <c r="AB479" s="18"/>
    </row>
  </sheetData>
  <autoFilter ref="A1:AD421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73"/>
  <sheetViews>
    <sheetView topLeftCell="E1" zoomScaleNormal="100" workbookViewId="0">
      <pane ySplit="1" topLeftCell="A283" activePane="bottomLeft" state="frozen"/>
      <selection activeCell="G1" sqref="G1"/>
      <selection pane="bottomLeft" activeCell="F295" sqref="F295"/>
    </sheetView>
  </sheetViews>
  <sheetFormatPr defaultRowHeight="15" x14ac:dyDescent="0.25"/>
  <cols>
    <col min="1" max="1" width="9.140625" style="20" customWidth="1"/>
    <col min="2" max="2" width="10.5703125" customWidth="1"/>
    <col min="3" max="3" width="9.140625" customWidth="1"/>
    <col min="4" max="4" width="6" customWidth="1"/>
    <col min="5" max="5" width="20.5703125" customWidth="1"/>
    <col min="6" max="6" width="17.7109375" customWidth="1"/>
    <col min="7" max="7" width="22.85546875" customWidth="1"/>
    <col min="8" max="8" width="29.140625" customWidth="1"/>
    <col min="9" max="9" width="40.5703125" customWidth="1"/>
    <col min="10" max="10" width="33.140625" style="4" customWidth="1"/>
    <col min="11" max="11" width="24.28515625" style="4" customWidth="1"/>
    <col min="12" max="12" width="16.28515625" style="4" customWidth="1"/>
    <col min="13" max="13" width="14.42578125" style="4" customWidth="1"/>
    <col min="14" max="14" width="15.28515625" style="4" customWidth="1"/>
    <col min="15" max="15" width="14.85546875" style="4" customWidth="1"/>
    <col min="16" max="16" width="15.85546875" style="4" customWidth="1"/>
    <col min="17" max="17" width="22.7109375" style="4" customWidth="1"/>
    <col min="18" max="44" width="26.42578125" style="4" customWidth="1"/>
    <col min="45" max="46" width="28.28515625" style="4" customWidth="1"/>
    <col min="47" max="47" width="22.5703125" customWidth="1"/>
    <col min="48" max="60" width="9.140625" style="30"/>
  </cols>
  <sheetData>
    <row r="1" spans="1:60" x14ac:dyDescent="0.25">
      <c r="A1" s="19" t="s">
        <v>149</v>
      </c>
      <c r="B1" s="5" t="s">
        <v>117</v>
      </c>
      <c r="C1" s="5" t="s">
        <v>118</v>
      </c>
      <c r="D1" s="5" t="s">
        <v>153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155</v>
      </c>
      <c r="J1" s="5" t="s">
        <v>123</v>
      </c>
      <c r="K1" s="5" t="s">
        <v>124</v>
      </c>
      <c r="L1" s="5" t="s">
        <v>125</v>
      </c>
      <c r="M1" s="5" t="s">
        <v>126</v>
      </c>
      <c r="N1" s="5" t="s">
        <v>127</v>
      </c>
      <c r="O1" s="21" t="s">
        <v>156</v>
      </c>
      <c r="P1" s="5" t="s">
        <v>157</v>
      </c>
      <c r="Q1" s="9" t="s">
        <v>158</v>
      </c>
      <c r="R1" s="14" t="s">
        <v>205</v>
      </c>
      <c r="S1" s="5" t="s">
        <v>159</v>
      </c>
      <c r="T1" s="5" t="s">
        <v>128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  <c r="AA1" s="17" t="s">
        <v>160</v>
      </c>
      <c r="AB1" s="17" t="s">
        <v>150</v>
      </c>
      <c r="AC1" s="17" t="s">
        <v>435</v>
      </c>
      <c r="AD1" s="17" t="s">
        <v>191</v>
      </c>
      <c r="AE1" s="5" t="s">
        <v>135</v>
      </c>
      <c r="AF1" s="5"/>
      <c r="AG1" s="5"/>
      <c r="AH1" s="5"/>
      <c r="AI1" s="5"/>
      <c r="AJ1" s="5"/>
      <c r="AK1" s="5"/>
      <c r="AL1" s="5"/>
      <c r="AM1"/>
      <c r="AN1"/>
      <c r="AO1"/>
      <c r="AP1"/>
      <c r="AQ1"/>
      <c r="AR1"/>
      <c r="AS1"/>
      <c r="AT1"/>
      <c r="AV1"/>
      <c r="AW1"/>
      <c r="AX1"/>
      <c r="AY1"/>
      <c r="AZ1"/>
      <c r="BA1"/>
      <c r="BB1"/>
      <c r="BC1"/>
      <c r="BD1"/>
      <c r="BE1"/>
      <c r="BF1"/>
      <c r="BG1"/>
      <c r="BH1"/>
    </row>
    <row r="2" spans="1:60" x14ac:dyDescent="0.25">
      <c r="A2" s="20">
        <v>17</v>
      </c>
      <c r="B2" t="s">
        <v>276</v>
      </c>
      <c r="C2" t="s">
        <v>2</v>
      </c>
      <c r="D2" t="s">
        <v>4</v>
      </c>
      <c r="E2" t="s">
        <v>5</v>
      </c>
      <c r="F2" s="2">
        <v>90450589000</v>
      </c>
      <c r="G2" s="2">
        <v>22220422000</v>
      </c>
      <c r="H2" s="2">
        <v>68230167000</v>
      </c>
      <c r="I2" s="2">
        <v>167908325</v>
      </c>
      <c r="J2" s="2">
        <v>49949664</v>
      </c>
      <c r="K2" s="2">
        <v>117958661</v>
      </c>
      <c r="L2" s="2">
        <v>131728089.40000001</v>
      </c>
      <c r="M2" s="2">
        <v>41061495.200000003</v>
      </c>
      <c r="N2" s="2">
        <v>90666594.200000003</v>
      </c>
      <c r="O2" s="15">
        <v>0.1</v>
      </c>
      <c r="P2" s="2">
        <v>4106149.52</v>
      </c>
      <c r="Q2" s="13">
        <v>0.25</v>
      </c>
      <c r="R2" s="15">
        <v>0</v>
      </c>
      <c r="S2" s="2">
        <v>22666648.550000001</v>
      </c>
      <c r="T2" s="2">
        <v>5000000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31772798.07</v>
      </c>
      <c r="AD2" s="4">
        <f>AB2+AC2</f>
        <v>31772798.07</v>
      </c>
      <c r="AE2" t="s">
        <v>42</v>
      </c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V2"/>
      <c r="AW2"/>
      <c r="AX2"/>
      <c r="AY2"/>
      <c r="AZ2"/>
      <c r="BA2"/>
      <c r="BB2"/>
      <c r="BC2"/>
      <c r="BD2"/>
      <c r="BE2"/>
      <c r="BF2"/>
      <c r="BG2"/>
      <c r="BH2"/>
    </row>
    <row r="3" spans="1:60" x14ac:dyDescent="0.25">
      <c r="A3" s="20">
        <v>23</v>
      </c>
      <c r="B3" t="s">
        <v>276</v>
      </c>
      <c r="C3" t="s">
        <v>2</v>
      </c>
      <c r="D3" t="s">
        <v>4</v>
      </c>
      <c r="E3" t="s">
        <v>7</v>
      </c>
      <c r="F3" s="2">
        <v>9093992000</v>
      </c>
      <c r="G3" s="2">
        <v>8872565000</v>
      </c>
      <c r="H3" s="2">
        <v>221427000</v>
      </c>
      <c r="I3" s="2">
        <v>22485457</v>
      </c>
      <c r="J3" s="2">
        <v>21710461</v>
      </c>
      <c r="K3" s="2">
        <v>774996</v>
      </c>
      <c r="L3" s="2">
        <v>18847860.199999999</v>
      </c>
      <c r="M3" s="2">
        <v>18161435</v>
      </c>
      <c r="N3" s="2">
        <v>686425.2</v>
      </c>
      <c r="O3" s="15">
        <v>0.1</v>
      </c>
      <c r="P3" s="2">
        <v>1816143.5</v>
      </c>
      <c r="Q3" s="13">
        <v>0.1</v>
      </c>
      <c r="R3" s="15">
        <v>0</v>
      </c>
      <c r="S3" s="2">
        <v>68642.52</v>
      </c>
      <c r="T3" s="2">
        <v>1000000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2884786.02</v>
      </c>
      <c r="AD3" s="4">
        <f t="shared" ref="AD3:AD66" si="0">AB3+AC3</f>
        <v>2884786.02</v>
      </c>
      <c r="AE3" t="s">
        <v>6</v>
      </c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V3"/>
      <c r="AW3"/>
      <c r="AX3"/>
      <c r="AY3"/>
      <c r="AZ3"/>
      <c r="BA3"/>
      <c r="BB3"/>
      <c r="BC3"/>
      <c r="BD3"/>
      <c r="BE3"/>
      <c r="BF3"/>
      <c r="BG3"/>
      <c r="BH3"/>
    </row>
    <row r="4" spans="1:60" x14ac:dyDescent="0.25">
      <c r="A4" s="20">
        <v>30</v>
      </c>
      <c r="B4" t="s">
        <v>275</v>
      </c>
      <c r="C4" t="s">
        <v>9</v>
      </c>
      <c r="D4" t="s">
        <v>420</v>
      </c>
      <c r="E4" t="s">
        <v>10</v>
      </c>
      <c r="F4" s="2">
        <v>7884737000</v>
      </c>
      <c r="G4" s="2">
        <v>0</v>
      </c>
      <c r="H4" s="2">
        <v>7884737000</v>
      </c>
      <c r="I4" s="2">
        <v>23085329</v>
      </c>
      <c r="J4" s="2">
        <v>0</v>
      </c>
      <c r="K4" s="2">
        <v>23085329</v>
      </c>
      <c r="L4" s="2">
        <v>19931434.199999999</v>
      </c>
      <c r="M4" s="2">
        <v>0</v>
      </c>
      <c r="N4" s="2">
        <v>19931434.199999999</v>
      </c>
      <c r="O4" s="15">
        <v>0.1</v>
      </c>
      <c r="P4" s="2">
        <v>0</v>
      </c>
      <c r="Q4" s="13">
        <v>0.3</v>
      </c>
      <c r="R4" s="15">
        <v>0</v>
      </c>
      <c r="S4" s="2">
        <v>5979430.2599999998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5979430.2599999998</v>
      </c>
      <c r="AD4" s="4">
        <f t="shared" si="0"/>
        <v>5979430.2599999998</v>
      </c>
      <c r="AE4" t="s">
        <v>11</v>
      </c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V4"/>
      <c r="AW4"/>
      <c r="AX4"/>
      <c r="AY4"/>
      <c r="AZ4"/>
      <c r="BA4"/>
      <c r="BB4"/>
      <c r="BC4"/>
      <c r="BD4"/>
      <c r="BE4"/>
      <c r="BF4"/>
      <c r="BG4"/>
      <c r="BH4"/>
    </row>
    <row r="5" spans="1:60" x14ac:dyDescent="0.25">
      <c r="A5" s="20">
        <v>58</v>
      </c>
      <c r="B5" t="s">
        <v>276</v>
      </c>
      <c r="C5" t="s">
        <v>9</v>
      </c>
      <c r="D5" t="s">
        <v>15</v>
      </c>
      <c r="E5" t="s">
        <v>18</v>
      </c>
      <c r="F5" s="2">
        <v>11842398000</v>
      </c>
      <c r="G5" s="2">
        <v>0</v>
      </c>
      <c r="H5" s="2">
        <v>11842398000</v>
      </c>
      <c r="I5" s="2">
        <v>22662302</v>
      </c>
      <c r="J5" s="2">
        <v>0</v>
      </c>
      <c r="K5" s="2">
        <v>22662302</v>
      </c>
      <c r="L5" s="2">
        <v>17925342.800000001</v>
      </c>
      <c r="M5" s="2">
        <v>0</v>
      </c>
      <c r="N5" s="2">
        <v>17925342.800000001</v>
      </c>
      <c r="O5" s="15">
        <v>0.1</v>
      </c>
      <c r="P5" s="2">
        <v>0</v>
      </c>
      <c r="Q5" s="13">
        <v>0.1</v>
      </c>
      <c r="R5" s="15">
        <v>0</v>
      </c>
      <c r="S5" s="2">
        <v>1792534.28</v>
      </c>
      <c r="T5" s="2">
        <v>1000000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2792534.28</v>
      </c>
      <c r="AD5" s="4">
        <f t="shared" si="0"/>
        <v>2792534.28</v>
      </c>
      <c r="AE5" t="s">
        <v>19</v>
      </c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 x14ac:dyDescent="0.25">
      <c r="A6" s="20">
        <v>62</v>
      </c>
      <c r="B6" t="s">
        <v>275</v>
      </c>
      <c r="C6" t="s">
        <v>9</v>
      </c>
      <c r="D6" t="s">
        <v>15</v>
      </c>
      <c r="E6" t="s">
        <v>20</v>
      </c>
      <c r="F6" s="2">
        <v>24478392600</v>
      </c>
      <c r="G6" s="2">
        <v>0</v>
      </c>
      <c r="H6" s="2">
        <v>24478392600</v>
      </c>
      <c r="I6" s="2">
        <v>52501856</v>
      </c>
      <c r="J6" s="2">
        <v>0</v>
      </c>
      <c r="K6" s="2">
        <v>52501856</v>
      </c>
      <c r="L6" s="2">
        <v>42710498.960000001</v>
      </c>
      <c r="M6" s="2">
        <v>0</v>
      </c>
      <c r="N6" s="2">
        <v>42710498.960000001</v>
      </c>
      <c r="O6" s="15">
        <v>0.1</v>
      </c>
      <c r="P6" s="2">
        <v>0</v>
      </c>
      <c r="Q6" s="13">
        <v>0.3</v>
      </c>
      <c r="R6" s="15">
        <v>0</v>
      </c>
      <c r="S6" s="2">
        <v>12813149.687999999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12813149.687999999</v>
      </c>
      <c r="AD6" s="4">
        <f t="shared" si="0"/>
        <v>12813149.687999999</v>
      </c>
      <c r="AE6" t="s">
        <v>24</v>
      </c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1:60" x14ac:dyDescent="0.25">
      <c r="A7" s="20">
        <v>66</v>
      </c>
      <c r="B7" t="s">
        <v>276</v>
      </c>
      <c r="C7" t="s">
        <v>2</v>
      </c>
      <c r="D7" t="s">
        <v>4</v>
      </c>
      <c r="E7" t="s">
        <v>22</v>
      </c>
      <c r="F7" s="2">
        <v>15597087200</v>
      </c>
      <c r="G7" s="2">
        <v>6295677000</v>
      </c>
      <c r="H7" s="2">
        <v>9301410200</v>
      </c>
      <c r="I7" s="2">
        <v>48134442</v>
      </c>
      <c r="J7" s="2">
        <v>19735613</v>
      </c>
      <c r="K7" s="2">
        <v>28398829</v>
      </c>
      <c r="L7" s="2">
        <v>41895607.119999997</v>
      </c>
      <c r="M7" s="2">
        <v>17217342.199999999</v>
      </c>
      <c r="N7" s="2">
        <v>24678264.920000002</v>
      </c>
      <c r="O7" s="15">
        <v>0.1</v>
      </c>
      <c r="P7" s="2">
        <v>1721734.22</v>
      </c>
      <c r="Q7" s="13">
        <v>0.15</v>
      </c>
      <c r="R7" s="15">
        <v>0</v>
      </c>
      <c r="S7" s="2">
        <v>3701739.7379999999</v>
      </c>
      <c r="T7" s="2">
        <v>3000000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8423473.9580000006</v>
      </c>
      <c r="AD7" s="4">
        <f t="shared" si="0"/>
        <v>8423473.9580000006</v>
      </c>
      <c r="AE7" t="s">
        <v>6</v>
      </c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 x14ac:dyDescent="0.25">
      <c r="A8" s="20">
        <v>116</v>
      </c>
      <c r="B8" t="s">
        <v>276</v>
      </c>
      <c r="C8" t="s">
        <v>2</v>
      </c>
      <c r="D8" t="s">
        <v>8</v>
      </c>
      <c r="E8" t="s">
        <v>25</v>
      </c>
      <c r="F8" s="2">
        <v>81477163000</v>
      </c>
      <c r="G8" s="2">
        <v>12947225000</v>
      </c>
      <c r="H8" s="2">
        <v>68529938000</v>
      </c>
      <c r="I8" s="2">
        <v>142028813</v>
      </c>
      <c r="J8" s="2">
        <v>23866632</v>
      </c>
      <c r="K8" s="2">
        <v>118162181</v>
      </c>
      <c r="L8" s="2">
        <v>109437947.8</v>
      </c>
      <c r="M8" s="2">
        <v>18687742</v>
      </c>
      <c r="N8" s="2">
        <v>90750205.799999997</v>
      </c>
      <c r="O8" s="15">
        <v>0.1</v>
      </c>
      <c r="P8" s="2">
        <v>1868774.2</v>
      </c>
      <c r="Q8" s="13">
        <v>0.25</v>
      </c>
      <c r="R8" s="15">
        <v>0</v>
      </c>
      <c r="S8" s="2">
        <v>22687551.449999999</v>
      </c>
      <c r="T8" s="2">
        <v>5000000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29556325.649999999</v>
      </c>
      <c r="AD8" s="4">
        <f t="shared" si="0"/>
        <v>29556325.649999999</v>
      </c>
      <c r="AE8" t="s">
        <v>43</v>
      </c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60" x14ac:dyDescent="0.25">
      <c r="A9" s="20">
        <v>123</v>
      </c>
      <c r="B9" t="s">
        <v>276</v>
      </c>
      <c r="C9" t="s">
        <v>9</v>
      </c>
      <c r="D9" t="s">
        <v>15</v>
      </c>
      <c r="E9" t="s">
        <v>26</v>
      </c>
      <c r="F9" s="2">
        <v>21373169600</v>
      </c>
      <c r="G9" s="2">
        <v>0</v>
      </c>
      <c r="H9" s="2">
        <v>21373169600</v>
      </c>
      <c r="I9" s="2">
        <v>53805577</v>
      </c>
      <c r="J9" s="2">
        <v>0</v>
      </c>
      <c r="K9" s="2">
        <v>53805577</v>
      </c>
      <c r="L9" s="2">
        <v>45256309.159999996</v>
      </c>
      <c r="M9" s="2">
        <v>0</v>
      </c>
      <c r="N9" s="2">
        <v>45256309.159999996</v>
      </c>
      <c r="O9" s="15">
        <v>0.1</v>
      </c>
      <c r="P9" s="2">
        <v>0</v>
      </c>
      <c r="Q9" s="13">
        <v>0.15</v>
      </c>
      <c r="R9" s="15">
        <v>0</v>
      </c>
      <c r="S9" s="2">
        <v>6788446.3739999998</v>
      </c>
      <c r="T9" s="2">
        <v>3000000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9788446.3739999998</v>
      </c>
      <c r="AD9" s="4">
        <f t="shared" si="0"/>
        <v>9788446.3739999998</v>
      </c>
      <c r="AE9" t="s">
        <v>19</v>
      </c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60" x14ac:dyDescent="0.25">
      <c r="A10" s="20">
        <v>158</v>
      </c>
      <c r="B10" t="s">
        <v>275</v>
      </c>
      <c r="C10" t="s">
        <v>9</v>
      </c>
      <c r="D10" t="s">
        <v>420</v>
      </c>
      <c r="E10" t="s">
        <v>31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5">
        <v>0.1</v>
      </c>
      <c r="P10" s="2">
        <v>0</v>
      </c>
      <c r="Q10" s="13">
        <v>0.3</v>
      </c>
      <c r="R10" s="15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0</v>
      </c>
      <c r="AD10" s="4">
        <f t="shared" si="0"/>
        <v>0</v>
      </c>
      <c r="AE10" t="s">
        <v>11</v>
      </c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 x14ac:dyDescent="0.25">
      <c r="A11" s="20">
        <v>168</v>
      </c>
      <c r="B11" t="s">
        <v>276</v>
      </c>
      <c r="C11" t="s">
        <v>9</v>
      </c>
      <c r="D11" t="s">
        <v>420</v>
      </c>
      <c r="E11" t="s">
        <v>35</v>
      </c>
      <c r="F11" s="2">
        <v>7504863000</v>
      </c>
      <c r="G11" s="2">
        <v>0</v>
      </c>
      <c r="H11" s="2">
        <v>7504863000</v>
      </c>
      <c r="I11" s="2">
        <v>15574800</v>
      </c>
      <c r="J11" s="2">
        <v>0</v>
      </c>
      <c r="K11" s="2">
        <v>15574800</v>
      </c>
      <c r="L11" s="2">
        <v>12572854.800000001</v>
      </c>
      <c r="M11" s="2">
        <v>0</v>
      </c>
      <c r="N11" s="2">
        <v>12572854.800000001</v>
      </c>
      <c r="O11" s="15">
        <v>0</v>
      </c>
      <c r="P11" s="2">
        <v>0</v>
      </c>
      <c r="Q11" s="13">
        <v>0</v>
      </c>
      <c r="R11" s="15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0</v>
      </c>
      <c r="AD11" s="4">
        <f t="shared" si="0"/>
        <v>0</v>
      </c>
      <c r="AE11" t="s">
        <v>36</v>
      </c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 x14ac:dyDescent="0.25">
      <c r="A12" s="20">
        <v>172</v>
      </c>
      <c r="B12" t="s">
        <v>276</v>
      </c>
      <c r="C12" t="s">
        <v>9</v>
      </c>
      <c r="D12" t="s">
        <v>15</v>
      </c>
      <c r="E12" t="s">
        <v>37</v>
      </c>
      <c r="F12" s="2">
        <v>64490803200</v>
      </c>
      <c r="G12" s="2">
        <v>0</v>
      </c>
      <c r="H12" s="2">
        <v>64490803200</v>
      </c>
      <c r="I12" s="2">
        <v>154506297</v>
      </c>
      <c r="J12" s="2">
        <v>0</v>
      </c>
      <c r="K12" s="2">
        <v>154506297</v>
      </c>
      <c r="L12" s="2">
        <v>128709975.72</v>
      </c>
      <c r="M12" s="2">
        <v>0</v>
      </c>
      <c r="N12" s="2">
        <v>128709975.72</v>
      </c>
      <c r="O12" s="15">
        <v>0.1</v>
      </c>
      <c r="P12" s="2">
        <v>0</v>
      </c>
      <c r="Q12" s="13">
        <v>0.25</v>
      </c>
      <c r="R12" s="15">
        <v>0</v>
      </c>
      <c r="S12" s="2">
        <v>32177493.93</v>
      </c>
      <c r="T12" s="2">
        <v>5000000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37177493.93</v>
      </c>
      <c r="AD12" s="4">
        <f t="shared" si="0"/>
        <v>37177493.93</v>
      </c>
      <c r="AE12" t="s">
        <v>17</v>
      </c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 x14ac:dyDescent="0.25">
      <c r="A13" s="20">
        <v>207</v>
      </c>
      <c r="B13" t="s">
        <v>276</v>
      </c>
      <c r="C13" t="s">
        <v>2</v>
      </c>
      <c r="D13" t="s">
        <v>8</v>
      </c>
      <c r="E13" t="s">
        <v>38</v>
      </c>
      <c r="F13" s="2">
        <v>48717307300</v>
      </c>
      <c r="G13" s="2">
        <v>8744051300</v>
      </c>
      <c r="H13" s="2">
        <v>39973256000</v>
      </c>
      <c r="I13" s="2">
        <v>133928618</v>
      </c>
      <c r="J13" s="2">
        <v>21452241</v>
      </c>
      <c r="K13" s="2">
        <v>112476377</v>
      </c>
      <c r="L13" s="2">
        <v>114441695.08</v>
      </c>
      <c r="M13" s="2">
        <v>17954620.48</v>
      </c>
      <c r="N13" s="2">
        <v>96487074.599999994</v>
      </c>
      <c r="O13" s="15">
        <v>0.1</v>
      </c>
      <c r="P13" s="2">
        <v>1795462.048</v>
      </c>
      <c r="Q13" s="13">
        <v>0.25</v>
      </c>
      <c r="R13" s="15">
        <v>0</v>
      </c>
      <c r="S13" s="2">
        <v>24121768.649999999</v>
      </c>
      <c r="T13" s="2">
        <v>5000000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30917230.697999999</v>
      </c>
      <c r="AD13" s="4">
        <f t="shared" si="0"/>
        <v>30917230.697999999</v>
      </c>
      <c r="AE13" t="s">
        <v>39</v>
      </c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 x14ac:dyDescent="0.25">
      <c r="A14" s="20">
        <v>219</v>
      </c>
      <c r="B14" t="s">
        <v>276</v>
      </c>
      <c r="C14" t="s">
        <v>2</v>
      </c>
      <c r="D14" t="s">
        <v>4</v>
      </c>
      <c r="E14" t="s">
        <v>41</v>
      </c>
      <c r="F14" s="2">
        <v>35786133300</v>
      </c>
      <c r="G14" s="2">
        <v>11668674300</v>
      </c>
      <c r="H14" s="2">
        <v>24117459000</v>
      </c>
      <c r="I14" s="2">
        <v>77167658</v>
      </c>
      <c r="J14" s="2">
        <v>26356478</v>
      </c>
      <c r="K14" s="2">
        <v>50811180</v>
      </c>
      <c r="L14" s="2">
        <v>62853204.68</v>
      </c>
      <c r="M14" s="2">
        <v>21689008.280000001</v>
      </c>
      <c r="N14" s="2">
        <v>41164196.399999999</v>
      </c>
      <c r="O14" s="15">
        <v>0.1</v>
      </c>
      <c r="P14" s="2">
        <v>2168900.8280000002</v>
      </c>
      <c r="Q14" s="13">
        <v>0.2</v>
      </c>
      <c r="R14" s="15">
        <v>0</v>
      </c>
      <c r="S14" s="2">
        <v>8232839.2800000003</v>
      </c>
      <c r="T14" s="2">
        <v>4000000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14401740.107999999</v>
      </c>
      <c r="AD14" s="4">
        <f t="shared" si="0"/>
        <v>14401740.107999999</v>
      </c>
      <c r="AE14" t="s">
        <v>6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 x14ac:dyDescent="0.25">
      <c r="A15" s="20">
        <v>280</v>
      </c>
      <c r="B15" t="s">
        <v>276</v>
      </c>
      <c r="C15" t="s">
        <v>2</v>
      </c>
      <c r="D15" t="s">
        <v>305</v>
      </c>
      <c r="E15" t="s">
        <v>45</v>
      </c>
      <c r="F15" s="2">
        <v>7229655000</v>
      </c>
      <c r="G15" s="2">
        <v>125800000</v>
      </c>
      <c r="H15" s="2">
        <v>7103855000</v>
      </c>
      <c r="I15" s="2">
        <v>16581421</v>
      </c>
      <c r="J15" s="2">
        <v>440301</v>
      </c>
      <c r="K15" s="2">
        <v>16141120</v>
      </c>
      <c r="L15" s="2">
        <v>13689559</v>
      </c>
      <c r="M15" s="2">
        <v>389981</v>
      </c>
      <c r="N15" s="2">
        <v>13299578</v>
      </c>
      <c r="O15" s="15">
        <v>0</v>
      </c>
      <c r="P15" s="2">
        <v>0</v>
      </c>
      <c r="Q15" s="13">
        <v>0</v>
      </c>
      <c r="R15" s="15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0</v>
      </c>
      <c r="AD15" s="4">
        <f t="shared" si="0"/>
        <v>0</v>
      </c>
      <c r="AE15" t="s">
        <v>90</v>
      </c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 x14ac:dyDescent="0.25">
      <c r="A16" s="20">
        <v>296</v>
      </c>
      <c r="B16" t="s">
        <v>276</v>
      </c>
      <c r="C16" t="s">
        <v>2</v>
      </c>
      <c r="D16" t="s">
        <v>8</v>
      </c>
      <c r="E16" t="s">
        <v>50</v>
      </c>
      <c r="F16" s="2">
        <v>17300912000</v>
      </c>
      <c r="G16" s="2">
        <v>147388000</v>
      </c>
      <c r="H16" s="2">
        <v>17153524000</v>
      </c>
      <c r="I16" s="2">
        <v>47215704</v>
      </c>
      <c r="J16" s="2">
        <v>460733</v>
      </c>
      <c r="K16" s="2">
        <v>46754971</v>
      </c>
      <c r="L16" s="2">
        <v>40295339.200000003</v>
      </c>
      <c r="M16" s="2">
        <v>401777.8</v>
      </c>
      <c r="N16" s="2">
        <v>39893561.399999999</v>
      </c>
      <c r="O16" s="15">
        <v>0.1</v>
      </c>
      <c r="P16" s="2">
        <v>40177.78</v>
      </c>
      <c r="Q16" s="13">
        <v>0.15</v>
      </c>
      <c r="R16" s="15">
        <v>0</v>
      </c>
      <c r="S16" s="2">
        <v>5984034.21</v>
      </c>
      <c r="T16" s="2">
        <v>3000000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9024211.9900000002</v>
      </c>
      <c r="AD16" s="4">
        <f t="shared" si="0"/>
        <v>9024211.9900000002</v>
      </c>
      <c r="AE16" t="s">
        <v>47</v>
      </c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 x14ac:dyDescent="0.25">
      <c r="A17" s="20">
        <v>317</v>
      </c>
      <c r="B17" t="s">
        <v>276</v>
      </c>
      <c r="C17" t="s">
        <v>2</v>
      </c>
      <c r="D17" t="s">
        <v>8</v>
      </c>
      <c r="E17" t="s">
        <v>52</v>
      </c>
      <c r="F17" s="2">
        <v>22566908000</v>
      </c>
      <c r="G17" s="2">
        <v>3739128000</v>
      </c>
      <c r="H17" s="2">
        <v>18827780000</v>
      </c>
      <c r="I17" s="2">
        <v>47925677</v>
      </c>
      <c r="J17" s="2">
        <v>10354884</v>
      </c>
      <c r="K17" s="2">
        <v>37570793</v>
      </c>
      <c r="L17" s="2">
        <v>38898913.799999997</v>
      </c>
      <c r="M17" s="2">
        <v>8859232.8000000007</v>
      </c>
      <c r="N17" s="2">
        <v>30039681</v>
      </c>
      <c r="O17" s="15">
        <v>0.1</v>
      </c>
      <c r="P17" s="2">
        <v>885923.28</v>
      </c>
      <c r="Q17" s="13">
        <v>0.15</v>
      </c>
      <c r="R17" s="15">
        <v>0</v>
      </c>
      <c r="S17" s="2">
        <v>4505952.1500000004</v>
      </c>
      <c r="T17" s="2">
        <v>3000000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8391875.4299999997</v>
      </c>
      <c r="AD17" s="4">
        <f t="shared" si="0"/>
        <v>8391875.4299999997</v>
      </c>
      <c r="AE17" t="s">
        <v>39</v>
      </c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 x14ac:dyDescent="0.25">
      <c r="A18" s="20">
        <v>322</v>
      </c>
      <c r="B18" t="s">
        <v>276</v>
      </c>
      <c r="C18" t="s">
        <v>2</v>
      </c>
      <c r="D18" t="s">
        <v>8</v>
      </c>
      <c r="E18" t="s">
        <v>53</v>
      </c>
      <c r="F18" s="2">
        <v>19901651000</v>
      </c>
      <c r="G18" s="2">
        <v>0</v>
      </c>
      <c r="H18" s="2">
        <v>19901651000</v>
      </c>
      <c r="I18" s="2">
        <v>43210795</v>
      </c>
      <c r="J18" s="2">
        <v>0</v>
      </c>
      <c r="K18" s="2">
        <v>43210795</v>
      </c>
      <c r="L18" s="2">
        <v>35250134.600000001</v>
      </c>
      <c r="M18" s="2">
        <v>0</v>
      </c>
      <c r="N18" s="2">
        <v>35250134.600000001</v>
      </c>
      <c r="O18" s="15">
        <v>0.1</v>
      </c>
      <c r="P18" s="2">
        <v>0</v>
      </c>
      <c r="Q18" s="13">
        <v>0.15</v>
      </c>
      <c r="R18" s="15">
        <v>0</v>
      </c>
      <c r="S18" s="2">
        <v>5287520.1900000004</v>
      </c>
      <c r="T18" s="2">
        <v>3000000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8287520.1900000004</v>
      </c>
      <c r="AD18" s="4">
        <f t="shared" si="0"/>
        <v>8287520.1900000004</v>
      </c>
      <c r="AE18" t="s">
        <v>34</v>
      </c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 x14ac:dyDescent="0.25">
      <c r="A19" s="20">
        <v>333</v>
      </c>
      <c r="B19" t="s">
        <v>276</v>
      </c>
      <c r="C19" t="s">
        <v>2</v>
      </c>
      <c r="D19" t="s">
        <v>8</v>
      </c>
      <c r="E19" t="s">
        <v>54</v>
      </c>
      <c r="F19" s="2">
        <v>8408561300</v>
      </c>
      <c r="G19" s="2">
        <v>1574670300</v>
      </c>
      <c r="H19" s="2">
        <v>6833891000</v>
      </c>
      <c r="I19" s="2">
        <v>24026006</v>
      </c>
      <c r="J19" s="2">
        <v>4782525</v>
      </c>
      <c r="K19" s="2">
        <v>19243481</v>
      </c>
      <c r="L19" s="2">
        <v>20662581.48</v>
      </c>
      <c r="M19" s="2">
        <v>4152656.88</v>
      </c>
      <c r="N19" s="2">
        <v>16509924.6</v>
      </c>
      <c r="O19" s="15">
        <v>0.1</v>
      </c>
      <c r="P19" s="2">
        <v>415265.68800000002</v>
      </c>
      <c r="Q19" s="13">
        <v>0.1</v>
      </c>
      <c r="R19" s="15">
        <v>0</v>
      </c>
      <c r="S19" s="2">
        <v>1650992.46</v>
      </c>
      <c r="T19" s="2">
        <v>2000000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4066258.148</v>
      </c>
      <c r="AD19" s="4">
        <f t="shared" si="0"/>
        <v>4066258.148</v>
      </c>
      <c r="AE19" t="s">
        <v>34</v>
      </c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 x14ac:dyDescent="0.25">
      <c r="A20" s="20">
        <v>339</v>
      </c>
      <c r="B20" t="s">
        <v>276</v>
      </c>
      <c r="C20" t="s">
        <v>9</v>
      </c>
      <c r="D20" t="s">
        <v>27</v>
      </c>
      <c r="E20" t="s">
        <v>55</v>
      </c>
      <c r="F20" s="2">
        <v>10882273000</v>
      </c>
      <c r="G20" s="2">
        <v>0</v>
      </c>
      <c r="H20" s="2">
        <v>10882273000</v>
      </c>
      <c r="I20" s="2">
        <v>30801659</v>
      </c>
      <c r="J20" s="2">
        <v>0</v>
      </c>
      <c r="K20" s="2">
        <v>30801659</v>
      </c>
      <c r="L20" s="2">
        <v>26448749.800000001</v>
      </c>
      <c r="M20" s="2">
        <v>0</v>
      </c>
      <c r="N20" s="2">
        <v>26448749.800000001</v>
      </c>
      <c r="O20" s="15">
        <v>0.1</v>
      </c>
      <c r="P20" s="2">
        <v>0</v>
      </c>
      <c r="Q20" s="13">
        <v>0.1</v>
      </c>
      <c r="R20" s="15">
        <v>0</v>
      </c>
      <c r="S20" s="2">
        <v>2644874.98</v>
      </c>
      <c r="T20" s="2">
        <v>2000000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4644874.9800000004</v>
      </c>
      <c r="AD20" s="4">
        <f t="shared" si="0"/>
        <v>4644874.9800000004</v>
      </c>
      <c r="AE20" t="s">
        <v>78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 x14ac:dyDescent="0.25">
      <c r="A21" s="20">
        <v>340</v>
      </c>
      <c r="B21" t="s">
        <v>276</v>
      </c>
      <c r="C21" t="s">
        <v>9</v>
      </c>
      <c r="D21" t="s">
        <v>15</v>
      </c>
      <c r="E21" t="s">
        <v>56</v>
      </c>
      <c r="F21" s="2">
        <v>29587373000</v>
      </c>
      <c r="G21" s="2">
        <v>0</v>
      </c>
      <c r="H21" s="2">
        <v>29587373000</v>
      </c>
      <c r="I21" s="2">
        <v>68985475</v>
      </c>
      <c r="J21" s="2">
        <v>0</v>
      </c>
      <c r="K21" s="2">
        <v>68985475</v>
      </c>
      <c r="L21" s="2">
        <v>57150525.799999997</v>
      </c>
      <c r="M21" s="2">
        <v>0</v>
      </c>
      <c r="N21" s="2">
        <v>57150525.799999997</v>
      </c>
      <c r="O21" s="15">
        <v>0.1</v>
      </c>
      <c r="P21" s="2">
        <v>0</v>
      </c>
      <c r="Q21" s="13">
        <v>0.15</v>
      </c>
      <c r="R21" s="15">
        <v>0</v>
      </c>
      <c r="S21" s="2">
        <v>8572578.8699999992</v>
      </c>
      <c r="T21" s="2">
        <v>3000000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11572578.869999999</v>
      </c>
      <c r="AD21" s="4">
        <f t="shared" si="0"/>
        <v>11572578.869999999</v>
      </c>
      <c r="AE21" t="s">
        <v>32</v>
      </c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x14ac:dyDescent="0.25">
      <c r="A22" s="20">
        <v>344</v>
      </c>
      <c r="B22" t="s">
        <v>276</v>
      </c>
      <c r="C22" t="s">
        <v>9</v>
      </c>
      <c r="D22" t="s">
        <v>27</v>
      </c>
      <c r="E22" t="s">
        <v>57</v>
      </c>
      <c r="F22" s="2">
        <v>109375000</v>
      </c>
      <c r="G22" s="2">
        <v>0</v>
      </c>
      <c r="H22" s="2">
        <v>109375000</v>
      </c>
      <c r="I22" s="2">
        <v>382814</v>
      </c>
      <c r="J22" s="2">
        <v>0</v>
      </c>
      <c r="K22" s="2">
        <v>382814</v>
      </c>
      <c r="L22" s="2">
        <v>339064</v>
      </c>
      <c r="M22" s="2">
        <v>0</v>
      </c>
      <c r="N22" s="2">
        <v>339064</v>
      </c>
      <c r="O22" s="15">
        <v>0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0</v>
      </c>
      <c r="AD22" s="4">
        <f t="shared" si="0"/>
        <v>0</v>
      </c>
      <c r="AE22" t="s">
        <v>28</v>
      </c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x14ac:dyDescent="0.25">
      <c r="A23" s="20">
        <v>349</v>
      </c>
      <c r="B23" t="s">
        <v>276</v>
      </c>
      <c r="C23" t="s">
        <v>9</v>
      </c>
      <c r="D23" t="s">
        <v>27</v>
      </c>
      <c r="E23" t="s">
        <v>58</v>
      </c>
      <c r="F23" s="2">
        <v>156690000</v>
      </c>
      <c r="G23" s="2">
        <v>0</v>
      </c>
      <c r="H23" s="2">
        <v>156690000</v>
      </c>
      <c r="I23" s="2">
        <v>548416</v>
      </c>
      <c r="J23" s="2">
        <v>0</v>
      </c>
      <c r="K23" s="2">
        <v>548416</v>
      </c>
      <c r="L23" s="2">
        <v>485740</v>
      </c>
      <c r="M23" s="2">
        <v>0</v>
      </c>
      <c r="N23" s="2">
        <v>485740</v>
      </c>
      <c r="O23" s="15">
        <v>0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0</v>
      </c>
      <c r="AD23" s="4">
        <f t="shared" si="0"/>
        <v>0</v>
      </c>
      <c r="AE23" t="s">
        <v>33</v>
      </c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x14ac:dyDescent="0.25">
      <c r="A24" s="20">
        <v>352</v>
      </c>
      <c r="B24" t="s">
        <v>275</v>
      </c>
      <c r="C24" t="s">
        <v>9</v>
      </c>
      <c r="D24" t="s">
        <v>27</v>
      </c>
      <c r="E24" t="s">
        <v>59</v>
      </c>
      <c r="F24" s="2">
        <v>11119523000</v>
      </c>
      <c r="G24" s="2">
        <v>0</v>
      </c>
      <c r="H24" s="2">
        <v>11119523000</v>
      </c>
      <c r="I24" s="2">
        <v>32397353</v>
      </c>
      <c r="J24" s="2">
        <v>0</v>
      </c>
      <c r="K24" s="2">
        <v>32397353</v>
      </c>
      <c r="L24" s="2">
        <v>27949543.800000001</v>
      </c>
      <c r="M24" s="2">
        <v>0</v>
      </c>
      <c r="N24" s="2">
        <v>27949543.800000001</v>
      </c>
      <c r="O24" s="15">
        <v>0.1</v>
      </c>
      <c r="P24" s="2">
        <v>0</v>
      </c>
      <c r="Q24" s="13">
        <v>0.3</v>
      </c>
      <c r="R24" s="15">
        <v>0</v>
      </c>
      <c r="S24" s="2">
        <v>8384863.1399999997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8384863.1399999997</v>
      </c>
      <c r="AD24" s="4">
        <f t="shared" si="0"/>
        <v>8384863.1399999997</v>
      </c>
      <c r="AE24" t="s">
        <v>33</v>
      </c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 x14ac:dyDescent="0.25">
      <c r="A25" s="20">
        <v>359</v>
      </c>
      <c r="B25" t="s">
        <v>276</v>
      </c>
      <c r="C25" t="s">
        <v>9</v>
      </c>
      <c r="D25" t="s">
        <v>421</v>
      </c>
      <c r="E25" t="s">
        <v>60</v>
      </c>
      <c r="F25" s="2">
        <v>46291502000</v>
      </c>
      <c r="G25" s="2">
        <v>0</v>
      </c>
      <c r="H25" s="2">
        <v>46291502000</v>
      </c>
      <c r="I25" s="2">
        <v>99212643</v>
      </c>
      <c r="J25" s="2">
        <v>0</v>
      </c>
      <c r="K25" s="2">
        <v>99212643</v>
      </c>
      <c r="L25" s="2">
        <v>80696042.200000003</v>
      </c>
      <c r="M25" s="2">
        <v>0</v>
      </c>
      <c r="N25" s="2">
        <v>80696042.200000003</v>
      </c>
      <c r="O25" s="15">
        <v>0.1</v>
      </c>
      <c r="P25" s="2">
        <v>0</v>
      </c>
      <c r="Q25" s="13">
        <v>0.2</v>
      </c>
      <c r="R25" s="15">
        <v>0</v>
      </c>
      <c r="S25" s="2">
        <v>16139208.439999999</v>
      </c>
      <c r="T25" s="2">
        <v>4000000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20139208.440000001</v>
      </c>
      <c r="AD25" s="4">
        <f t="shared" si="0"/>
        <v>20139208.440000001</v>
      </c>
      <c r="AE25" t="s">
        <v>82</v>
      </c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 x14ac:dyDescent="0.25">
      <c r="A26" s="20">
        <v>366</v>
      </c>
      <c r="B26" t="s">
        <v>276</v>
      </c>
      <c r="C26" t="s">
        <v>9</v>
      </c>
      <c r="D26" t="s">
        <v>15</v>
      </c>
      <c r="E26" t="s">
        <v>61</v>
      </c>
      <c r="F26" s="2">
        <v>1346431200</v>
      </c>
      <c r="G26" s="2">
        <v>0</v>
      </c>
      <c r="H26" s="2">
        <v>1346431200</v>
      </c>
      <c r="I26" s="2">
        <v>3978834</v>
      </c>
      <c r="J26" s="2">
        <v>0</v>
      </c>
      <c r="K26" s="2">
        <v>3978834</v>
      </c>
      <c r="L26" s="2">
        <v>3440261.52</v>
      </c>
      <c r="M26" s="2">
        <v>0</v>
      </c>
      <c r="N26" s="2">
        <v>3440261.52</v>
      </c>
      <c r="O26" s="15">
        <v>0</v>
      </c>
      <c r="P26" s="2">
        <v>0</v>
      </c>
      <c r="Q26" s="13">
        <v>0</v>
      </c>
      <c r="R26" s="15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0</v>
      </c>
      <c r="AD26" s="4">
        <f t="shared" si="0"/>
        <v>0</v>
      </c>
      <c r="AE26" t="s">
        <v>24</v>
      </c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 x14ac:dyDescent="0.25">
      <c r="A27" s="20">
        <v>371</v>
      </c>
      <c r="B27" t="s">
        <v>276</v>
      </c>
      <c r="C27" t="s">
        <v>9</v>
      </c>
      <c r="D27" t="s">
        <v>421</v>
      </c>
      <c r="E27" t="s">
        <v>62</v>
      </c>
      <c r="F27" s="2">
        <v>105001936000</v>
      </c>
      <c r="G27" s="2">
        <v>0</v>
      </c>
      <c r="H27" s="2">
        <v>105001936000</v>
      </c>
      <c r="I27" s="2">
        <v>175702837</v>
      </c>
      <c r="J27" s="2">
        <v>0</v>
      </c>
      <c r="K27" s="2">
        <v>175702837</v>
      </c>
      <c r="L27" s="2">
        <v>133702062.59999999</v>
      </c>
      <c r="M27" s="2">
        <v>0</v>
      </c>
      <c r="N27" s="2">
        <v>133702062.59999999</v>
      </c>
      <c r="O27" s="15">
        <v>0.1</v>
      </c>
      <c r="P27" s="2">
        <v>0</v>
      </c>
      <c r="Q27" s="13">
        <v>0.25</v>
      </c>
      <c r="R27" s="15">
        <v>0</v>
      </c>
      <c r="S27" s="2">
        <v>33425515.649999999</v>
      </c>
      <c r="T27" s="2">
        <v>5000000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38425515.649999999</v>
      </c>
      <c r="AD27" s="4">
        <f t="shared" si="0"/>
        <v>38425515.649999999</v>
      </c>
      <c r="AE27" t="s">
        <v>40</v>
      </c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 x14ac:dyDescent="0.25">
      <c r="A28" s="20">
        <v>381</v>
      </c>
      <c r="B28" t="s">
        <v>276</v>
      </c>
      <c r="C28" t="s">
        <v>9</v>
      </c>
      <c r="D28" t="s">
        <v>420</v>
      </c>
      <c r="E28" t="s">
        <v>65</v>
      </c>
      <c r="F28" s="2">
        <v>3305105000</v>
      </c>
      <c r="G28" s="2">
        <v>0</v>
      </c>
      <c r="H28" s="2">
        <v>3305105000</v>
      </c>
      <c r="I28" s="2">
        <v>7909715</v>
      </c>
      <c r="J28" s="2">
        <v>0</v>
      </c>
      <c r="K28" s="2">
        <v>7909715</v>
      </c>
      <c r="L28" s="2">
        <v>6587673</v>
      </c>
      <c r="M28" s="2">
        <v>0</v>
      </c>
      <c r="N28" s="2">
        <v>6587673</v>
      </c>
      <c r="O28" s="15">
        <v>0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0</v>
      </c>
      <c r="AD28" s="4">
        <f t="shared" si="0"/>
        <v>0</v>
      </c>
      <c r="AE28" t="s">
        <v>193</v>
      </c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 x14ac:dyDescent="0.25">
      <c r="A29" s="20">
        <v>388</v>
      </c>
      <c r="B29" t="s">
        <v>276</v>
      </c>
      <c r="C29" t="s">
        <v>9</v>
      </c>
      <c r="D29" t="s">
        <v>15</v>
      </c>
      <c r="E29" t="s">
        <v>67</v>
      </c>
      <c r="F29" s="2">
        <v>19043454000</v>
      </c>
      <c r="G29" s="2">
        <v>0</v>
      </c>
      <c r="H29" s="2">
        <v>19043454000</v>
      </c>
      <c r="I29" s="2">
        <v>35381725</v>
      </c>
      <c r="J29" s="2">
        <v>0</v>
      </c>
      <c r="K29" s="2">
        <v>35381725</v>
      </c>
      <c r="L29" s="2">
        <v>27764343.399999999</v>
      </c>
      <c r="M29" s="2">
        <v>0</v>
      </c>
      <c r="N29" s="2">
        <v>27764343.399999999</v>
      </c>
      <c r="O29" s="15">
        <v>0.1</v>
      </c>
      <c r="P29" s="2">
        <v>0</v>
      </c>
      <c r="Q29" s="13">
        <v>0.1</v>
      </c>
      <c r="R29" s="15">
        <v>0</v>
      </c>
      <c r="S29" s="2">
        <v>2776434.34</v>
      </c>
      <c r="T29" s="2">
        <v>2000000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4776434.34</v>
      </c>
      <c r="AD29" s="4">
        <f t="shared" si="0"/>
        <v>4776434.34</v>
      </c>
      <c r="AE29" t="s">
        <v>24</v>
      </c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 x14ac:dyDescent="0.25">
      <c r="A30" s="20">
        <v>389</v>
      </c>
      <c r="B30" t="s">
        <v>275</v>
      </c>
      <c r="C30" t="s">
        <v>9</v>
      </c>
      <c r="D30" t="s">
        <v>15</v>
      </c>
      <c r="E30" t="s">
        <v>68</v>
      </c>
      <c r="F30" s="2">
        <v>73248194000</v>
      </c>
      <c r="G30" s="2">
        <v>0</v>
      </c>
      <c r="H30" s="2">
        <v>73248194000</v>
      </c>
      <c r="I30" s="2">
        <v>146877108</v>
      </c>
      <c r="J30" s="2">
        <v>0</v>
      </c>
      <c r="K30" s="2">
        <v>146877108</v>
      </c>
      <c r="L30" s="2">
        <v>117577830.40000001</v>
      </c>
      <c r="M30" s="2">
        <v>0</v>
      </c>
      <c r="N30" s="2">
        <v>117577830.40000001</v>
      </c>
      <c r="O30" s="15">
        <v>0.1</v>
      </c>
      <c r="P30" s="2">
        <v>0</v>
      </c>
      <c r="Q30" s="13">
        <v>0.3</v>
      </c>
      <c r="R30" s="15">
        <v>0</v>
      </c>
      <c r="S30" s="2">
        <v>35273349.119999997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35273349.119999997</v>
      </c>
      <c r="AD30" s="4">
        <f t="shared" si="0"/>
        <v>35273349.119999997</v>
      </c>
      <c r="AE30" t="s">
        <v>24</v>
      </c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 x14ac:dyDescent="0.25">
      <c r="A31" s="20">
        <v>391</v>
      </c>
      <c r="B31" t="s">
        <v>276</v>
      </c>
      <c r="C31" t="s">
        <v>9</v>
      </c>
      <c r="D31" t="s">
        <v>27</v>
      </c>
      <c r="E31" t="s">
        <v>26</v>
      </c>
      <c r="F31" s="2">
        <v>13751723000</v>
      </c>
      <c r="G31" s="2">
        <v>0</v>
      </c>
      <c r="H31" s="2">
        <v>13751723000</v>
      </c>
      <c r="I31" s="2">
        <v>31830246</v>
      </c>
      <c r="J31" s="2">
        <v>0</v>
      </c>
      <c r="K31" s="2">
        <v>31830246</v>
      </c>
      <c r="L31" s="2">
        <v>26329556.800000001</v>
      </c>
      <c r="M31" s="2">
        <v>0</v>
      </c>
      <c r="N31" s="2">
        <v>26329556.800000001</v>
      </c>
      <c r="O31" s="15">
        <v>0.1</v>
      </c>
      <c r="P31" s="2">
        <v>0</v>
      </c>
      <c r="Q31" s="13">
        <v>0.1</v>
      </c>
      <c r="R31" s="15">
        <v>0</v>
      </c>
      <c r="S31" s="2">
        <v>2632955.6800000002</v>
      </c>
      <c r="T31" s="2">
        <v>2000000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4632955.68</v>
      </c>
      <c r="AD31" s="4">
        <f t="shared" si="0"/>
        <v>4632955.68</v>
      </c>
      <c r="AE31" t="s">
        <v>33</v>
      </c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 x14ac:dyDescent="0.25">
      <c r="A32" s="20">
        <v>397</v>
      </c>
      <c r="B32" t="s">
        <v>276</v>
      </c>
      <c r="C32" t="s">
        <v>9</v>
      </c>
      <c r="D32" t="s">
        <v>420</v>
      </c>
      <c r="E32" t="s">
        <v>69</v>
      </c>
      <c r="F32" s="2">
        <v>83246813000</v>
      </c>
      <c r="G32" s="2">
        <v>0</v>
      </c>
      <c r="H32" s="2">
        <v>83246813000</v>
      </c>
      <c r="I32" s="2">
        <v>130293209</v>
      </c>
      <c r="J32" s="2">
        <v>0</v>
      </c>
      <c r="K32" s="2">
        <v>130293209</v>
      </c>
      <c r="L32" s="2">
        <v>96994483.799999997</v>
      </c>
      <c r="M32" s="2">
        <v>0</v>
      </c>
      <c r="N32" s="2">
        <v>96994483.799999997</v>
      </c>
      <c r="O32" s="15">
        <v>0.1</v>
      </c>
      <c r="P32" s="2">
        <v>0</v>
      </c>
      <c r="Q32" s="13">
        <v>0.2</v>
      </c>
      <c r="R32" s="15">
        <v>0</v>
      </c>
      <c r="S32" s="2">
        <v>19398896.760000002</v>
      </c>
      <c r="T32" s="2">
        <v>4000000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23398896.760000002</v>
      </c>
      <c r="AD32" s="4">
        <f t="shared" si="0"/>
        <v>23398896.760000002</v>
      </c>
      <c r="AE32" t="s">
        <v>11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 x14ac:dyDescent="0.25">
      <c r="A33" s="20">
        <v>399</v>
      </c>
      <c r="B33" t="s">
        <v>276</v>
      </c>
      <c r="C33" t="s">
        <v>9</v>
      </c>
      <c r="D33" t="s">
        <v>420</v>
      </c>
      <c r="E33" t="s">
        <v>70</v>
      </c>
      <c r="F33" s="2">
        <v>9049035000</v>
      </c>
      <c r="G33" s="2">
        <v>0</v>
      </c>
      <c r="H33" s="2">
        <v>9049035000</v>
      </c>
      <c r="I33" s="2">
        <v>16425833</v>
      </c>
      <c r="J33" s="2">
        <v>0</v>
      </c>
      <c r="K33" s="2">
        <v>16425833</v>
      </c>
      <c r="L33" s="2">
        <v>12806219</v>
      </c>
      <c r="M33" s="2">
        <v>0</v>
      </c>
      <c r="N33" s="2">
        <v>12806219</v>
      </c>
      <c r="O33" s="15">
        <v>0</v>
      </c>
      <c r="P33" s="2">
        <v>0</v>
      </c>
      <c r="Q33" s="13">
        <v>0</v>
      </c>
      <c r="R33" s="15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0</v>
      </c>
      <c r="AD33" s="4">
        <f t="shared" si="0"/>
        <v>0</v>
      </c>
      <c r="AE33" t="s">
        <v>64</v>
      </c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 x14ac:dyDescent="0.25">
      <c r="A34" s="20">
        <v>402</v>
      </c>
      <c r="B34" t="s">
        <v>276</v>
      </c>
      <c r="C34" t="s">
        <v>9</v>
      </c>
      <c r="D34" t="s">
        <v>420</v>
      </c>
      <c r="E34" t="s">
        <v>72</v>
      </c>
      <c r="F34" s="2">
        <v>39111423400</v>
      </c>
      <c r="G34" s="2">
        <v>0</v>
      </c>
      <c r="H34" s="2">
        <v>39111423400</v>
      </c>
      <c r="I34" s="2">
        <v>93089137</v>
      </c>
      <c r="J34" s="2">
        <v>0</v>
      </c>
      <c r="K34" s="2">
        <v>93089137</v>
      </c>
      <c r="L34" s="2">
        <v>77444567.640000001</v>
      </c>
      <c r="M34" s="2">
        <v>0</v>
      </c>
      <c r="N34" s="2">
        <v>77444567.640000001</v>
      </c>
      <c r="O34" s="15">
        <v>0.1</v>
      </c>
      <c r="P34" s="2">
        <v>0</v>
      </c>
      <c r="Q34" s="13">
        <v>0.2</v>
      </c>
      <c r="R34" s="15">
        <v>0</v>
      </c>
      <c r="S34" s="2">
        <v>15488913.528000001</v>
      </c>
      <c r="T34" s="2">
        <v>4000000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19488913.528000001</v>
      </c>
      <c r="AD34" s="4">
        <f t="shared" si="0"/>
        <v>19488913.528000001</v>
      </c>
      <c r="AE34" t="s">
        <v>36</v>
      </c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 x14ac:dyDescent="0.25">
      <c r="A35" s="20">
        <v>407</v>
      </c>
      <c r="B35" t="s">
        <v>276</v>
      </c>
      <c r="C35" t="s">
        <v>9</v>
      </c>
      <c r="D35" t="s">
        <v>420</v>
      </c>
      <c r="E35" t="s">
        <v>73</v>
      </c>
      <c r="F35" s="2">
        <v>68596970000</v>
      </c>
      <c r="G35" s="2">
        <v>0</v>
      </c>
      <c r="H35" s="2">
        <v>68596970000</v>
      </c>
      <c r="I35" s="2">
        <v>137349875</v>
      </c>
      <c r="J35" s="2">
        <v>0</v>
      </c>
      <c r="K35" s="2">
        <v>137349875</v>
      </c>
      <c r="L35" s="2">
        <v>109911087</v>
      </c>
      <c r="M35" s="2">
        <v>0</v>
      </c>
      <c r="N35" s="2">
        <v>109911087</v>
      </c>
      <c r="O35" s="15">
        <v>0.1</v>
      </c>
      <c r="P35" s="2">
        <v>0</v>
      </c>
      <c r="Q35" s="13">
        <v>0.25</v>
      </c>
      <c r="R35" s="15">
        <v>0</v>
      </c>
      <c r="S35" s="2">
        <v>27477771.75</v>
      </c>
      <c r="T35" s="2">
        <v>5000000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32477771.75</v>
      </c>
      <c r="AD35" s="4">
        <f t="shared" si="0"/>
        <v>32477771.75</v>
      </c>
      <c r="AE35" t="s">
        <v>36</v>
      </c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 x14ac:dyDescent="0.25">
      <c r="A36" s="20">
        <v>409</v>
      </c>
      <c r="B36" t="s">
        <v>276</v>
      </c>
      <c r="C36" t="s">
        <v>9</v>
      </c>
      <c r="D36" t="s">
        <v>15</v>
      </c>
      <c r="E36" t="s">
        <v>66</v>
      </c>
      <c r="F36" s="2">
        <v>15606451000</v>
      </c>
      <c r="G36" s="2">
        <v>0</v>
      </c>
      <c r="H36" s="2">
        <v>15606451000</v>
      </c>
      <c r="I36" s="2">
        <v>37518930</v>
      </c>
      <c r="J36" s="2">
        <v>0</v>
      </c>
      <c r="K36" s="2">
        <v>37518930</v>
      </c>
      <c r="L36" s="2">
        <v>31276349.600000001</v>
      </c>
      <c r="M36" s="2">
        <v>0</v>
      </c>
      <c r="N36" s="2">
        <v>31276349.600000001</v>
      </c>
      <c r="O36" s="15">
        <v>0.1</v>
      </c>
      <c r="P36" s="2">
        <v>0</v>
      </c>
      <c r="Q36" s="13">
        <v>0.15</v>
      </c>
      <c r="R36" s="15">
        <v>0</v>
      </c>
      <c r="S36" s="2">
        <v>4691452.4400000004</v>
      </c>
      <c r="T36" s="2">
        <v>3000000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7691452.4400000004</v>
      </c>
      <c r="AD36" s="4">
        <f t="shared" si="0"/>
        <v>7691452.4400000004</v>
      </c>
      <c r="AE36" t="s">
        <v>24</v>
      </c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x14ac:dyDescent="0.25">
      <c r="A37" s="20">
        <v>410</v>
      </c>
      <c r="B37" t="s">
        <v>276</v>
      </c>
      <c r="C37" t="s">
        <v>9</v>
      </c>
      <c r="D37" t="s">
        <v>420</v>
      </c>
      <c r="E37" t="s">
        <v>74</v>
      </c>
      <c r="F37" s="2">
        <v>15923803000</v>
      </c>
      <c r="G37" s="2">
        <v>0</v>
      </c>
      <c r="H37" s="2">
        <v>15923803000</v>
      </c>
      <c r="I37" s="2">
        <v>42669565</v>
      </c>
      <c r="J37" s="2">
        <v>0</v>
      </c>
      <c r="K37" s="2">
        <v>42669565</v>
      </c>
      <c r="L37" s="2">
        <v>36300043.799999997</v>
      </c>
      <c r="M37" s="2">
        <v>0</v>
      </c>
      <c r="N37" s="2">
        <v>36300043.799999997</v>
      </c>
      <c r="O37" s="15">
        <v>0.1</v>
      </c>
      <c r="P37" s="2">
        <v>0</v>
      </c>
      <c r="Q37" s="13">
        <v>0.15</v>
      </c>
      <c r="R37" s="15">
        <v>0</v>
      </c>
      <c r="S37" s="2">
        <v>5445006.5700000003</v>
      </c>
      <c r="T37" s="2">
        <v>3000000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8445006.5700000003</v>
      </c>
      <c r="AD37" s="4">
        <f t="shared" si="0"/>
        <v>8445006.5700000003</v>
      </c>
      <c r="AE37" t="s">
        <v>36</v>
      </c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x14ac:dyDescent="0.25">
      <c r="A38" s="20">
        <v>411</v>
      </c>
      <c r="B38" t="s">
        <v>276</v>
      </c>
      <c r="C38" t="s">
        <v>9</v>
      </c>
      <c r="D38" t="s">
        <v>420</v>
      </c>
      <c r="E38" t="s">
        <v>75</v>
      </c>
      <c r="F38" s="2">
        <v>23236851000</v>
      </c>
      <c r="G38" s="2">
        <v>0</v>
      </c>
      <c r="H38" s="2">
        <v>23236851000</v>
      </c>
      <c r="I38" s="2">
        <v>55894756</v>
      </c>
      <c r="J38" s="2">
        <v>0</v>
      </c>
      <c r="K38" s="2">
        <v>55894756</v>
      </c>
      <c r="L38" s="2">
        <v>46600015.600000001</v>
      </c>
      <c r="M38" s="2">
        <v>0</v>
      </c>
      <c r="N38" s="2">
        <v>46600015.600000001</v>
      </c>
      <c r="O38" s="15">
        <v>0.1</v>
      </c>
      <c r="P38" s="2">
        <v>0</v>
      </c>
      <c r="Q38" s="13">
        <v>0.15</v>
      </c>
      <c r="R38" s="15">
        <v>0</v>
      </c>
      <c r="S38" s="2">
        <v>6990002.3399999999</v>
      </c>
      <c r="T38" s="2">
        <v>3000000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9990002.3399999999</v>
      </c>
      <c r="AD38" s="4">
        <f t="shared" si="0"/>
        <v>9990002.3399999999</v>
      </c>
      <c r="AE38" t="s">
        <v>36</v>
      </c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x14ac:dyDescent="0.25">
      <c r="A39" s="20">
        <v>414</v>
      </c>
      <c r="B39" t="s">
        <v>276</v>
      </c>
      <c r="C39" t="s">
        <v>9</v>
      </c>
      <c r="D39" t="s">
        <v>420</v>
      </c>
      <c r="E39" t="s">
        <v>76</v>
      </c>
      <c r="F39" s="2">
        <v>14961410000</v>
      </c>
      <c r="G39" s="2">
        <v>0</v>
      </c>
      <c r="H39" s="2">
        <v>14961410000</v>
      </c>
      <c r="I39" s="2">
        <v>39004813</v>
      </c>
      <c r="J39" s="2">
        <v>0</v>
      </c>
      <c r="K39" s="2">
        <v>39004813</v>
      </c>
      <c r="L39" s="2">
        <v>33020249</v>
      </c>
      <c r="M39" s="2">
        <v>0</v>
      </c>
      <c r="N39" s="2">
        <v>33020249</v>
      </c>
      <c r="O39" s="15">
        <v>0.1</v>
      </c>
      <c r="P39" s="2">
        <v>0</v>
      </c>
      <c r="Q39" s="13">
        <v>0.15</v>
      </c>
      <c r="R39" s="15">
        <v>0</v>
      </c>
      <c r="S39" s="2">
        <v>4953037.3499999996</v>
      </c>
      <c r="T39" s="2">
        <v>3000000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7953037.3499999996</v>
      </c>
      <c r="AD39" s="4">
        <f t="shared" si="0"/>
        <v>7953037.3499999996</v>
      </c>
      <c r="AE39" t="s">
        <v>36</v>
      </c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x14ac:dyDescent="0.25">
      <c r="A40" s="20">
        <v>416</v>
      </c>
      <c r="B40" t="s">
        <v>276</v>
      </c>
      <c r="C40" t="s">
        <v>9</v>
      </c>
      <c r="D40" t="s">
        <v>421</v>
      </c>
      <c r="E40" t="s">
        <v>77</v>
      </c>
      <c r="F40" s="2">
        <v>4300718000</v>
      </c>
      <c r="G40" s="2">
        <v>0</v>
      </c>
      <c r="H40" s="2">
        <v>4300718000</v>
      </c>
      <c r="I40" s="2">
        <v>12430074</v>
      </c>
      <c r="J40" s="2">
        <v>0</v>
      </c>
      <c r="K40" s="2">
        <v>12430074</v>
      </c>
      <c r="L40" s="2">
        <v>10709786.800000001</v>
      </c>
      <c r="M40" s="2">
        <v>0</v>
      </c>
      <c r="N40" s="2">
        <v>10709786.800000001</v>
      </c>
      <c r="O40" s="15">
        <v>0</v>
      </c>
      <c r="P40" s="2">
        <v>0</v>
      </c>
      <c r="Q40" s="13">
        <v>0</v>
      </c>
      <c r="R40" s="15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0</v>
      </c>
      <c r="AD40" s="4">
        <f t="shared" si="0"/>
        <v>0</v>
      </c>
      <c r="AE40" t="s">
        <v>82</v>
      </c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 x14ac:dyDescent="0.25">
      <c r="A41" s="20">
        <v>426</v>
      </c>
      <c r="B41" t="s">
        <v>276</v>
      </c>
      <c r="C41" t="s">
        <v>9</v>
      </c>
      <c r="D41" t="s">
        <v>27</v>
      </c>
      <c r="E41" t="s">
        <v>79</v>
      </c>
      <c r="F41" s="2">
        <v>3727868000</v>
      </c>
      <c r="G41" s="2">
        <v>0</v>
      </c>
      <c r="H41" s="2">
        <v>3727868000</v>
      </c>
      <c r="I41" s="2">
        <v>10335479</v>
      </c>
      <c r="J41" s="2">
        <v>0</v>
      </c>
      <c r="K41" s="2">
        <v>10335479</v>
      </c>
      <c r="L41" s="2">
        <v>8844331.8000000007</v>
      </c>
      <c r="M41" s="2">
        <v>0</v>
      </c>
      <c r="N41" s="2">
        <v>8844331.8000000007</v>
      </c>
      <c r="O41" s="15">
        <v>0</v>
      </c>
      <c r="P41" s="2">
        <v>0</v>
      </c>
      <c r="Q41" s="13">
        <v>0</v>
      </c>
      <c r="R41" s="15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0</v>
      </c>
      <c r="AD41" s="4">
        <f t="shared" si="0"/>
        <v>0</v>
      </c>
      <c r="AE41" t="s">
        <v>78</v>
      </c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x14ac:dyDescent="0.25">
      <c r="A42" s="20">
        <v>428</v>
      </c>
      <c r="B42" t="s">
        <v>276</v>
      </c>
      <c r="C42" t="s">
        <v>9</v>
      </c>
      <c r="D42" t="s">
        <v>15</v>
      </c>
      <c r="E42" t="s">
        <v>80</v>
      </c>
      <c r="F42" s="2">
        <v>24389811000</v>
      </c>
      <c r="G42" s="2">
        <v>0</v>
      </c>
      <c r="H42" s="2">
        <v>24389811000</v>
      </c>
      <c r="I42" s="2">
        <v>57002465</v>
      </c>
      <c r="J42" s="2">
        <v>0</v>
      </c>
      <c r="K42" s="2">
        <v>57002465</v>
      </c>
      <c r="L42" s="2">
        <v>47246540.600000001</v>
      </c>
      <c r="M42" s="2">
        <v>0</v>
      </c>
      <c r="N42" s="2">
        <v>47246540.600000001</v>
      </c>
      <c r="O42" s="15">
        <v>0.1</v>
      </c>
      <c r="P42" s="2">
        <v>0</v>
      </c>
      <c r="Q42" s="13">
        <v>0.15</v>
      </c>
      <c r="R42" s="15">
        <v>0</v>
      </c>
      <c r="S42" s="2">
        <v>7086981.0899999999</v>
      </c>
      <c r="T42" s="2">
        <v>3000000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10086981.09</v>
      </c>
      <c r="AD42" s="4">
        <f t="shared" si="0"/>
        <v>10086981.09</v>
      </c>
      <c r="AE42" t="s">
        <v>17</v>
      </c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x14ac:dyDescent="0.25">
      <c r="A43" s="20">
        <v>429</v>
      </c>
      <c r="B43" t="s">
        <v>276</v>
      </c>
      <c r="C43" t="s">
        <v>9</v>
      </c>
      <c r="D43" t="s">
        <v>15</v>
      </c>
      <c r="E43" t="s">
        <v>81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15">
        <v>0</v>
      </c>
      <c r="P43" s="2">
        <v>0</v>
      </c>
      <c r="Q43" s="13">
        <v>0</v>
      </c>
      <c r="R43" s="15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0</v>
      </c>
      <c r="AD43" s="4">
        <f t="shared" si="0"/>
        <v>0</v>
      </c>
      <c r="AE43" t="s">
        <v>17</v>
      </c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x14ac:dyDescent="0.25">
      <c r="A44" s="20">
        <v>435</v>
      </c>
      <c r="B44" t="s">
        <v>275</v>
      </c>
      <c r="C44" t="s">
        <v>9</v>
      </c>
      <c r="D44" t="s">
        <v>15</v>
      </c>
      <c r="E44" t="s">
        <v>83</v>
      </c>
      <c r="F44" s="2">
        <v>15459612000</v>
      </c>
      <c r="G44" s="2">
        <v>0</v>
      </c>
      <c r="H44" s="2">
        <v>15459612000</v>
      </c>
      <c r="I44" s="2">
        <v>33157646</v>
      </c>
      <c r="J44" s="2">
        <v>0</v>
      </c>
      <c r="K44" s="2">
        <v>33157646</v>
      </c>
      <c r="L44" s="2">
        <v>26973801.199999999</v>
      </c>
      <c r="M44" s="2">
        <v>0</v>
      </c>
      <c r="N44" s="2">
        <v>26973801.199999999</v>
      </c>
      <c r="O44" s="15">
        <v>0.1</v>
      </c>
      <c r="P44" s="2">
        <v>0</v>
      </c>
      <c r="Q44" s="13">
        <v>0.3</v>
      </c>
      <c r="R44" s="15">
        <v>0</v>
      </c>
      <c r="S44" s="2">
        <v>8092140.3600000003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8092140.3600000003</v>
      </c>
      <c r="AD44" s="4">
        <f t="shared" si="0"/>
        <v>8092140.3600000003</v>
      </c>
      <c r="AE44" t="s">
        <v>24</v>
      </c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 x14ac:dyDescent="0.25">
      <c r="A45" s="20">
        <v>437</v>
      </c>
      <c r="B45" t="s">
        <v>275</v>
      </c>
      <c r="C45" t="s">
        <v>9</v>
      </c>
      <c r="D45" t="s">
        <v>15</v>
      </c>
      <c r="E45" t="s">
        <v>84</v>
      </c>
      <c r="F45" s="2">
        <v>15328871000</v>
      </c>
      <c r="G45" s="2">
        <v>0</v>
      </c>
      <c r="H45" s="2">
        <v>15328871000</v>
      </c>
      <c r="I45" s="2">
        <v>24317690</v>
      </c>
      <c r="J45" s="2">
        <v>0</v>
      </c>
      <c r="K45" s="2">
        <v>24317690</v>
      </c>
      <c r="L45" s="2">
        <v>18186141.600000001</v>
      </c>
      <c r="M45" s="2">
        <v>0</v>
      </c>
      <c r="N45" s="2">
        <v>18186141.600000001</v>
      </c>
      <c r="O45" s="15">
        <v>0.1</v>
      </c>
      <c r="P45" s="2">
        <v>0</v>
      </c>
      <c r="Q45" s="13">
        <v>0.3</v>
      </c>
      <c r="R45" s="15">
        <v>0</v>
      </c>
      <c r="S45" s="2">
        <v>5455842.4800000004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5455842.4800000004</v>
      </c>
      <c r="AD45" s="4">
        <f t="shared" si="0"/>
        <v>5455842.4800000004</v>
      </c>
      <c r="AE45" t="s">
        <v>17</v>
      </c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 x14ac:dyDescent="0.25">
      <c r="A46" s="20">
        <v>440</v>
      </c>
      <c r="B46" t="s">
        <v>276</v>
      </c>
      <c r="C46" t="s">
        <v>9</v>
      </c>
      <c r="D46" t="s">
        <v>15</v>
      </c>
      <c r="E46" t="s">
        <v>85</v>
      </c>
      <c r="F46" s="2">
        <v>44811598000</v>
      </c>
      <c r="G46" s="2">
        <v>0</v>
      </c>
      <c r="H46" s="2">
        <v>44811598000</v>
      </c>
      <c r="I46" s="2">
        <v>85965943</v>
      </c>
      <c r="J46" s="2">
        <v>0</v>
      </c>
      <c r="K46" s="2">
        <v>85965943</v>
      </c>
      <c r="L46" s="2">
        <v>68041303.799999997</v>
      </c>
      <c r="M46" s="2">
        <v>0</v>
      </c>
      <c r="N46" s="2">
        <v>68041303.799999997</v>
      </c>
      <c r="O46" s="15">
        <v>0.1</v>
      </c>
      <c r="P46" s="2">
        <v>0</v>
      </c>
      <c r="Q46" s="13">
        <v>0.2</v>
      </c>
      <c r="R46" s="15">
        <v>0</v>
      </c>
      <c r="S46" s="2">
        <v>13608260.76</v>
      </c>
      <c r="T46" s="2">
        <v>4000000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17608260.760000002</v>
      </c>
      <c r="AD46" s="4">
        <f t="shared" si="0"/>
        <v>17608260.760000002</v>
      </c>
      <c r="AE46" t="s">
        <v>32</v>
      </c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 x14ac:dyDescent="0.25">
      <c r="A47" s="20">
        <v>447</v>
      </c>
      <c r="B47" t="s">
        <v>276</v>
      </c>
      <c r="C47" t="s">
        <v>2</v>
      </c>
      <c r="D47" t="s">
        <v>8</v>
      </c>
      <c r="E47" t="s">
        <v>86</v>
      </c>
      <c r="F47" s="2">
        <v>32509792800</v>
      </c>
      <c r="G47" s="2">
        <v>3361117000</v>
      </c>
      <c r="H47" s="2">
        <v>29148675800</v>
      </c>
      <c r="I47" s="2">
        <v>75684546</v>
      </c>
      <c r="J47" s="2">
        <v>8136894</v>
      </c>
      <c r="K47" s="2">
        <v>67547652</v>
      </c>
      <c r="L47" s="2">
        <v>62680628.880000003</v>
      </c>
      <c r="M47" s="2">
        <v>6792447.2000000002</v>
      </c>
      <c r="N47" s="2">
        <v>55888181.68</v>
      </c>
      <c r="O47" s="15">
        <v>0.1</v>
      </c>
      <c r="P47" s="2">
        <v>679244.72</v>
      </c>
      <c r="Q47" s="13">
        <v>0.2</v>
      </c>
      <c r="R47" s="15">
        <v>0</v>
      </c>
      <c r="S47" s="2">
        <v>11177636.335999999</v>
      </c>
      <c r="T47" s="2">
        <v>4000000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15856881.056</v>
      </c>
      <c r="AD47" s="4">
        <f t="shared" si="0"/>
        <v>15856881.056</v>
      </c>
      <c r="AE47" t="s">
        <v>39</v>
      </c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 x14ac:dyDescent="0.25">
      <c r="A48" s="20">
        <v>456</v>
      </c>
      <c r="B48" t="s">
        <v>276</v>
      </c>
      <c r="C48" t="s">
        <v>2</v>
      </c>
      <c r="D48" t="s">
        <v>8</v>
      </c>
      <c r="E48" t="s">
        <v>87</v>
      </c>
      <c r="F48" s="2">
        <v>2149419000</v>
      </c>
      <c r="G48" s="2">
        <v>7700000</v>
      </c>
      <c r="H48" s="2">
        <v>2141719000</v>
      </c>
      <c r="I48" s="2">
        <v>6516868</v>
      </c>
      <c r="J48" s="2">
        <v>26950</v>
      </c>
      <c r="K48" s="2">
        <v>6489918</v>
      </c>
      <c r="L48" s="2">
        <v>5657100.4000000004</v>
      </c>
      <c r="M48" s="2">
        <v>23870</v>
      </c>
      <c r="N48" s="2">
        <v>5633230.4000000004</v>
      </c>
      <c r="O48" s="15">
        <v>0</v>
      </c>
      <c r="P48" s="2">
        <v>0</v>
      </c>
      <c r="Q48" s="13">
        <v>0</v>
      </c>
      <c r="R48" s="15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0</v>
      </c>
      <c r="AD48" s="4">
        <f t="shared" si="0"/>
        <v>0</v>
      </c>
      <c r="AE48" t="s">
        <v>43</v>
      </c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 x14ac:dyDescent="0.25">
      <c r="A49" s="20">
        <v>459</v>
      </c>
      <c r="B49" t="s">
        <v>276</v>
      </c>
      <c r="C49" t="s">
        <v>9</v>
      </c>
      <c r="D49" t="s">
        <v>15</v>
      </c>
      <c r="E49" t="s">
        <v>471</v>
      </c>
      <c r="F49" s="2">
        <v>20163303500</v>
      </c>
      <c r="G49" s="2">
        <v>0</v>
      </c>
      <c r="H49" s="2">
        <v>20163303500</v>
      </c>
      <c r="I49" s="2">
        <v>52991310</v>
      </c>
      <c r="J49" s="2">
        <v>0</v>
      </c>
      <c r="K49" s="2">
        <v>52991310</v>
      </c>
      <c r="L49" s="2">
        <v>44925988.600000001</v>
      </c>
      <c r="M49" s="2">
        <v>0</v>
      </c>
      <c r="N49" s="2">
        <v>44925988.600000001</v>
      </c>
      <c r="O49" s="15">
        <v>0.1</v>
      </c>
      <c r="P49" s="2">
        <v>0</v>
      </c>
      <c r="Q49" s="13">
        <v>0.15</v>
      </c>
      <c r="R49" s="15">
        <v>0</v>
      </c>
      <c r="S49" s="2">
        <v>6738898.29</v>
      </c>
      <c r="T49" s="2">
        <v>3000000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9738898.2899999991</v>
      </c>
      <c r="AD49" s="4">
        <f t="shared" si="0"/>
        <v>9738898.2899999991</v>
      </c>
      <c r="AE49" t="s">
        <v>19</v>
      </c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 x14ac:dyDescent="0.25">
      <c r="A50" s="20">
        <v>460</v>
      </c>
      <c r="B50" t="s">
        <v>276</v>
      </c>
      <c r="C50" t="s">
        <v>9</v>
      </c>
      <c r="D50" t="s">
        <v>15</v>
      </c>
      <c r="E50" t="s">
        <v>88</v>
      </c>
      <c r="F50" s="2">
        <v>43136192000</v>
      </c>
      <c r="G50" s="2">
        <v>0</v>
      </c>
      <c r="H50" s="2">
        <v>43136192000</v>
      </c>
      <c r="I50" s="2">
        <v>73135887</v>
      </c>
      <c r="J50" s="2">
        <v>0</v>
      </c>
      <c r="K50" s="2">
        <v>73135887</v>
      </c>
      <c r="L50" s="2">
        <v>55881410.200000003</v>
      </c>
      <c r="M50" s="2">
        <v>0</v>
      </c>
      <c r="N50" s="2">
        <v>55881410.200000003</v>
      </c>
      <c r="O50" s="15">
        <v>0.1</v>
      </c>
      <c r="P50" s="2">
        <v>0</v>
      </c>
      <c r="Q50" s="13">
        <v>0.15</v>
      </c>
      <c r="R50" s="15">
        <v>0</v>
      </c>
      <c r="S50" s="2">
        <v>8382211.5300000003</v>
      </c>
      <c r="T50" s="2">
        <v>3000000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11382211.529999999</v>
      </c>
      <c r="AD50" s="4">
        <f t="shared" si="0"/>
        <v>11382211.529999999</v>
      </c>
      <c r="AE50" t="s">
        <v>24</v>
      </c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 x14ac:dyDescent="0.25">
      <c r="A51" s="20">
        <v>467</v>
      </c>
      <c r="B51" t="s">
        <v>276</v>
      </c>
      <c r="C51" t="s">
        <v>2</v>
      </c>
      <c r="D51" t="s">
        <v>4</v>
      </c>
      <c r="E51" t="s">
        <v>89</v>
      </c>
      <c r="F51" s="2">
        <v>28157576000</v>
      </c>
      <c r="G51" s="2">
        <v>2675180000</v>
      </c>
      <c r="H51" s="2">
        <v>25482396000</v>
      </c>
      <c r="I51" s="2">
        <v>59922684</v>
      </c>
      <c r="J51" s="2">
        <v>8546352</v>
      </c>
      <c r="K51" s="2">
        <v>51376332</v>
      </c>
      <c r="L51" s="2">
        <v>48659653.600000001</v>
      </c>
      <c r="M51" s="2">
        <v>7476280</v>
      </c>
      <c r="N51" s="2">
        <v>41183373.600000001</v>
      </c>
      <c r="O51" s="15">
        <v>0.1</v>
      </c>
      <c r="P51" s="2">
        <v>747628</v>
      </c>
      <c r="Q51" s="13">
        <v>0.15</v>
      </c>
      <c r="R51" s="15">
        <v>0</v>
      </c>
      <c r="S51" s="2">
        <v>6177506.04</v>
      </c>
      <c r="T51" s="2">
        <v>3000000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9925134.0399999991</v>
      </c>
      <c r="AD51" s="4">
        <f t="shared" si="0"/>
        <v>9925134.0399999991</v>
      </c>
      <c r="AE51" t="s">
        <v>42</v>
      </c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 x14ac:dyDescent="0.25">
      <c r="A52" s="20">
        <v>485</v>
      </c>
      <c r="B52" t="s">
        <v>276</v>
      </c>
      <c r="C52" t="s">
        <v>2</v>
      </c>
      <c r="D52" t="s">
        <v>204</v>
      </c>
      <c r="E52" t="s">
        <v>198</v>
      </c>
      <c r="F52" s="2">
        <v>22380985000</v>
      </c>
      <c r="G52" s="2">
        <v>0</v>
      </c>
      <c r="H52" s="2">
        <v>22380985000</v>
      </c>
      <c r="I52" s="2">
        <v>46165239</v>
      </c>
      <c r="J52" s="2">
        <v>0</v>
      </c>
      <c r="K52" s="2">
        <v>46165239</v>
      </c>
      <c r="L52" s="2">
        <v>37212845</v>
      </c>
      <c r="M52" s="2">
        <v>0</v>
      </c>
      <c r="N52" s="2">
        <v>37212845</v>
      </c>
      <c r="O52" s="15">
        <v>0.1</v>
      </c>
      <c r="P52" s="2">
        <v>0</v>
      </c>
      <c r="Q52" s="13">
        <v>0.15</v>
      </c>
      <c r="R52" s="15">
        <v>0</v>
      </c>
      <c r="S52" s="2">
        <v>5581926.75</v>
      </c>
      <c r="T52" s="2">
        <v>3000000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8581926.75</v>
      </c>
      <c r="AD52" s="4">
        <f t="shared" si="0"/>
        <v>8581926.75</v>
      </c>
      <c r="AE52" t="s">
        <v>188</v>
      </c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 x14ac:dyDescent="0.25">
      <c r="A53" s="20">
        <v>510</v>
      </c>
      <c r="B53" t="s">
        <v>276</v>
      </c>
      <c r="C53" t="s">
        <v>9</v>
      </c>
      <c r="D53" t="s">
        <v>27</v>
      </c>
      <c r="E53" t="s">
        <v>91</v>
      </c>
      <c r="F53" s="2">
        <v>26296907000</v>
      </c>
      <c r="G53" s="2">
        <v>0</v>
      </c>
      <c r="H53" s="2">
        <v>26296907000</v>
      </c>
      <c r="I53" s="2">
        <v>55978582</v>
      </c>
      <c r="J53" s="2">
        <v>0</v>
      </c>
      <c r="K53" s="2">
        <v>55978582</v>
      </c>
      <c r="L53" s="2">
        <v>45459819.200000003</v>
      </c>
      <c r="M53" s="2">
        <v>0</v>
      </c>
      <c r="N53" s="2">
        <v>45459819.200000003</v>
      </c>
      <c r="O53" s="15">
        <v>0.1</v>
      </c>
      <c r="P53" s="2">
        <v>0</v>
      </c>
      <c r="Q53" s="13">
        <v>0.15</v>
      </c>
      <c r="R53" s="15">
        <v>0</v>
      </c>
      <c r="S53" s="2">
        <v>6818972.8799999999</v>
      </c>
      <c r="T53" s="2">
        <v>3000000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9818972.8800000008</v>
      </c>
      <c r="AD53" s="4">
        <f t="shared" si="0"/>
        <v>9818972.8800000008</v>
      </c>
      <c r="AE53" t="s">
        <v>33</v>
      </c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 x14ac:dyDescent="0.25">
      <c r="A54" s="20">
        <v>513</v>
      </c>
      <c r="B54" t="s">
        <v>276</v>
      </c>
      <c r="C54" t="s">
        <v>9</v>
      </c>
      <c r="D54" t="s">
        <v>15</v>
      </c>
      <c r="E54" t="s">
        <v>92</v>
      </c>
      <c r="F54" s="2">
        <v>34065070000</v>
      </c>
      <c r="G54" s="2">
        <v>0</v>
      </c>
      <c r="H54" s="2">
        <v>34065070000</v>
      </c>
      <c r="I54" s="2">
        <v>81618979</v>
      </c>
      <c r="J54" s="2">
        <v>0</v>
      </c>
      <c r="K54" s="2">
        <v>81618979</v>
      </c>
      <c r="L54" s="2">
        <v>67992951</v>
      </c>
      <c r="M54" s="2">
        <v>0</v>
      </c>
      <c r="N54" s="2">
        <v>67992951</v>
      </c>
      <c r="O54" s="15">
        <v>0.1</v>
      </c>
      <c r="P54" s="2">
        <v>0</v>
      </c>
      <c r="Q54" s="13">
        <v>0.2</v>
      </c>
      <c r="R54" s="15">
        <v>0</v>
      </c>
      <c r="S54" s="2">
        <v>13598590.199999999</v>
      </c>
      <c r="T54" s="2">
        <v>4000000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17598590.199999999</v>
      </c>
      <c r="AD54" s="4">
        <f t="shared" si="0"/>
        <v>17598590.199999999</v>
      </c>
      <c r="AE54" t="s">
        <v>24</v>
      </c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 x14ac:dyDescent="0.25">
      <c r="A55" s="20">
        <v>514</v>
      </c>
      <c r="B55" t="s">
        <v>276</v>
      </c>
      <c r="C55" t="s">
        <v>9</v>
      </c>
      <c r="D55" t="s">
        <v>420</v>
      </c>
      <c r="E55" t="s">
        <v>93</v>
      </c>
      <c r="F55" s="2">
        <v>12286565000</v>
      </c>
      <c r="G55" s="2">
        <v>0</v>
      </c>
      <c r="H55" s="2">
        <v>12286565000</v>
      </c>
      <c r="I55" s="2">
        <v>28892894</v>
      </c>
      <c r="J55" s="2">
        <v>0</v>
      </c>
      <c r="K55" s="2">
        <v>28892894</v>
      </c>
      <c r="L55" s="2">
        <v>23978268</v>
      </c>
      <c r="M55" s="2">
        <v>0</v>
      </c>
      <c r="N55" s="2">
        <v>23978268</v>
      </c>
      <c r="O55" s="15">
        <v>0.1</v>
      </c>
      <c r="P55" s="2">
        <v>0</v>
      </c>
      <c r="Q55" s="13">
        <v>0.1</v>
      </c>
      <c r="R55" s="15">
        <v>0</v>
      </c>
      <c r="S55" s="2">
        <v>2397826.7999999998</v>
      </c>
      <c r="T55" s="2">
        <v>2000000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18">
        <v>4397826.8</v>
      </c>
      <c r="AC55" s="18"/>
      <c r="AD55" s="4">
        <f t="shared" si="0"/>
        <v>4397826.8</v>
      </c>
      <c r="AE55" t="s">
        <v>64</v>
      </c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x14ac:dyDescent="0.25">
      <c r="A56" s="20">
        <v>546</v>
      </c>
      <c r="B56" t="s">
        <v>276</v>
      </c>
      <c r="C56" t="s">
        <v>9</v>
      </c>
      <c r="D56" t="s">
        <v>420</v>
      </c>
      <c r="E56" t="s">
        <v>94</v>
      </c>
      <c r="F56" s="2">
        <v>15163959000</v>
      </c>
      <c r="G56" s="2">
        <v>0</v>
      </c>
      <c r="H56" s="2">
        <v>15163959000</v>
      </c>
      <c r="I56" s="2">
        <v>34832233</v>
      </c>
      <c r="J56" s="2">
        <v>0</v>
      </c>
      <c r="K56" s="2">
        <v>34832233</v>
      </c>
      <c r="L56" s="2">
        <v>28766649.399999999</v>
      </c>
      <c r="M56" s="2">
        <v>0</v>
      </c>
      <c r="N56" s="2">
        <v>28766649.399999999</v>
      </c>
      <c r="O56" s="15">
        <v>0.1</v>
      </c>
      <c r="P56" s="2">
        <v>0</v>
      </c>
      <c r="Q56" s="13">
        <v>0.1</v>
      </c>
      <c r="R56" s="15">
        <v>0</v>
      </c>
      <c r="S56" s="2">
        <v>2876664.94</v>
      </c>
      <c r="T56" s="2">
        <v>2000000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4876664.9400000004</v>
      </c>
      <c r="AD56" s="4">
        <f t="shared" si="0"/>
        <v>4876664.9400000004</v>
      </c>
      <c r="AE56" t="s">
        <v>71</v>
      </c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 x14ac:dyDescent="0.25">
      <c r="A57" s="20">
        <v>570</v>
      </c>
      <c r="B57" t="s">
        <v>276</v>
      </c>
      <c r="C57" t="s">
        <v>2</v>
      </c>
      <c r="D57" t="s">
        <v>305</v>
      </c>
      <c r="E57" t="s">
        <v>95</v>
      </c>
      <c r="F57" s="2">
        <v>40280717000</v>
      </c>
      <c r="G57" s="2">
        <v>20477742000</v>
      </c>
      <c r="H57" s="2">
        <v>19802975000</v>
      </c>
      <c r="I57" s="2">
        <v>89552400</v>
      </c>
      <c r="J57" s="2">
        <v>38867042</v>
      </c>
      <c r="K57" s="2">
        <v>50685358</v>
      </c>
      <c r="L57" s="2">
        <v>73440113.200000003</v>
      </c>
      <c r="M57" s="2">
        <v>30675945.199999999</v>
      </c>
      <c r="N57" s="2">
        <v>42764168</v>
      </c>
      <c r="O57" s="15">
        <v>0.1</v>
      </c>
      <c r="P57" s="2">
        <v>3067594.52</v>
      </c>
      <c r="Q57" s="13">
        <v>0.2</v>
      </c>
      <c r="R57" s="15">
        <v>0</v>
      </c>
      <c r="S57" s="2">
        <v>8552833.5999999996</v>
      </c>
      <c r="T57" s="2">
        <v>4000000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15620428.119999999</v>
      </c>
      <c r="AD57" s="4">
        <f t="shared" si="0"/>
        <v>15620428.119999999</v>
      </c>
      <c r="AE57" t="s">
        <v>90</v>
      </c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 x14ac:dyDescent="0.25">
      <c r="A58" s="20">
        <v>575</v>
      </c>
      <c r="B58" t="s">
        <v>275</v>
      </c>
      <c r="C58" t="s">
        <v>9</v>
      </c>
      <c r="D58" t="s">
        <v>27</v>
      </c>
      <c r="E58" t="s">
        <v>96</v>
      </c>
      <c r="F58" s="2">
        <v>26584170000</v>
      </c>
      <c r="G58" s="2">
        <v>0</v>
      </c>
      <c r="H58" s="2">
        <v>26584170000</v>
      </c>
      <c r="I58" s="2">
        <v>39876284</v>
      </c>
      <c r="J58" s="2">
        <v>0</v>
      </c>
      <c r="K58" s="2">
        <v>39876284</v>
      </c>
      <c r="L58" s="2">
        <v>29242616</v>
      </c>
      <c r="M58" s="2">
        <v>0</v>
      </c>
      <c r="N58" s="2">
        <v>29242616</v>
      </c>
      <c r="O58" s="15">
        <v>0.1</v>
      </c>
      <c r="P58" s="2">
        <v>0</v>
      </c>
      <c r="Q58" s="13">
        <v>0.3</v>
      </c>
      <c r="R58" s="15">
        <v>0</v>
      </c>
      <c r="S58" s="2">
        <v>8772784.8000000007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8772784.8000000007</v>
      </c>
      <c r="AD58" s="4">
        <f t="shared" si="0"/>
        <v>8772784.8000000007</v>
      </c>
      <c r="AE58" t="s">
        <v>28</v>
      </c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 x14ac:dyDescent="0.25">
      <c r="A59" s="20">
        <v>590</v>
      </c>
      <c r="B59" t="s">
        <v>276</v>
      </c>
      <c r="C59" t="s">
        <v>2</v>
      </c>
      <c r="D59" t="s">
        <v>304</v>
      </c>
      <c r="E59" t="s">
        <v>97</v>
      </c>
      <c r="F59" s="2">
        <v>116062060000</v>
      </c>
      <c r="G59" s="2">
        <v>8004265000</v>
      </c>
      <c r="H59" s="2">
        <v>108057795000</v>
      </c>
      <c r="I59" s="2">
        <v>198044093</v>
      </c>
      <c r="J59" s="2">
        <v>17423129</v>
      </c>
      <c r="K59" s="2">
        <v>180620964</v>
      </c>
      <c r="L59" s="2">
        <v>151619269</v>
      </c>
      <c r="M59" s="2">
        <v>14221423</v>
      </c>
      <c r="N59" s="2">
        <v>137397846</v>
      </c>
      <c r="O59" s="15">
        <v>0.1</v>
      </c>
      <c r="P59" s="2">
        <v>1422142.3</v>
      </c>
      <c r="Q59" s="13">
        <v>0.25</v>
      </c>
      <c r="R59" s="15">
        <v>0.4</v>
      </c>
      <c r="S59" s="2">
        <v>34349461.5</v>
      </c>
      <c r="T59" s="2">
        <v>6000000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4">
        <v>41771603.799999997</v>
      </c>
      <c r="AD59" s="4">
        <f t="shared" si="0"/>
        <v>41771603.799999997</v>
      </c>
      <c r="AE59" t="s">
        <v>44</v>
      </c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 x14ac:dyDescent="0.25">
      <c r="A60" s="20">
        <v>602</v>
      </c>
      <c r="B60" t="s">
        <v>276</v>
      </c>
      <c r="C60" t="s">
        <v>2</v>
      </c>
      <c r="D60" t="s">
        <v>8</v>
      </c>
      <c r="E60" t="s">
        <v>99</v>
      </c>
      <c r="F60" s="2">
        <v>23717695000</v>
      </c>
      <c r="G60" s="2">
        <v>2605600000</v>
      </c>
      <c r="H60" s="2">
        <v>21112095000</v>
      </c>
      <c r="I60" s="2">
        <v>63560584</v>
      </c>
      <c r="J60" s="2">
        <v>6853403</v>
      </c>
      <c r="K60" s="2">
        <v>56707181</v>
      </c>
      <c r="L60" s="2">
        <v>54073506</v>
      </c>
      <c r="M60" s="2">
        <v>5811163</v>
      </c>
      <c r="N60" s="2">
        <v>48262343</v>
      </c>
      <c r="O60" s="15">
        <v>0.1</v>
      </c>
      <c r="P60" s="2">
        <v>581116.30000000005</v>
      </c>
      <c r="Q60" s="13">
        <v>0.15</v>
      </c>
      <c r="R60" s="15">
        <v>0</v>
      </c>
      <c r="S60" s="2">
        <v>7239351.4500000002</v>
      </c>
      <c r="T60" s="2">
        <v>3000000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10820467.75</v>
      </c>
      <c r="AD60" s="4">
        <f t="shared" si="0"/>
        <v>10820467.75</v>
      </c>
      <c r="AE60" t="s">
        <v>39</v>
      </c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 x14ac:dyDescent="0.25">
      <c r="A61" s="20">
        <v>603</v>
      </c>
      <c r="B61" t="s">
        <v>276</v>
      </c>
      <c r="C61" t="s">
        <v>2</v>
      </c>
      <c r="D61" t="s">
        <v>8</v>
      </c>
      <c r="E61" t="s">
        <v>100</v>
      </c>
      <c r="F61" s="2">
        <v>59392483000</v>
      </c>
      <c r="G61" s="2">
        <v>2496300000</v>
      </c>
      <c r="H61" s="2">
        <v>56896183000</v>
      </c>
      <c r="I61" s="2">
        <v>112866759</v>
      </c>
      <c r="J61" s="2">
        <v>8021805</v>
      </c>
      <c r="K61" s="2">
        <v>104844954</v>
      </c>
      <c r="L61" s="2">
        <v>89109765.799999997</v>
      </c>
      <c r="M61" s="2">
        <v>7023285</v>
      </c>
      <c r="N61" s="2">
        <v>82086480.799999997</v>
      </c>
      <c r="O61" s="15">
        <v>0.1</v>
      </c>
      <c r="P61" s="2">
        <v>702328.5</v>
      </c>
      <c r="Q61" s="13">
        <v>0.2</v>
      </c>
      <c r="R61" s="15">
        <v>0</v>
      </c>
      <c r="S61" s="2">
        <v>16417296.16</v>
      </c>
      <c r="T61" s="2">
        <v>4000000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21119624.66</v>
      </c>
      <c r="AD61" s="4">
        <f t="shared" si="0"/>
        <v>21119624.66</v>
      </c>
      <c r="AE61" t="s">
        <v>34</v>
      </c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 x14ac:dyDescent="0.25">
      <c r="A62" s="20">
        <v>609</v>
      </c>
      <c r="B62" t="s">
        <v>276</v>
      </c>
      <c r="C62" t="s">
        <v>9</v>
      </c>
      <c r="D62" t="s">
        <v>420</v>
      </c>
      <c r="E62" t="s">
        <v>101</v>
      </c>
      <c r="F62" s="2">
        <v>980617000</v>
      </c>
      <c r="G62" s="2">
        <v>0</v>
      </c>
      <c r="H62" s="2">
        <v>980617000</v>
      </c>
      <c r="I62" s="2">
        <v>2811096</v>
      </c>
      <c r="J62" s="2">
        <v>0</v>
      </c>
      <c r="K62" s="2">
        <v>2811096</v>
      </c>
      <c r="L62" s="2">
        <v>2418849.2000000002</v>
      </c>
      <c r="M62" s="2">
        <v>0</v>
      </c>
      <c r="N62" s="2">
        <v>2418849.2000000002</v>
      </c>
      <c r="O62" s="15">
        <v>0</v>
      </c>
      <c r="P62" s="2">
        <v>0</v>
      </c>
      <c r="Q62" s="13">
        <v>0</v>
      </c>
      <c r="R62" s="15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0</v>
      </c>
      <c r="AD62" s="4">
        <f t="shared" si="0"/>
        <v>0</v>
      </c>
      <c r="AE62" t="s">
        <v>64</v>
      </c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 x14ac:dyDescent="0.25">
      <c r="A63" s="20">
        <v>612</v>
      </c>
      <c r="B63" t="s">
        <v>276</v>
      </c>
      <c r="C63" t="s">
        <v>9</v>
      </c>
      <c r="D63" t="s">
        <v>27</v>
      </c>
      <c r="E63" t="s">
        <v>102</v>
      </c>
      <c r="F63" s="2">
        <v>12406495000</v>
      </c>
      <c r="G63" s="2">
        <v>0</v>
      </c>
      <c r="H63" s="2">
        <v>12406495000</v>
      </c>
      <c r="I63" s="2">
        <v>28499240</v>
      </c>
      <c r="J63" s="2">
        <v>0</v>
      </c>
      <c r="K63" s="2">
        <v>28499240</v>
      </c>
      <c r="L63" s="2">
        <v>23536642</v>
      </c>
      <c r="M63" s="2">
        <v>0</v>
      </c>
      <c r="N63" s="2">
        <v>23536642</v>
      </c>
      <c r="O63" s="15">
        <v>0.1</v>
      </c>
      <c r="P63" s="2">
        <v>0</v>
      </c>
      <c r="Q63" s="13">
        <v>0.1</v>
      </c>
      <c r="R63" s="15">
        <v>0</v>
      </c>
      <c r="S63" s="2">
        <v>2353664.2000000002</v>
      </c>
      <c r="T63" s="2">
        <v>2000000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4353664.2</v>
      </c>
      <c r="AD63" s="4">
        <f t="shared" si="0"/>
        <v>4353664.2</v>
      </c>
      <c r="AE63" t="s">
        <v>33</v>
      </c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60" x14ac:dyDescent="0.25">
      <c r="A64" s="20">
        <v>618</v>
      </c>
      <c r="B64" t="s">
        <v>275</v>
      </c>
      <c r="C64" t="s">
        <v>2</v>
      </c>
      <c r="D64" t="s">
        <v>8</v>
      </c>
      <c r="E64" t="s">
        <v>103</v>
      </c>
      <c r="F64" s="2">
        <v>123669653000</v>
      </c>
      <c r="G64" s="2">
        <v>0</v>
      </c>
      <c r="H64" s="2">
        <v>123669653000</v>
      </c>
      <c r="I64" s="2">
        <v>187976671</v>
      </c>
      <c r="J64" s="2">
        <v>0</v>
      </c>
      <c r="K64" s="2">
        <v>187976671</v>
      </c>
      <c r="L64" s="2">
        <v>138508809.80000001</v>
      </c>
      <c r="M64" s="2">
        <v>0</v>
      </c>
      <c r="N64" s="2">
        <v>138508809.80000001</v>
      </c>
      <c r="O64" s="15">
        <v>0.1</v>
      </c>
      <c r="P64" s="2">
        <v>0</v>
      </c>
      <c r="Q64" s="13">
        <v>0.3</v>
      </c>
      <c r="R64" s="15">
        <v>0</v>
      </c>
      <c r="S64" s="2">
        <v>41552642.939999998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41552642.939999998</v>
      </c>
      <c r="AD64" s="4">
        <f t="shared" si="0"/>
        <v>41552642.939999998</v>
      </c>
      <c r="AE64" t="s">
        <v>34</v>
      </c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1:60" x14ac:dyDescent="0.25">
      <c r="A65" s="20">
        <v>631</v>
      </c>
      <c r="B65" t="s">
        <v>276</v>
      </c>
      <c r="C65" t="s">
        <v>2</v>
      </c>
      <c r="D65" t="s">
        <v>8</v>
      </c>
      <c r="E65" t="s">
        <v>104</v>
      </c>
      <c r="F65" s="2">
        <v>38862704000</v>
      </c>
      <c r="G65" s="2">
        <v>22516585000</v>
      </c>
      <c r="H65" s="2">
        <v>16346119000</v>
      </c>
      <c r="I65" s="2">
        <v>86501769</v>
      </c>
      <c r="J65" s="2">
        <v>44896059</v>
      </c>
      <c r="K65" s="2">
        <v>41605710</v>
      </c>
      <c r="L65" s="2">
        <v>70956687.400000006</v>
      </c>
      <c r="M65" s="2">
        <v>35889425</v>
      </c>
      <c r="N65" s="2">
        <v>35067262.399999999</v>
      </c>
      <c r="O65" s="15">
        <v>0.1</v>
      </c>
      <c r="P65" s="2">
        <v>3588942.5</v>
      </c>
      <c r="Q65" s="13">
        <v>0.2</v>
      </c>
      <c r="R65" s="15">
        <v>0</v>
      </c>
      <c r="S65" s="2">
        <v>7013452.4800000004</v>
      </c>
      <c r="T65" s="2">
        <v>4000000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14602394.98</v>
      </c>
      <c r="AD65" s="4">
        <f t="shared" si="0"/>
        <v>14602394.98</v>
      </c>
      <c r="AE65" t="s">
        <v>43</v>
      </c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1:60" x14ac:dyDescent="0.25">
      <c r="A66" s="20">
        <v>634</v>
      </c>
      <c r="B66" t="s">
        <v>276</v>
      </c>
      <c r="C66" t="s">
        <v>9</v>
      </c>
      <c r="D66" t="s">
        <v>420</v>
      </c>
      <c r="E66" t="s">
        <v>105</v>
      </c>
      <c r="F66" s="2">
        <v>27304019000</v>
      </c>
      <c r="G66" s="2">
        <v>0</v>
      </c>
      <c r="H66" s="2">
        <v>27304019000</v>
      </c>
      <c r="I66" s="2">
        <v>58606609</v>
      </c>
      <c r="J66" s="2">
        <v>0</v>
      </c>
      <c r="K66" s="2">
        <v>58606609</v>
      </c>
      <c r="L66" s="2">
        <v>47685001.399999999</v>
      </c>
      <c r="M66" s="2">
        <v>0</v>
      </c>
      <c r="N66" s="2">
        <v>47685001.399999999</v>
      </c>
      <c r="O66" s="15">
        <v>0.1</v>
      </c>
      <c r="P66" s="2">
        <v>0</v>
      </c>
      <c r="Q66" s="13">
        <v>0.15</v>
      </c>
      <c r="R66" s="15">
        <v>0</v>
      </c>
      <c r="S66" s="2">
        <v>7152750.21</v>
      </c>
      <c r="T66" s="2">
        <v>3000000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10152750.210000001</v>
      </c>
      <c r="AD66" s="4">
        <f t="shared" si="0"/>
        <v>10152750.210000001</v>
      </c>
      <c r="AE66" t="s">
        <v>36</v>
      </c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1:60" x14ac:dyDescent="0.25">
      <c r="A67" s="20">
        <v>642</v>
      </c>
      <c r="B67" t="s">
        <v>275</v>
      </c>
      <c r="C67" t="s">
        <v>9</v>
      </c>
      <c r="D67" t="s">
        <v>420</v>
      </c>
      <c r="E67" t="s">
        <v>107</v>
      </c>
      <c r="F67" s="2">
        <v>9993909100</v>
      </c>
      <c r="G67" s="2">
        <v>0</v>
      </c>
      <c r="H67" s="2">
        <v>9993909100</v>
      </c>
      <c r="I67" s="2">
        <v>29295785</v>
      </c>
      <c r="J67" s="2">
        <v>0</v>
      </c>
      <c r="K67" s="2">
        <v>29295785</v>
      </c>
      <c r="L67" s="2">
        <v>25298221.359999999</v>
      </c>
      <c r="M67" s="2">
        <v>0</v>
      </c>
      <c r="N67" s="2">
        <v>25298221.359999999</v>
      </c>
      <c r="O67" s="15">
        <v>0.1</v>
      </c>
      <c r="P67" s="2">
        <v>0</v>
      </c>
      <c r="Q67" s="13">
        <v>0.3</v>
      </c>
      <c r="R67" s="15">
        <v>0</v>
      </c>
      <c r="S67" s="2">
        <v>7589466.4079999998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7589466.4079999998</v>
      </c>
      <c r="AD67" s="4">
        <f t="shared" ref="AD67:AD130" si="1">AB67+AC67</f>
        <v>7589466.4079999998</v>
      </c>
      <c r="AE67" t="s">
        <v>64</v>
      </c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60" x14ac:dyDescent="0.25">
      <c r="A68" s="20">
        <v>645</v>
      </c>
      <c r="B68" t="s">
        <v>276</v>
      </c>
      <c r="C68" t="s">
        <v>9</v>
      </c>
      <c r="D68" t="s">
        <v>421</v>
      </c>
      <c r="E68" t="s">
        <v>108</v>
      </c>
      <c r="F68" s="2">
        <v>28311133000</v>
      </c>
      <c r="G68" s="2">
        <v>0</v>
      </c>
      <c r="H68" s="2">
        <v>28311133000</v>
      </c>
      <c r="I68" s="2">
        <v>52395160</v>
      </c>
      <c r="J68" s="2">
        <v>0</v>
      </c>
      <c r="K68" s="2">
        <v>52395160</v>
      </c>
      <c r="L68" s="2">
        <v>41070706.799999997</v>
      </c>
      <c r="M68" s="2">
        <v>0</v>
      </c>
      <c r="N68" s="2">
        <v>41070706.799999997</v>
      </c>
      <c r="O68" s="15">
        <v>0.1</v>
      </c>
      <c r="P68" s="2">
        <v>0</v>
      </c>
      <c r="Q68" s="13">
        <v>0.15</v>
      </c>
      <c r="R68" s="15">
        <v>0</v>
      </c>
      <c r="S68" s="2">
        <v>6160606.0199999996</v>
      </c>
      <c r="T68" s="2">
        <v>3000000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9160606.0199999996</v>
      </c>
      <c r="AD68" s="4">
        <f t="shared" si="1"/>
        <v>9160606.0199999996</v>
      </c>
      <c r="AE68" t="s">
        <v>40</v>
      </c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60" x14ac:dyDescent="0.25">
      <c r="A69" s="20">
        <v>646</v>
      </c>
      <c r="B69" t="s">
        <v>275</v>
      </c>
      <c r="C69" t="s">
        <v>2</v>
      </c>
      <c r="D69" t="s">
        <v>305</v>
      </c>
      <c r="E69" t="s">
        <v>109</v>
      </c>
      <c r="F69" s="2">
        <v>402990000</v>
      </c>
      <c r="G69" s="2">
        <v>0</v>
      </c>
      <c r="H69" s="2">
        <v>402990000</v>
      </c>
      <c r="I69" s="2">
        <v>1208970</v>
      </c>
      <c r="J69" s="2">
        <v>0</v>
      </c>
      <c r="K69" s="2">
        <v>1208970</v>
      </c>
      <c r="L69" s="2">
        <v>1047774</v>
      </c>
      <c r="M69" s="2">
        <v>0</v>
      </c>
      <c r="N69" s="2">
        <v>1047774</v>
      </c>
      <c r="O69" s="15">
        <v>0.1</v>
      </c>
      <c r="P69" s="2">
        <v>0</v>
      </c>
      <c r="Q69" s="13">
        <v>0.3</v>
      </c>
      <c r="R69" s="15">
        <v>0</v>
      </c>
      <c r="S69" s="2">
        <v>314332.2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314332.2</v>
      </c>
      <c r="AD69" s="4">
        <f t="shared" si="1"/>
        <v>314332.2</v>
      </c>
      <c r="AE69" t="s">
        <v>90</v>
      </c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1:60" x14ac:dyDescent="0.25">
      <c r="A70" s="20">
        <v>651</v>
      </c>
      <c r="B70" t="s">
        <v>276</v>
      </c>
      <c r="C70" t="s">
        <v>2</v>
      </c>
      <c r="D70" t="s">
        <v>304</v>
      </c>
      <c r="E70" t="s">
        <v>110</v>
      </c>
      <c r="F70" s="2">
        <v>24894490000</v>
      </c>
      <c r="G70" s="2">
        <v>0</v>
      </c>
      <c r="H70" s="2">
        <v>24894490000</v>
      </c>
      <c r="I70" s="2">
        <v>39812792</v>
      </c>
      <c r="J70" s="2">
        <v>0</v>
      </c>
      <c r="K70" s="2">
        <v>39812792</v>
      </c>
      <c r="L70" s="2">
        <v>29854996</v>
      </c>
      <c r="M70" s="2">
        <v>0</v>
      </c>
      <c r="N70" s="2">
        <v>29854996</v>
      </c>
      <c r="O70" s="15">
        <v>0.1</v>
      </c>
      <c r="P70" s="2">
        <v>0</v>
      </c>
      <c r="Q70" s="13">
        <v>0.1</v>
      </c>
      <c r="R70" s="15">
        <v>0</v>
      </c>
      <c r="S70" s="2">
        <v>2985499.6</v>
      </c>
      <c r="T70" s="2">
        <v>2000000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18">
        <v>0</v>
      </c>
      <c r="AB70" s="4">
        <v>4985499.5999999996</v>
      </c>
      <c r="AD70" s="4">
        <f t="shared" si="1"/>
        <v>4985499.5999999996</v>
      </c>
      <c r="AE70" t="s">
        <v>46</v>
      </c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1:60" x14ac:dyDescent="0.25">
      <c r="A71" s="20">
        <v>681</v>
      </c>
      <c r="B71" t="s">
        <v>276</v>
      </c>
      <c r="C71" t="s">
        <v>2</v>
      </c>
      <c r="D71" t="s">
        <v>304</v>
      </c>
      <c r="E71" t="s">
        <v>111</v>
      </c>
      <c r="F71" s="2">
        <v>84821320300</v>
      </c>
      <c r="G71" s="2">
        <v>630127000</v>
      </c>
      <c r="H71" s="2">
        <v>84191193300</v>
      </c>
      <c r="I71" s="2">
        <v>138534917</v>
      </c>
      <c r="J71" s="2">
        <v>2141197</v>
      </c>
      <c r="K71" s="2">
        <v>136393720</v>
      </c>
      <c r="L71" s="2">
        <v>104606388.88</v>
      </c>
      <c r="M71" s="2">
        <v>1889146.2</v>
      </c>
      <c r="N71" s="2">
        <v>102717242.68000001</v>
      </c>
      <c r="O71" s="15">
        <v>0.1</v>
      </c>
      <c r="P71" s="2">
        <v>188914.62</v>
      </c>
      <c r="Q71" s="13">
        <v>0.25</v>
      </c>
      <c r="R71" s="15">
        <v>0</v>
      </c>
      <c r="S71" s="2">
        <v>25679310.670000002</v>
      </c>
      <c r="T71" s="2">
        <v>5000000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30868225.289999999</v>
      </c>
      <c r="AD71" s="4">
        <f t="shared" si="1"/>
        <v>30868225.289999999</v>
      </c>
      <c r="AE71" t="s">
        <v>46</v>
      </c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1:60" x14ac:dyDescent="0.25">
      <c r="A72" s="20">
        <v>682</v>
      </c>
      <c r="B72" t="s">
        <v>276</v>
      </c>
      <c r="C72" t="s">
        <v>2</v>
      </c>
      <c r="D72" t="s">
        <v>304</v>
      </c>
      <c r="E72" t="s">
        <v>112</v>
      </c>
      <c r="F72" s="2">
        <v>27065648000</v>
      </c>
      <c r="G72" s="2">
        <v>13472766000</v>
      </c>
      <c r="H72" s="2">
        <v>13592882000</v>
      </c>
      <c r="I72" s="2">
        <v>83492370</v>
      </c>
      <c r="J72" s="2">
        <v>41128333</v>
      </c>
      <c r="K72" s="2">
        <v>42364037</v>
      </c>
      <c r="L72" s="2">
        <v>72666110.799999997</v>
      </c>
      <c r="M72" s="2">
        <v>35739226.600000001</v>
      </c>
      <c r="N72" s="2">
        <v>36926884.200000003</v>
      </c>
      <c r="O72" s="15">
        <v>0.1</v>
      </c>
      <c r="P72" s="2">
        <v>3573922.66</v>
      </c>
      <c r="Q72" s="13">
        <v>0.2</v>
      </c>
      <c r="R72" s="15">
        <v>0</v>
      </c>
      <c r="S72" s="2">
        <v>7385376.8399999999</v>
      </c>
      <c r="T72" s="2">
        <v>4000000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14959299.5</v>
      </c>
      <c r="AD72" s="4">
        <f t="shared" si="1"/>
        <v>14959299.5</v>
      </c>
      <c r="AE72" t="s">
        <v>98</v>
      </c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1:60" x14ac:dyDescent="0.25">
      <c r="A73" s="20">
        <v>684</v>
      </c>
      <c r="B73" t="s">
        <v>275</v>
      </c>
      <c r="C73" t="s">
        <v>9</v>
      </c>
      <c r="D73" t="s">
        <v>27</v>
      </c>
      <c r="E73" t="s">
        <v>113</v>
      </c>
      <c r="F73" s="2">
        <v>739085000</v>
      </c>
      <c r="G73" s="2">
        <v>0</v>
      </c>
      <c r="H73" s="2">
        <v>739085000</v>
      </c>
      <c r="I73" s="2">
        <v>2586803</v>
      </c>
      <c r="J73" s="2">
        <v>0</v>
      </c>
      <c r="K73" s="2">
        <v>2586803</v>
      </c>
      <c r="L73" s="2">
        <v>2291169</v>
      </c>
      <c r="M73" s="2">
        <v>0</v>
      </c>
      <c r="N73" s="2">
        <v>2291169</v>
      </c>
      <c r="O73" s="15">
        <v>0.1</v>
      </c>
      <c r="P73" s="2">
        <v>0</v>
      </c>
      <c r="Q73" s="13">
        <v>0.3</v>
      </c>
      <c r="R73" s="15">
        <v>0</v>
      </c>
      <c r="S73" s="2">
        <v>687350.7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687350.7</v>
      </c>
      <c r="AD73" s="4">
        <f t="shared" si="1"/>
        <v>687350.7</v>
      </c>
      <c r="AE73" t="s">
        <v>33</v>
      </c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1:60" x14ac:dyDescent="0.25">
      <c r="A74" s="20">
        <v>685</v>
      </c>
      <c r="B74" t="s">
        <v>276</v>
      </c>
      <c r="C74" t="s">
        <v>9</v>
      </c>
      <c r="D74" t="s">
        <v>27</v>
      </c>
      <c r="E74" t="s">
        <v>114</v>
      </c>
      <c r="F74" s="2">
        <v>28128325000</v>
      </c>
      <c r="G74" s="2">
        <v>0</v>
      </c>
      <c r="H74" s="2">
        <v>28128325000</v>
      </c>
      <c r="I74" s="2">
        <v>44792831</v>
      </c>
      <c r="J74" s="2">
        <v>0</v>
      </c>
      <c r="K74" s="2">
        <v>44792831</v>
      </c>
      <c r="L74" s="2">
        <v>33541501</v>
      </c>
      <c r="M74" s="2">
        <v>0</v>
      </c>
      <c r="N74" s="2">
        <v>33541501</v>
      </c>
      <c r="O74" s="15">
        <v>0.1</v>
      </c>
      <c r="P74" s="2">
        <v>0</v>
      </c>
      <c r="Q74" s="13">
        <v>0.15</v>
      </c>
      <c r="R74" s="15">
        <v>0</v>
      </c>
      <c r="S74" s="2">
        <v>5031225.1500000004</v>
      </c>
      <c r="T74" s="2">
        <v>3000000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8031225.1500000004</v>
      </c>
      <c r="AD74" s="4">
        <f t="shared" si="1"/>
        <v>8031225.1500000004</v>
      </c>
      <c r="AE74" t="s">
        <v>78</v>
      </c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1:60" x14ac:dyDescent="0.25">
      <c r="A75" s="20">
        <v>730</v>
      </c>
      <c r="B75" t="s">
        <v>276</v>
      </c>
      <c r="C75" t="s">
        <v>2</v>
      </c>
      <c r="D75" t="s">
        <v>304</v>
      </c>
      <c r="E75" t="s">
        <v>154</v>
      </c>
      <c r="F75" s="2">
        <v>141180412000</v>
      </c>
      <c r="G75" s="2">
        <v>7248253000</v>
      </c>
      <c r="H75" s="2">
        <v>133932159000</v>
      </c>
      <c r="I75" s="2">
        <v>229002714</v>
      </c>
      <c r="J75" s="2">
        <v>17152891</v>
      </c>
      <c r="K75" s="2">
        <v>211849823</v>
      </c>
      <c r="L75" s="2">
        <v>172530549.19999999</v>
      </c>
      <c r="M75" s="2">
        <v>14253589.800000001</v>
      </c>
      <c r="N75" s="2">
        <v>158276959.40000001</v>
      </c>
      <c r="O75" s="15">
        <v>0.1</v>
      </c>
      <c r="P75" s="2">
        <v>1425358.98</v>
      </c>
      <c r="Q75" s="13">
        <v>0.25</v>
      </c>
      <c r="R75" s="15">
        <v>0.4</v>
      </c>
      <c r="S75" s="2">
        <v>40810783.759999998</v>
      </c>
      <c r="T75" s="2">
        <v>6000000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48236142.740000002</v>
      </c>
      <c r="AD75" s="4">
        <f t="shared" si="1"/>
        <v>48236142.740000002</v>
      </c>
      <c r="AE75" t="s">
        <v>46</v>
      </c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 spans="1:60" x14ac:dyDescent="0.25">
      <c r="A76" s="20">
        <v>747</v>
      </c>
      <c r="B76" t="s">
        <v>276</v>
      </c>
      <c r="C76" t="s">
        <v>2</v>
      </c>
      <c r="D76" t="s">
        <v>8</v>
      </c>
      <c r="E76" t="s">
        <v>161</v>
      </c>
      <c r="F76" s="2">
        <v>2473625000</v>
      </c>
      <c r="G76" s="2">
        <v>0</v>
      </c>
      <c r="H76" s="2">
        <v>2473625000</v>
      </c>
      <c r="I76" s="2">
        <v>7650426</v>
      </c>
      <c r="J76" s="2">
        <v>0</v>
      </c>
      <c r="K76" s="2">
        <v>7650426</v>
      </c>
      <c r="L76" s="2">
        <v>6660976</v>
      </c>
      <c r="M76" s="2">
        <v>0</v>
      </c>
      <c r="N76" s="2">
        <v>6660976</v>
      </c>
      <c r="O76" s="15">
        <v>0</v>
      </c>
      <c r="P76" s="2">
        <v>0</v>
      </c>
      <c r="Q76" s="13">
        <v>0</v>
      </c>
      <c r="R76" s="15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0</v>
      </c>
      <c r="AD76" s="4">
        <f t="shared" si="1"/>
        <v>0</v>
      </c>
      <c r="AE76" t="s">
        <v>34</v>
      </c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1:60" x14ac:dyDescent="0.25">
      <c r="A77" s="20">
        <v>757</v>
      </c>
      <c r="B77" t="s">
        <v>276</v>
      </c>
      <c r="C77" t="s">
        <v>9</v>
      </c>
      <c r="D77" t="s">
        <v>420</v>
      </c>
      <c r="E77" t="s">
        <v>162</v>
      </c>
      <c r="F77" s="2">
        <v>2573145000</v>
      </c>
      <c r="G77" s="2">
        <v>0</v>
      </c>
      <c r="H77" s="2">
        <v>2573145000</v>
      </c>
      <c r="I77" s="2">
        <v>8480849</v>
      </c>
      <c r="J77" s="2">
        <v>0</v>
      </c>
      <c r="K77" s="2">
        <v>8480849</v>
      </c>
      <c r="L77" s="2">
        <v>7451591</v>
      </c>
      <c r="M77" s="2">
        <v>0</v>
      </c>
      <c r="N77" s="2">
        <v>7451591</v>
      </c>
      <c r="O77" s="15">
        <v>0</v>
      </c>
      <c r="P77" s="2">
        <v>0</v>
      </c>
      <c r="Q77" s="13">
        <v>0</v>
      </c>
      <c r="R77" s="15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0</v>
      </c>
      <c r="AD77" s="4">
        <f t="shared" si="1"/>
        <v>0</v>
      </c>
      <c r="AE77" t="s">
        <v>71</v>
      </c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1:60" x14ac:dyDescent="0.25">
      <c r="A78" s="20">
        <v>760</v>
      </c>
      <c r="B78" t="s">
        <v>276</v>
      </c>
      <c r="C78" t="s">
        <v>9</v>
      </c>
      <c r="D78" t="s">
        <v>421</v>
      </c>
      <c r="E78" t="s">
        <v>163</v>
      </c>
      <c r="F78" s="2">
        <v>7701181000</v>
      </c>
      <c r="G78" s="2">
        <v>0</v>
      </c>
      <c r="H78" s="2">
        <v>7701181000</v>
      </c>
      <c r="I78" s="2">
        <v>19394883</v>
      </c>
      <c r="J78" s="2">
        <v>0</v>
      </c>
      <c r="K78" s="2">
        <v>19394883</v>
      </c>
      <c r="L78" s="2">
        <v>16314410.6</v>
      </c>
      <c r="M78" s="2">
        <v>0</v>
      </c>
      <c r="N78" s="2">
        <v>16314410.6</v>
      </c>
      <c r="O78" s="15">
        <v>0.1</v>
      </c>
      <c r="P78" s="2">
        <v>0</v>
      </c>
      <c r="Q78" s="13">
        <v>0.1</v>
      </c>
      <c r="R78" s="15">
        <v>0</v>
      </c>
      <c r="S78" s="2">
        <v>1631441.06</v>
      </c>
      <c r="T78" s="2">
        <v>1000000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2631441.06</v>
      </c>
      <c r="AD78" s="4">
        <f t="shared" si="1"/>
        <v>2631441.06</v>
      </c>
      <c r="AE78" t="s">
        <v>40</v>
      </c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 spans="1:60" x14ac:dyDescent="0.25">
      <c r="A79" s="20">
        <v>785</v>
      </c>
      <c r="B79" t="s">
        <v>276</v>
      </c>
      <c r="C79" t="s">
        <v>9</v>
      </c>
      <c r="D79" t="s">
        <v>420</v>
      </c>
      <c r="E79" t="s">
        <v>164</v>
      </c>
      <c r="F79" s="2">
        <v>2923250800</v>
      </c>
      <c r="G79" s="2">
        <v>0</v>
      </c>
      <c r="H79" s="2">
        <v>2923250800</v>
      </c>
      <c r="I79" s="2">
        <v>8694872</v>
      </c>
      <c r="J79" s="2">
        <v>0</v>
      </c>
      <c r="K79" s="2">
        <v>8694872</v>
      </c>
      <c r="L79" s="2">
        <v>7525571.6799999997</v>
      </c>
      <c r="M79" s="2">
        <v>0</v>
      </c>
      <c r="N79" s="2">
        <v>7525571.6799999997</v>
      </c>
      <c r="O79" s="15">
        <v>0</v>
      </c>
      <c r="P79" s="2">
        <v>0</v>
      </c>
      <c r="Q79" s="13">
        <v>0</v>
      </c>
      <c r="R79" s="15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0</v>
      </c>
      <c r="AD79" s="4">
        <f t="shared" si="1"/>
        <v>0</v>
      </c>
      <c r="AE79" t="s">
        <v>36</v>
      </c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 spans="1:60" x14ac:dyDescent="0.25">
      <c r="A80" s="20">
        <v>790</v>
      </c>
      <c r="B80" t="s">
        <v>276</v>
      </c>
      <c r="C80" t="s">
        <v>9</v>
      </c>
      <c r="D80" t="s">
        <v>15</v>
      </c>
      <c r="E80" t="s">
        <v>30</v>
      </c>
      <c r="F80" s="2">
        <v>1521030000</v>
      </c>
      <c r="G80" s="2">
        <v>0</v>
      </c>
      <c r="H80" s="2">
        <v>1521030000</v>
      </c>
      <c r="I80" s="2">
        <v>4824685</v>
      </c>
      <c r="J80" s="2">
        <v>0</v>
      </c>
      <c r="K80" s="2">
        <v>4824685</v>
      </c>
      <c r="L80" s="2">
        <v>4216273</v>
      </c>
      <c r="M80" s="2">
        <v>0</v>
      </c>
      <c r="N80" s="2">
        <v>4216273</v>
      </c>
      <c r="O80" s="15">
        <v>0</v>
      </c>
      <c r="P80" s="2">
        <v>0</v>
      </c>
      <c r="Q80" s="13">
        <v>0</v>
      </c>
      <c r="R80" s="15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0</v>
      </c>
      <c r="AD80" s="4">
        <f t="shared" si="1"/>
        <v>0</v>
      </c>
      <c r="AE80" t="s">
        <v>17</v>
      </c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 spans="1:60" x14ac:dyDescent="0.25">
      <c r="A81" s="20">
        <v>803</v>
      </c>
      <c r="B81" t="s">
        <v>276</v>
      </c>
      <c r="C81" t="s">
        <v>9</v>
      </c>
      <c r="D81" t="s">
        <v>27</v>
      </c>
      <c r="E81" t="s">
        <v>165</v>
      </c>
      <c r="F81" s="2">
        <v>192445613000</v>
      </c>
      <c r="G81" s="2">
        <v>0</v>
      </c>
      <c r="H81" s="2">
        <v>192445613000</v>
      </c>
      <c r="I81" s="2">
        <v>295736857</v>
      </c>
      <c r="J81" s="2">
        <v>0</v>
      </c>
      <c r="K81" s="2">
        <v>295736857</v>
      </c>
      <c r="L81" s="2">
        <v>218758611.80000001</v>
      </c>
      <c r="M81" s="2">
        <v>0</v>
      </c>
      <c r="N81" s="2">
        <v>218758611.80000001</v>
      </c>
      <c r="O81" s="15">
        <v>0.1</v>
      </c>
      <c r="P81" s="2">
        <v>0</v>
      </c>
      <c r="Q81" s="13">
        <v>0.25</v>
      </c>
      <c r="R81" s="15">
        <v>0.4</v>
      </c>
      <c r="S81" s="2">
        <v>65003444.719999999</v>
      </c>
      <c r="T81" s="2">
        <v>6000000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71003444.719999999</v>
      </c>
      <c r="AD81" s="4">
        <f t="shared" si="1"/>
        <v>71003444.719999999</v>
      </c>
      <c r="AE81" t="s">
        <v>33</v>
      </c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 spans="1:60" x14ac:dyDescent="0.25">
      <c r="A82" s="20">
        <v>805</v>
      </c>
      <c r="B82" t="s">
        <v>276</v>
      </c>
      <c r="C82" t="s">
        <v>9</v>
      </c>
      <c r="D82" t="s">
        <v>27</v>
      </c>
      <c r="E82" t="s">
        <v>166</v>
      </c>
      <c r="F82" s="2">
        <v>12370712000</v>
      </c>
      <c r="G82" s="2">
        <v>0</v>
      </c>
      <c r="H82" s="2">
        <v>12370712000</v>
      </c>
      <c r="I82" s="2">
        <v>28495400</v>
      </c>
      <c r="J82" s="2">
        <v>0</v>
      </c>
      <c r="K82" s="2">
        <v>28495400</v>
      </c>
      <c r="L82" s="2">
        <v>23547115.199999999</v>
      </c>
      <c r="M82" s="2">
        <v>0</v>
      </c>
      <c r="N82" s="2">
        <v>23547115.199999999</v>
      </c>
      <c r="O82" s="15">
        <v>0.1</v>
      </c>
      <c r="P82" s="2">
        <v>0</v>
      </c>
      <c r="Q82" s="13">
        <v>0.1</v>
      </c>
      <c r="R82" s="15">
        <v>0</v>
      </c>
      <c r="S82" s="2">
        <v>2354711.52</v>
      </c>
      <c r="T82" s="2">
        <v>2000000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4354711.5199999996</v>
      </c>
      <c r="AD82" s="4">
        <f t="shared" si="1"/>
        <v>4354711.5199999996</v>
      </c>
      <c r="AE82" t="s">
        <v>28</v>
      </c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 spans="1:60" x14ac:dyDescent="0.25">
      <c r="A83" s="20">
        <v>809</v>
      </c>
      <c r="B83" t="s">
        <v>276</v>
      </c>
      <c r="C83" t="s">
        <v>2</v>
      </c>
      <c r="D83" t="s">
        <v>8</v>
      </c>
      <c r="E83" t="s">
        <v>167</v>
      </c>
      <c r="F83" s="2">
        <v>52613872200</v>
      </c>
      <c r="G83" s="2">
        <v>9963016200</v>
      </c>
      <c r="H83" s="2">
        <v>42650856000</v>
      </c>
      <c r="I83" s="2">
        <v>86427427</v>
      </c>
      <c r="J83" s="2">
        <v>19254728</v>
      </c>
      <c r="K83" s="2">
        <v>67172699</v>
      </c>
      <c r="L83" s="2">
        <v>65381878.119999997</v>
      </c>
      <c r="M83" s="2">
        <v>15269521.52</v>
      </c>
      <c r="N83" s="2">
        <v>50112356.600000001</v>
      </c>
      <c r="O83" s="15">
        <v>0.1</v>
      </c>
      <c r="P83" s="2">
        <v>1526952.152</v>
      </c>
      <c r="Q83" s="13">
        <v>0.2</v>
      </c>
      <c r="R83" s="15">
        <v>0</v>
      </c>
      <c r="S83" s="2">
        <v>10022471.32</v>
      </c>
      <c r="T83" s="2">
        <v>4000000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15549423.471999999</v>
      </c>
      <c r="AD83" s="4">
        <f t="shared" si="1"/>
        <v>15549423.471999999</v>
      </c>
      <c r="AE83" t="s">
        <v>34</v>
      </c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84" spans="1:60" x14ac:dyDescent="0.25">
      <c r="A84" s="20">
        <v>810</v>
      </c>
      <c r="B84" t="s">
        <v>276</v>
      </c>
      <c r="C84" t="s">
        <v>2</v>
      </c>
      <c r="D84" t="s">
        <v>4</v>
      </c>
      <c r="E84" t="s">
        <v>168</v>
      </c>
      <c r="F84" s="2">
        <v>38989058000</v>
      </c>
      <c r="G84" s="2">
        <v>13650991000</v>
      </c>
      <c r="H84" s="2">
        <v>25338067000</v>
      </c>
      <c r="I84" s="2">
        <v>69551811</v>
      </c>
      <c r="J84" s="2">
        <v>23645697</v>
      </c>
      <c r="K84" s="2">
        <v>45906114</v>
      </c>
      <c r="L84" s="2">
        <v>53956187.799999997</v>
      </c>
      <c r="M84" s="2">
        <v>18185300.600000001</v>
      </c>
      <c r="N84" s="2">
        <v>35770887.200000003</v>
      </c>
      <c r="O84" s="15">
        <v>0.1</v>
      </c>
      <c r="P84" s="2">
        <v>1818530.06</v>
      </c>
      <c r="Q84" s="13">
        <v>0.15</v>
      </c>
      <c r="R84" s="15">
        <v>0</v>
      </c>
      <c r="S84" s="2">
        <v>5365633.08</v>
      </c>
      <c r="T84" s="2">
        <v>3000000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10184163.140000001</v>
      </c>
      <c r="AD84" s="4">
        <f t="shared" si="1"/>
        <v>10184163.140000001</v>
      </c>
      <c r="AE84" t="s">
        <v>295</v>
      </c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V84"/>
      <c r="AW84"/>
      <c r="AX84"/>
      <c r="AY84"/>
      <c r="AZ84"/>
      <c r="BA84"/>
      <c r="BB84"/>
      <c r="BC84"/>
      <c r="BD84"/>
      <c r="BE84"/>
      <c r="BF84"/>
      <c r="BG84"/>
      <c r="BH84"/>
    </row>
    <row r="85" spans="1:60" x14ac:dyDescent="0.25">
      <c r="A85" s="20">
        <v>813</v>
      </c>
      <c r="B85" t="s">
        <v>276</v>
      </c>
      <c r="C85" t="s">
        <v>2</v>
      </c>
      <c r="D85" t="s">
        <v>4</v>
      </c>
      <c r="E85" t="s">
        <v>169</v>
      </c>
      <c r="F85" s="2">
        <v>34950994000</v>
      </c>
      <c r="G85" s="2">
        <v>2071607000</v>
      </c>
      <c r="H85" s="2">
        <v>32879387000</v>
      </c>
      <c r="I85" s="2">
        <v>67188174</v>
      </c>
      <c r="J85" s="2">
        <v>6648718</v>
      </c>
      <c r="K85" s="2">
        <v>60539456</v>
      </c>
      <c r="L85" s="2">
        <v>53207776.399999999</v>
      </c>
      <c r="M85" s="2">
        <v>5820075.2000000002</v>
      </c>
      <c r="N85" s="2">
        <v>47387701.200000003</v>
      </c>
      <c r="O85" s="15">
        <v>0.1</v>
      </c>
      <c r="P85" s="2">
        <v>582007.52</v>
      </c>
      <c r="Q85" s="13">
        <v>0.15</v>
      </c>
      <c r="R85" s="15">
        <v>0</v>
      </c>
      <c r="S85" s="2">
        <v>7108155.1799999997</v>
      </c>
      <c r="T85" s="2">
        <v>3000000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10690162.699999999</v>
      </c>
      <c r="AD85" s="4">
        <f t="shared" si="1"/>
        <v>10690162.699999999</v>
      </c>
      <c r="AE85" t="s">
        <v>6</v>
      </c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V85"/>
      <c r="AW85"/>
      <c r="AX85"/>
      <c r="AY85"/>
      <c r="AZ85"/>
      <c r="BA85"/>
      <c r="BB85"/>
      <c r="BC85"/>
      <c r="BD85"/>
      <c r="BE85"/>
      <c r="BF85"/>
      <c r="BG85"/>
      <c r="BH85"/>
    </row>
    <row r="86" spans="1:60" s="32" customFormat="1" x14ac:dyDescent="0.25">
      <c r="A86" s="20">
        <v>825</v>
      </c>
      <c r="B86" t="s">
        <v>276</v>
      </c>
      <c r="C86" t="s">
        <v>2</v>
      </c>
      <c r="D86" t="s">
        <v>304</v>
      </c>
      <c r="E86" t="s">
        <v>171</v>
      </c>
      <c r="F86" s="2">
        <v>18525321000</v>
      </c>
      <c r="G86" s="2">
        <v>1772900000</v>
      </c>
      <c r="H86" s="2">
        <v>16752421000</v>
      </c>
      <c r="I86" s="2">
        <v>47109197</v>
      </c>
      <c r="J86" s="2">
        <v>5673903</v>
      </c>
      <c r="K86" s="2">
        <v>41435294</v>
      </c>
      <c r="L86" s="2">
        <v>39699068.600000001</v>
      </c>
      <c r="M86" s="2">
        <v>4964743</v>
      </c>
      <c r="N86" s="2">
        <v>34734325.600000001</v>
      </c>
      <c r="O86" s="15">
        <v>0.1</v>
      </c>
      <c r="P86" s="2">
        <v>496474.3</v>
      </c>
      <c r="Q86" s="13">
        <v>0.15</v>
      </c>
      <c r="R86" s="15">
        <v>0</v>
      </c>
      <c r="S86" s="2">
        <v>5210148.84</v>
      </c>
      <c r="T86" s="2">
        <v>3000000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8706623.1400000006</v>
      </c>
      <c r="AC86" s="4"/>
      <c r="AD86" s="4">
        <f t="shared" si="1"/>
        <v>8706623.1400000006</v>
      </c>
      <c r="AE86" t="s">
        <v>44</v>
      </c>
      <c r="AF86"/>
      <c r="AG86"/>
      <c r="AH86"/>
      <c r="AI86"/>
    </row>
    <row r="87" spans="1:60" x14ac:dyDescent="0.25">
      <c r="A87" s="20">
        <v>849</v>
      </c>
      <c r="B87" t="s">
        <v>276</v>
      </c>
      <c r="C87" t="s">
        <v>2</v>
      </c>
      <c r="D87" t="s">
        <v>304</v>
      </c>
      <c r="E87" t="s">
        <v>172</v>
      </c>
      <c r="F87" s="2">
        <v>23128247900</v>
      </c>
      <c r="G87" s="2">
        <v>4650654900</v>
      </c>
      <c r="H87" s="2">
        <v>18477593000</v>
      </c>
      <c r="I87" s="2">
        <v>57363307</v>
      </c>
      <c r="J87" s="2">
        <v>10984441</v>
      </c>
      <c r="K87" s="2">
        <v>46378866</v>
      </c>
      <c r="L87" s="2">
        <v>48112007.840000004</v>
      </c>
      <c r="M87" s="2">
        <v>9124179.0399999991</v>
      </c>
      <c r="N87" s="2">
        <v>38987828.799999997</v>
      </c>
      <c r="O87" s="15">
        <v>0.1</v>
      </c>
      <c r="P87" s="2">
        <v>912417.90399999998</v>
      </c>
      <c r="Q87" s="13">
        <v>0.15</v>
      </c>
      <c r="R87" s="15">
        <v>0</v>
      </c>
      <c r="S87" s="2">
        <v>5848174.3200000003</v>
      </c>
      <c r="T87" s="2">
        <v>3000000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9760592.2239999995</v>
      </c>
      <c r="AD87" s="4">
        <f t="shared" si="1"/>
        <v>9760592.2239999995</v>
      </c>
      <c r="AE87" t="s">
        <v>44</v>
      </c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V87"/>
      <c r="AW87"/>
      <c r="AX87"/>
      <c r="AY87"/>
      <c r="AZ87"/>
      <c r="BA87"/>
      <c r="BB87"/>
      <c r="BC87"/>
      <c r="BD87"/>
      <c r="BE87"/>
      <c r="BF87"/>
      <c r="BG87"/>
      <c r="BH87"/>
    </row>
    <row r="88" spans="1:60" x14ac:dyDescent="0.25">
      <c r="A88" s="20">
        <v>851</v>
      </c>
      <c r="B88" t="s">
        <v>275</v>
      </c>
      <c r="C88" t="s">
        <v>2</v>
      </c>
      <c r="D88" t="s">
        <v>305</v>
      </c>
      <c r="E88" t="s">
        <v>173</v>
      </c>
      <c r="F88" s="2">
        <v>63837541000</v>
      </c>
      <c r="G88" s="2">
        <v>0</v>
      </c>
      <c r="H88" s="2">
        <v>63837541000</v>
      </c>
      <c r="I88" s="2">
        <v>101219860</v>
      </c>
      <c r="J88" s="2">
        <v>0</v>
      </c>
      <c r="K88" s="2">
        <v>101219860</v>
      </c>
      <c r="L88" s="2">
        <v>75684843.599999994</v>
      </c>
      <c r="M88" s="2">
        <v>0</v>
      </c>
      <c r="N88" s="2">
        <v>75684843.599999994</v>
      </c>
      <c r="O88" s="15">
        <v>0.1</v>
      </c>
      <c r="P88" s="2">
        <v>0</v>
      </c>
      <c r="Q88" s="13">
        <v>0.3</v>
      </c>
      <c r="R88" s="15">
        <v>0</v>
      </c>
      <c r="S88" s="2">
        <v>22705453.079999998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22705453.079999998</v>
      </c>
      <c r="AD88" s="4">
        <f t="shared" si="1"/>
        <v>22705453.079999998</v>
      </c>
      <c r="AE88" t="s">
        <v>170</v>
      </c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V88"/>
      <c r="AW88"/>
      <c r="AX88"/>
      <c r="AY88"/>
      <c r="AZ88"/>
      <c r="BA88"/>
      <c r="BB88"/>
      <c r="BC88"/>
      <c r="BD88"/>
      <c r="BE88"/>
      <c r="BF88"/>
      <c r="BG88"/>
      <c r="BH88"/>
    </row>
    <row r="89" spans="1:60" s="32" customFormat="1" x14ac:dyDescent="0.25">
      <c r="A89" s="20">
        <v>853</v>
      </c>
      <c r="B89" t="s">
        <v>276</v>
      </c>
      <c r="C89" t="s">
        <v>2</v>
      </c>
      <c r="D89" t="s">
        <v>8</v>
      </c>
      <c r="E89" t="s">
        <v>174</v>
      </c>
      <c r="F89" s="2">
        <v>14230156000</v>
      </c>
      <c r="G89" s="2">
        <v>1059609000</v>
      </c>
      <c r="H89" s="2">
        <v>13170547000</v>
      </c>
      <c r="I89" s="2">
        <v>28142875</v>
      </c>
      <c r="J89" s="2">
        <v>3178827</v>
      </c>
      <c r="K89" s="2">
        <v>24964048</v>
      </c>
      <c r="L89" s="2">
        <v>22450812.600000001</v>
      </c>
      <c r="M89" s="2">
        <v>2754983.4</v>
      </c>
      <c r="N89" s="2">
        <v>19695829.199999999</v>
      </c>
      <c r="O89" s="15">
        <v>0.1</v>
      </c>
      <c r="P89" s="2">
        <v>275498.34000000003</v>
      </c>
      <c r="Q89" s="13">
        <v>0.1</v>
      </c>
      <c r="R89" s="15">
        <v>0</v>
      </c>
      <c r="S89" s="2">
        <v>1969582.92</v>
      </c>
      <c r="T89" s="2">
        <v>2000000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4245081.26</v>
      </c>
      <c r="AC89" s="4"/>
      <c r="AD89" s="4">
        <f t="shared" si="1"/>
        <v>4245081.26</v>
      </c>
      <c r="AE89" t="s">
        <v>47</v>
      </c>
      <c r="AF89"/>
      <c r="AG89"/>
      <c r="AH89"/>
      <c r="AI89"/>
    </row>
    <row r="90" spans="1:60" x14ac:dyDescent="0.25">
      <c r="A90" s="20">
        <v>865</v>
      </c>
      <c r="B90" t="s">
        <v>275</v>
      </c>
      <c r="C90" t="s">
        <v>2</v>
      </c>
      <c r="D90" t="s">
        <v>8</v>
      </c>
      <c r="E90" t="s">
        <v>175</v>
      </c>
      <c r="F90" s="2">
        <v>4716260600</v>
      </c>
      <c r="G90" s="2">
        <v>132690000</v>
      </c>
      <c r="H90" s="2">
        <v>4583570600</v>
      </c>
      <c r="I90" s="2">
        <v>12261382</v>
      </c>
      <c r="J90" s="2">
        <v>464415</v>
      </c>
      <c r="K90" s="2">
        <v>11796967</v>
      </c>
      <c r="L90" s="2">
        <v>10374877.76</v>
      </c>
      <c r="M90" s="2">
        <v>411339</v>
      </c>
      <c r="N90" s="2">
        <v>9963538.7599999998</v>
      </c>
      <c r="O90" s="15">
        <v>0.1</v>
      </c>
      <c r="P90" s="2">
        <v>41133.9</v>
      </c>
      <c r="Q90" s="13">
        <v>0.3</v>
      </c>
      <c r="R90" s="15">
        <v>0</v>
      </c>
      <c r="S90" s="2">
        <v>2989061.628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3030195.5279999999</v>
      </c>
      <c r="AD90" s="4">
        <f t="shared" si="1"/>
        <v>3030195.5279999999</v>
      </c>
      <c r="AE90" t="s">
        <v>47</v>
      </c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V90"/>
      <c r="AW90"/>
      <c r="AX90"/>
      <c r="AY90"/>
      <c r="AZ90"/>
      <c r="BA90"/>
      <c r="BB90"/>
      <c r="BC90"/>
      <c r="BD90"/>
      <c r="BE90"/>
      <c r="BF90"/>
      <c r="BG90"/>
      <c r="BH90"/>
    </row>
    <row r="91" spans="1:60" x14ac:dyDescent="0.25">
      <c r="A91" s="20">
        <v>878</v>
      </c>
      <c r="B91" t="s">
        <v>276</v>
      </c>
      <c r="C91" t="s">
        <v>2</v>
      </c>
      <c r="D91" t="s">
        <v>8</v>
      </c>
      <c r="E91" t="s">
        <v>176</v>
      </c>
      <c r="F91" s="2">
        <v>13039967000</v>
      </c>
      <c r="G91" s="2">
        <v>1835023000</v>
      </c>
      <c r="H91" s="2">
        <v>11204944000</v>
      </c>
      <c r="I91" s="2">
        <v>35500098</v>
      </c>
      <c r="J91" s="2">
        <v>5933157</v>
      </c>
      <c r="K91" s="2">
        <v>29566941</v>
      </c>
      <c r="L91" s="2">
        <v>30284111.199999999</v>
      </c>
      <c r="M91" s="2">
        <v>5199147.8</v>
      </c>
      <c r="N91" s="2">
        <v>25084963.399999999</v>
      </c>
      <c r="O91" s="15">
        <v>0.1</v>
      </c>
      <c r="P91" s="2">
        <v>519914.78</v>
      </c>
      <c r="Q91" s="13">
        <v>0.15</v>
      </c>
      <c r="R91" s="15">
        <v>0</v>
      </c>
      <c r="S91" s="2">
        <v>3762744.51</v>
      </c>
      <c r="T91" s="2">
        <v>3000000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18">
        <v>0</v>
      </c>
      <c r="AB91" s="4">
        <v>7282659.29</v>
      </c>
      <c r="AD91" s="4">
        <f t="shared" si="1"/>
        <v>7282659.29</v>
      </c>
      <c r="AE91" t="s">
        <v>39</v>
      </c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V91"/>
      <c r="AW91"/>
      <c r="AX91"/>
      <c r="AY91"/>
      <c r="AZ91"/>
      <c r="BA91"/>
      <c r="BB91"/>
      <c r="BC91"/>
      <c r="BD91"/>
      <c r="BE91"/>
      <c r="BF91"/>
      <c r="BG91"/>
      <c r="BH91"/>
    </row>
    <row r="92" spans="1:60" x14ac:dyDescent="0.25">
      <c r="A92" s="20">
        <v>883</v>
      </c>
      <c r="B92" t="s">
        <v>276</v>
      </c>
      <c r="C92" t="s">
        <v>9</v>
      </c>
      <c r="D92" t="s">
        <v>15</v>
      </c>
      <c r="E92" t="s">
        <v>177</v>
      </c>
      <c r="F92" s="2">
        <v>11052699000</v>
      </c>
      <c r="G92" s="2">
        <v>0</v>
      </c>
      <c r="H92" s="2">
        <v>11052699000</v>
      </c>
      <c r="I92" s="2">
        <v>16579072</v>
      </c>
      <c r="J92" s="2">
        <v>0</v>
      </c>
      <c r="K92" s="2">
        <v>16579072</v>
      </c>
      <c r="L92" s="2">
        <v>12157992.4</v>
      </c>
      <c r="M92" s="2">
        <v>0</v>
      </c>
      <c r="N92" s="2">
        <v>12157992.4</v>
      </c>
      <c r="O92" s="15">
        <v>0</v>
      </c>
      <c r="P92" s="2">
        <v>0</v>
      </c>
      <c r="Q92" s="13">
        <v>0</v>
      </c>
      <c r="R92" s="15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0</v>
      </c>
      <c r="AD92" s="4">
        <f t="shared" si="1"/>
        <v>0</v>
      </c>
      <c r="AE92" t="s">
        <v>17</v>
      </c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V92"/>
      <c r="AW92"/>
      <c r="AX92"/>
      <c r="AY92"/>
      <c r="AZ92"/>
      <c r="BA92"/>
      <c r="BB92"/>
      <c r="BC92"/>
      <c r="BD92"/>
      <c r="BE92"/>
      <c r="BF92"/>
      <c r="BG92"/>
      <c r="BH92"/>
    </row>
    <row r="93" spans="1:60" x14ac:dyDescent="0.25">
      <c r="A93" s="20">
        <v>892</v>
      </c>
      <c r="B93" t="s">
        <v>276</v>
      </c>
      <c r="C93" t="s">
        <v>9</v>
      </c>
      <c r="D93" t="s">
        <v>15</v>
      </c>
      <c r="E93" t="s">
        <v>178</v>
      </c>
      <c r="F93" s="2">
        <v>60634000</v>
      </c>
      <c r="G93" s="2">
        <v>0</v>
      </c>
      <c r="H93" s="2">
        <v>60634000</v>
      </c>
      <c r="I93" s="2">
        <v>212222</v>
      </c>
      <c r="J93" s="2">
        <v>0</v>
      </c>
      <c r="K93" s="2">
        <v>212222</v>
      </c>
      <c r="L93" s="2">
        <v>187968.4</v>
      </c>
      <c r="M93" s="2">
        <v>0</v>
      </c>
      <c r="N93" s="2">
        <v>187968.4</v>
      </c>
      <c r="O93" s="15">
        <v>0</v>
      </c>
      <c r="P93" s="2">
        <v>0</v>
      </c>
      <c r="Q93" s="13">
        <v>0</v>
      </c>
      <c r="R93" s="15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0</v>
      </c>
      <c r="AD93" s="4">
        <f t="shared" si="1"/>
        <v>0</v>
      </c>
      <c r="AE93" t="s">
        <v>32</v>
      </c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V93"/>
      <c r="AW93"/>
      <c r="AX93"/>
      <c r="AY93"/>
      <c r="AZ93"/>
      <c r="BA93"/>
      <c r="BB93"/>
      <c r="BC93"/>
      <c r="BD93"/>
      <c r="BE93"/>
      <c r="BF93"/>
      <c r="BG93"/>
      <c r="BH93"/>
    </row>
    <row r="94" spans="1:60" x14ac:dyDescent="0.25">
      <c r="A94" s="20">
        <v>910</v>
      </c>
      <c r="B94" t="s">
        <v>276</v>
      </c>
      <c r="C94" t="s">
        <v>2</v>
      </c>
      <c r="D94" t="s">
        <v>8</v>
      </c>
      <c r="E94" t="s">
        <v>179</v>
      </c>
      <c r="F94" s="2">
        <v>3731191600</v>
      </c>
      <c r="G94" s="2">
        <v>0</v>
      </c>
      <c r="H94" s="2">
        <v>3731191600</v>
      </c>
      <c r="I94" s="2">
        <v>9206180</v>
      </c>
      <c r="J94" s="2">
        <v>0</v>
      </c>
      <c r="K94" s="2">
        <v>9206180</v>
      </c>
      <c r="L94" s="2">
        <v>7713703.3600000003</v>
      </c>
      <c r="M94" s="2">
        <v>0</v>
      </c>
      <c r="N94" s="2">
        <v>7713703.3600000003</v>
      </c>
      <c r="O94" s="15">
        <v>0</v>
      </c>
      <c r="P94" s="2">
        <v>0</v>
      </c>
      <c r="Q94" s="13">
        <v>0</v>
      </c>
      <c r="R94" s="15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0</v>
      </c>
      <c r="AD94" s="4">
        <f t="shared" si="1"/>
        <v>0</v>
      </c>
      <c r="AE94" t="s">
        <v>51</v>
      </c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V94"/>
      <c r="AW94"/>
      <c r="AX94"/>
      <c r="AY94"/>
      <c r="AZ94"/>
      <c r="BA94"/>
      <c r="BB94"/>
      <c r="BC94"/>
      <c r="BD94"/>
      <c r="BE94"/>
      <c r="BF94"/>
      <c r="BG94"/>
      <c r="BH94"/>
    </row>
    <row r="95" spans="1:60" x14ac:dyDescent="0.25">
      <c r="A95" s="20">
        <v>913</v>
      </c>
      <c r="B95" t="s">
        <v>276</v>
      </c>
      <c r="C95" t="s">
        <v>9</v>
      </c>
      <c r="D95" t="s">
        <v>420</v>
      </c>
      <c r="E95" t="s">
        <v>180</v>
      </c>
      <c r="F95" s="2">
        <v>914573000</v>
      </c>
      <c r="G95" s="2">
        <v>0</v>
      </c>
      <c r="H95" s="2">
        <v>914573000</v>
      </c>
      <c r="I95" s="2">
        <v>3149716</v>
      </c>
      <c r="J95" s="2">
        <v>0</v>
      </c>
      <c r="K95" s="2">
        <v>3149716</v>
      </c>
      <c r="L95" s="2">
        <v>2783886.8</v>
      </c>
      <c r="M95" s="2">
        <v>0</v>
      </c>
      <c r="N95" s="2">
        <v>2783886.8</v>
      </c>
      <c r="O95" s="15">
        <v>0</v>
      </c>
      <c r="P95" s="2">
        <v>0</v>
      </c>
      <c r="Q95" s="13">
        <v>0</v>
      </c>
      <c r="R95" s="15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0</v>
      </c>
      <c r="AD95" s="4">
        <f t="shared" si="1"/>
        <v>0</v>
      </c>
      <c r="AE95" t="s">
        <v>71</v>
      </c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V95"/>
      <c r="AW95"/>
      <c r="AX95"/>
      <c r="AY95"/>
      <c r="AZ95"/>
      <c r="BA95"/>
      <c r="BB95"/>
      <c r="BC95"/>
      <c r="BD95"/>
      <c r="BE95"/>
      <c r="BF95"/>
      <c r="BG95"/>
      <c r="BH95"/>
    </row>
    <row r="96" spans="1:60" x14ac:dyDescent="0.25">
      <c r="A96" s="20">
        <v>916</v>
      </c>
      <c r="B96" t="s">
        <v>276</v>
      </c>
      <c r="C96" t="s">
        <v>9</v>
      </c>
      <c r="D96" t="s">
        <v>27</v>
      </c>
      <c r="E96" t="s">
        <v>181</v>
      </c>
      <c r="F96" s="2">
        <v>42383262000</v>
      </c>
      <c r="G96" s="2">
        <v>0</v>
      </c>
      <c r="H96" s="2">
        <v>42383262000</v>
      </c>
      <c r="I96" s="2">
        <v>92056022</v>
      </c>
      <c r="J96" s="2">
        <v>0</v>
      </c>
      <c r="K96" s="2">
        <v>92056022</v>
      </c>
      <c r="L96" s="2">
        <v>75102717.200000003</v>
      </c>
      <c r="M96" s="2">
        <v>0</v>
      </c>
      <c r="N96" s="2">
        <v>75102717.200000003</v>
      </c>
      <c r="O96" s="15">
        <v>0.1</v>
      </c>
      <c r="P96" s="2">
        <v>0</v>
      </c>
      <c r="Q96" s="13">
        <v>0.2</v>
      </c>
      <c r="R96" s="15">
        <v>0</v>
      </c>
      <c r="S96" s="2">
        <v>15020543.439999999</v>
      </c>
      <c r="T96" s="2">
        <v>4000000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19020543.440000001</v>
      </c>
      <c r="AD96" s="4">
        <f t="shared" si="1"/>
        <v>19020543.440000001</v>
      </c>
      <c r="AE96" t="s">
        <v>78</v>
      </c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V96"/>
      <c r="AW96"/>
      <c r="AX96"/>
      <c r="AY96"/>
      <c r="AZ96"/>
      <c r="BA96"/>
      <c r="BB96"/>
      <c r="BC96"/>
      <c r="BD96"/>
      <c r="BE96"/>
      <c r="BF96"/>
      <c r="BG96"/>
      <c r="BH96"/>
    </row>
    <row r="97" spans="1:60" x14ac:dyDescent="0.25">
      <c r="A97" s="20">
        <v>923</v>
      </c>
      <c r="B97" t="s">
        <v>275</v>
      </c>
      <c r="C97" t="s">
        <v>2</v>
      </c>
      <c r="D97" t="s">
        <v>204</v>
      </c>
      <c r="E97" t="s">
        <v>199</v>
      </c>
      <c r="F97" s="2">
        <v>10614356000</v>
      </c>
      <c r="G97" s="2">
        <v>0</v>
      </c>
      <c r="H97" s="2">
        <v>10614356000</v>
      </c>
      <c r="I97" s="2">
        <v>23435416</v>
      </c>
      <c r="J97" s="2">
        <v>0</v>
      </c>
      <c r="K97" s="2">
        <v>23435416</v>
      </c>
      <c r="L97" s="2">
        <v>19189673.600000001</v>
      </c>
      <c r="M97" s="2">
        <v>0</v>
      </c>
      <c r="N97" s="2">
        <v>19189673.600000001</v>
      </c>
      <c r="O97" s="15">
        <v>0.1</v>
      </c>
      <c r="P97" s="2">
        <v>0</v>
      </c>
      <c r="Q97" s="13">
        <v>0.3</v>
      </c>
      <c r="R97" s="15">
        <v>0</v>
      </c>
      <c r="S97" s="2">
        <v>5756902.0800000001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5756902.0800000001</v>
      </c>
      <c r="AD97" s="4">
        <f t="shared" si="1"/>
        <v>5756902.0800000001</v>
      </c>
      <c r="AE97" t="s">
        <v>249</v>
      </c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V97"/>
      <c r="AW97"/>
      <c r="AX97"/>
      <c r="AY97"/>
      <c r="AZ97"/>
      <c r="BA97"/>
      <c r="BB97"/>
      <c r="BC97"/>
      <c r="BD97"/>
      <c r="BE97"/>
      <c r="BF97"/>
      <c r="BG97"/>
      <c r="BH97"/>
    </row>
    <row r="98" spans="1:60" x14ac:dyDescent="0.25">
      <c r="A98" s="20">
        <v>924</v>
      </c>
      <c r="B98" t="s">
        <v>276</v>
      </c>
      <c r="C98" t="s">
        <v>9</v>
      </c>
      <c r="D98" t="s">
        <v>15</v>
      </c>
      <c r="E98" t="s">
        <v>182</v>
      </c>
      <c r="F98" s="2">
        <v>11584847000</v>
      </c>
      <c r="G98" s="2">
        <v>0</v>
      </c>
      <c r="H98" s="2">
        <v>11584847000</v>
      </c>
      <c r="I98" s="2">
        <v>26671044</v>
      </c>
      <c r="J98" s="2">
        <v>0</v>
      </c>
      <c r="K98" s="2">
        <v>26671044</v>
      </c>
      <c r="L98" s="2">
        <v>22037105.199999999</v>
      </c>
      <c r="M98" s="2">
        <v>0</v>
      </c>
      <c r="N98" s="2">
        <v>22037105.199999999</v>
      </c>
      <c r="O98" s="15">
        <v>0.1</v>
      </c>
      <c r="P98" s="2">
        <v>0</v>
      </c>
      <c r="Q98" s="13">
        <v>0.1</v>
      </c>
      <c r="R98" s="15">
        <v>0</v>
      </c>
      <c r="S98" s="2">
        <v>2203710.52</v>
      </c>
      <c r="T98" s="2">
        <v>2000000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4203710.5199999996</v>
      </c>
      <c r="AD98" s="4">
        <f t="shared" si="1"/>
        <v>4203710.5199999996</v>
      </c>
      <c r="AE98" t="s">
        <v>17</v>
      </c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V98"/>
      <c r="AW98"/>
      <c r="AX98"/>
      <c r="AY98"/>
      <c r="AZ98"/>
      <c r="BA98"/>
      <c r="BB98"/>
      <c r="BC98"/>
      <c r="BD98"/>
      <c r="BE98"/>
      <c r="BF98"/>
      <c r="BG98"/>
      <c r="BH98"/>
    </row>
    <row r="99" spans="1:60" x14ac:dyDescent="0.25">
      <c r="A99" s="20">
        <v>934</v>
      </c>
      <c r="B99" t="s">
        <v>276</v>
      </c>
      <c r="C99" t="s">
        <v>2</v>
      </c>
      <c r="D99" t="s">
        <v>304</v>
      </c>
      <c r="E99" t="s">
        <v>183</v>
      </c>
      <c r="F99" s="2">
        <v>42650602000</v>
      </c>
      <c r="G99" s="2">
        <v>23167716000</v>
      </c>
      <c r="H99" s="2">
        <v>19482886000</v>
      </c>
      <c r="I99" s="2">
        <v>87540722</v>
      </c>
      <c r="J99" s="2">
        <v>41902720</v>
      </c>
      <c r="K99" s="2">
        <v>45638002</v>
      </c>
      <c r="L99" s="2">
        <v>70480481.200000003</v>
      </c>
      <c r="M99" s="2">
        <v>32635633.600000001</v>
      </c>
      <c r="N99" s="2">
        <v>37844847.600000001</v>
      </c>
      <c r="O99" s="15">
        <v>0.1</v>
      </c>
      <c r="P99" s="2">
        <v>3263563.36</v>
      </c>
      <c r="Q99" s="13">
        <v>0.2</v>
      </c>
      <c r="R99" s="15">
        <v>0</v>
      </c>
      <c r="S99" s="2">
        <v>7568969.5199999996</v>
      </c>
      <c r="T99" s="2">
        <v>4000000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14832532.880000001</v>
      </c>
      <c r="AD99" s="4">
        <f t="shared" si="1"/>
        <v>14832532.880000001</v>
      </c>
      <c r="AE99" t="s">
        <v>46</v>
      </c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V99"/>
      <c r="AW99"/>
      <c r="AX99"/>
      <c r="AY99"/>
      <c r="AZ99"/>
      <c r="BA99"/>
      <c r="BB99"/>
      <c r="BC99"/>
      <c r="BD99"/>
      <c r="BE99"/>
      <c r="BF99"/>
      <c r="BG99"/>
      <c r="BH99"/>
    </row>
    <row r="100" spans="1:60" x14ac:dyDescent="0.25">
      <c r="A100" s="20">
        <v>943</v>
      </c>
      <c r="B100" t="s">
        <v>276</v>
      </c>
      <c r="C100" t="s">
        <v>9</v>
      </c>
      <c r="D100" t="s">
        <v>15</v>
      </c>
      <c r="E100" t="s">
        <v>186</v>
      </c>
      <c r="F100" s="2">
        <v>7852918000</v>
      </c>
      <c r="G100" s="2">
        <v>0</v>
      </c>
      <c r="H100" s="2">
        <v>7852918000</v>
      </c>
      <c r="I100" s="2">
        <v>17474064</v>
      </c>
      <c r="J100" s="2">
        <v>0</v>
      </c>
      <c r="K100" s="2">
        <v>17474064</v>
      </c>
      <c r="L100" s="2">
        <v>14332896.800000001</v>
      </c>
      <c r="M100" s="2">
        <v>0</v>
      </c>
      <c r="N100" s="2">
        <v>14332896.800000001</v>
      </c>
      <c r="O100" s="15">
        <v>0</v>
      </c>
      <c r="P100" s="2">
        <v>0</v>
      </c>
      <c r="Q100" s="13">
        <v>0</v>
      </c>
      <c r="R100" s="15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0</v>
      </c>
      <c r="AD100" s="4">
        <f t="shared" si="1"/>
        <v>0</v>
      </c>
      <c r="AE100" t="s">
        <v>32</v>
      </c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</row>
    <row r="101" spans="1:60" x14ac:dyDescent="0.25">
      <c r="A101" s="20">
        <v>957</v>
      </c>
      <c r="B101" t="s">
        <v>276</v>
      </c>
      <c r="C101" t="s">
        <v>2</v>
      </c>
      <c r="D101" t="s">
        <v>304</v>
      </c>
      <c r="E101" t="s">
        <v>187</v>
      </c>
      <c r="F101" s="2">
        <v>25058019200</v>
      </c>
      <c r="G101" s="2">
        <v>1646970000</v>
      </c>
      <c r="H101" s="2">
        <v>23411049200</v>
      </c>
      <c r="I101" s="2">
        <v>53389333</v>
      </c>
      <c r="J101" s="2">
        <v>4137496</v>
      </c>
      <c r="K101" s="2">
        <v>49251837</v>
      </c>
      <c r="L101" s="2">
        <v>43366125.32</v>
      </c>
      <c r="M101" s="2">
        <v>3478708</v>
      </c>
      <c r="N101" s="2">
        <v>39887417.32</v>
      </c>
      <c r="O101" s="15">
        <v>0.1</v>
      </c>
      <c r="P101" s="2">
        <v>347870.8</v>
      </c>
      <c r="Q101" s="13">
        <v>0.15</v>
      </c>
      <c r="R101" s="15">
        <v>0</v>
      </c>
      <c r="S101" s="2">
        <v>5983112.5980000002</v>
      </c>
      <c r="T101" s="2">
        <v>3000000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9330983.398</v>
      </c>
      <c r="AD101" s="4">
        <f t="shared" si="1"/>
        <v>9330983.398</v>
      </c>
      <c r="AE101" t="s">
        <v>98</v>
      </c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</row>
    <row r="102" spans="1:60" x14ac:dyDescent="0.25">
      <c r="A102" s="20">
        <v>967</v>
      </c>
      <c r="B102" t="s">
        <v>275</v>
      </c>
      <c r="C102" t="s">
        <v>2</v>
      </c>
      <c r="D102" t="s">
        <v>304</v>
      </c>
      <c r="E102" t="s">
        <v>189</v>
      </c>
      <c r="F102" s="2">
        <v>40864115000</v>
      </c>
      <c r="G102" s="2">
        <v>0</v>
      </c>
      <c r="H102" s="2">
        <v>40864115000</v>
      </c>
      <c r="I102" s="2">
        <v>79677485</v>
      </c>
      <c r="J102" s="2">
        <v>0</v>
      </c>
      <c r="K102" s="2">
        <v>79677485</v>
      </c>
      <c r="L102" s="2">
        <v>63331839</v>
      </c>
      <c r="M102" s="2">
        <v>0</v>
      </c>
      <c r="N102" s="2">
        <v>63331839</v>
      </c>
      <c r="O102" s="15">
        <v>0.1</v>
      </c>
      <c r="P102" s="2">
        <v>0</v>
      </c>
      <c r="Q102" s="13">
        <v>0.3</v>
      </c>
      <c r="R102" s="15">
        <v>0</v>
      </c>
      <c r="S102" s="2">
        <v>18999551.699999999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18999551.699999999</v>
      </c>
      <c r="AD102" s="4">
        <f t="shared" si="1"/>
        <v>18999551.699999999</v>
      </c>
      <c r="AE102" t="s">
        <v>46</v>
      </c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</row>
    <row r="103" spans="1:60" x14ac:dyDescent="0.25">
      <c r="A103" s="20">
        <v>985</v>
      </c>
      <c r="B103" t="s">
        <v>276</v>
      </c>
      <c r="C103" t="s">
        <v>9</v>
      </c>
      <c r="D103" t="s">
        <v>15</v>
      </c>
      <c r="E103" t="s">
        <v>192</v>
      </c>
      <c r="F103" s="2">
        <v>2934945000</v>
      </c>
      <c r="G103" s="2">
        <v>0</v>
      </c>
      <c r="H103" s="2">
        <v>2934945000</v>
      </c>
      <c r="I103" s="2">
        <v>9221530</v>
      </c>
      <c r="J103" s="2">
        <v>0</v>
      </c>
      <c r="K103" s="2">
        <v>9221530</v>
      </c>
      <c r="L103" s="2">
        <v>8047552</v>
      </c>
      <c r="M103" s="2">
        <v>0</v>
      </c>
      <c r="N103" s="2">
        <v>8047552</v>
      </c>
      <c r="O103" s="15">
        <v>0</v>
      </c>
      <c r="P103" s="2">
        <v>0</v>
      </c>
      <c r="Q103" s="13">
        <v>0</v>
      </c>
      <c r="R103" s="15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0</v>
      </c>
      <c r="AD103" s="4">
        <f t="shared" si="1"/>
        <v>0</v>
      </c>
      <c r="AE103" t="s">
        <v>19</v>
      </c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</row>
    <row r="104" spans="1:60" x14ac:dyDescent="0.25">
      <c r="A104" s="20">
        <v>999</v>
      </c>
      <c r="B104" t="s">
        <v>276</v>
      </c>
      <c r="C104" t="s">
        <v>2</v>
      </c>
      <c r="D104" t="s">
        <v>8</v>
      </c>
      <c r="E104" t="s">
        <v>194</v>
      </c>
      <c r="F104" s="2">
        <v>35779531000</v>
      </c>
      <c r="G104" s="2">
        <v>5368202000</v>
      </c>
      <c r="H104" s="2">
        <v>30411329000</v>
      </c>
      <c r="I104" s="2">
        <v>77227673</v>
      </c>
      <c r="J104" s="2">
        <v>16480497</v>
      </c>
      <c r="K104" s="2">
        <v>60747176</v>
      </c>
      <c r="L104" s="2">
        <v>62915860.600000001</v>
      </c>
      <c r="M104" s="2">
        <v>14333216.199999999</v>
      </c>
      <c r="N104" s="2">
        <v>48582644.399999999</v>
      </c>
      <c r="O104" s="15">
        <v>0.1</v>
      </c>
      <c r="P104" s="2">
        <v>1433321.62</v>
      </c>
      <c r="Q104" s="13">
        <v>0.2</v>
      </c>
      <c r="R104" s="15">
        <v>0</v>
      </c>
      <c r="S104" s="2">
        <v>9716528.8800000008</v>
      </c>
      <c r="T104" s="2">
        <v>4000000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15149850.5</v>
      </c>
      <c r="AD104" s="4">
        <f t="shared" si="1"/>
        <v>15149850.5</v>
      </c>
      <c r="AE104" t="s">
        <v>51</v>
      </c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</row>
    <row r="105" spans="1:60" x14ac:dyDescent="0.25">
      <c r="A105" s="20">
        <v>1000</v>
      </c>
      <c r="B105" t="s">
        <v>276</v>
      </c>
      <c r="C105" t="s">
        <v>2</v>
      </c>
      <c r="D105" t="s">
        <v>204</v>
      </c>
      <c r="E105" t="s">
        <v>195</v>
      </c>
      <c r="F105" s="2">
        <v>12701563000</v>
      </c>
      <c r="G105" s="2">
        <v>489720000</v>
      </c>
      <c r="H105" s="2">
        <v>12211843000</v>
      </c>
      <c r="I105" s="2">
        <v>37029843</v>
      </c>
      <c r="J105" s="2">
        <v>1656726</v>
      </c>
      <c r="K105" s="2">
        <v>35373117</v>
      </c>
      <c r="L105" s="2">
        <v>31949217.800000001</v>
      </c>
      <c r="M105" s="2">
        <v>1460838</v>
      </c>
      <c r="N105" s="2">
        <v>30488379.800000001</v>
      </c>
      <c r="O105" s="15">
        <v>0.1</v>
      </c>
      <c r="P105" s="2">
        <v>146083.79999999999</v>
      </c>
      <c r="Q105" s="13">
        <v>0.15</v>
      </c>
      <c r="R105" s="15">
        <v>0</v>
      </c>
      <c r="S105" s="2">
        <v>4573256.97</v>
      </c>
      <c r="T105" s="2">
        <v>3000000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7719340.7699999996</v>
      </c>
      <c r="AD105" s="4">
        <f t="shared" si="1"/>
        <v>7719340.7699999996</v>
      </c>
      <c r="AE105" t="s">
        <v>188</v>
      </c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</row>
    <row r="106" spans="1:60" x14ac:dyDescent="0.25">
      <c r="A106" s="20">
        <v>1002</v>
      </c>
      <c r="B106" t="s">
        <v>276</v>
      </c>
      <c r="C106" t="s">
        <v>2</v>
      </c>
      <c r="D106" t="s">
        <v>305</v>
      </c>
      <c r="E106" t="s">
        <v>196</v>
      </c>
      <c r="F106" s="2">
        <v>20175051000</v>
      </c>
      <c r="G106" s="2">
        <v>22500000</v>
      </c>
      <c r="H106" s="2">
        <v>20152551000</v>
      </c>
      <c r="I106" s="2">
        <v>45759015</v>
      </c>
      <c r="J106" s="2">
        <v>78750</v>
      </c>
      <c r="K106" s="2">
        <v>45680265</v>
      </c>
      <c r="L106" s="2">
        <v>37688994.600000001</v>
      </c>
      <c r="M106" s="2">
        <v>69750</v>
      </c>
      <c r="N106" s="2">
        <v>37619244.600000001</v>
      </c>
      <c r="O106" s="15">
        <v>0.1</v>
      </c>
      <c r="P106" s="2">
        <v>6975</v>
      </c>
      <c r="Q106" s="13">
        <v>0.15</v>
      </c>
      <c r="R106" s="15">
        <v>0</v>
      </c>
      <c r="S106" s="2">
        <v>5642886.6900000004</v>
      </c>
      <c r="T106" s="2">
        <v>3000000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8649861.6899999995</v>
      </c>
      <c r="AD106" s="4">
        <f t="shared" si="1"/>
        <v>8649861.6899999995</v>
      </c>
      <c r="AE106" t="s">
        <v>170</v>
      </c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</row>
    <row r="107" spans="1:60" x14ac:dyDescent="0.25">
      <c r="A107" s="20">
        <v>1004</v>
      </c>
      <c r="B107" t="s">
        <v>276</v>
      </c>
      <c r="C107" t="s">
        <v>9</v>
      </c>
      <c r="D107" t="s">
        <v>27</v>
      </c>
      <c r="E107" t="s">
        <v>197</v>
      </c>
      <c r="F107" s="2">
        <v>8373725000</v>
      </c>
      <c r="G107" s="2">
        <v>0</v>
      </c>
      <c r="H107" s="2">
        <v>8373725000</v>
      </c>
      <c r="I107" s="2">
        <v>20578808</v>
      </c>
      <c r="J107" s="2">
        <v>0</v>
      </c>
      <c r="K107" s="2">
        <v>20578808</v>
      </c>
      <c r="L107" s="2">
        <v>17229318</v>
      </c>
      <c r="M107" s="2">
        <v>0</v>
      </c>
      <c r="N107" s="2">
        <v>17229318</v>
      </c>
      <c r="O107" s="15">
        <v>0.1</v>
      </c>
      <c r="P107" s="2">
        <v>0</v>
      </c>
      <c r="Q107" s="13">
        <v>0.1</v>
      </c>
      <c r="R107" s="15">
        <v>0</v>
      </c>
      <c r="S107" s="2">
        <v>1722931.8</v>
      </c>
      <c r="T107" s="2">
        <v>1000000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2722931.8</v>
      </c>
      <c r="AD107" s="4">
        <f t="shared" si="1"/>
        <v>2722931.8</v>
      </c>
      <c r="AE107" t="s">
        <v>33</v>
      </c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</row>
    <row r="108" spans="1:60" x14ac:dyDescent="0.25">
      <c r="A108" s="20">
        <v>1012</v>
      </c>
      <c r="B108" t="s">
        <v>276</v>
      </c>
      <c r="C108" t="s">
        <v>2</v>
      </c>
      <c r="D108" t="s">
        <v>8</v>
      </c>
      <c r="E108" t="s">
        <v>200</v>
      </c>
      <c r="F108" s="2">
        <v>62082221000</v>
      </c>
      <c r="G108" s="2">
        <v>2005406000</v>
      </c>
      <c r="H108" s="2">
        <v>60076815000</v>
      </c>
      <c r="I108" s="2">
        <v>127087481</v>
      </c>
      <c r="J108" s="2">
        <v>6726943</v>
      </c>
      <c r="K108" s="2">
        <v>120360538</v>
      </c>
      <c r="L108" s="2">
        <v>102254592.59999999</v>
      </c>
      <c r="M108" s="2">
        <v>5924780.5999999996</v>
      </c>
      <c r="N108" s="2">
        <v>96329812</v>
      </c>
      <c r="O108" s="15">
        <v>0.1</v>
      </c>
      <c r="P108" s="2">
        <v>592478.06000000006</v>
      </c>
      <c r="Q108" s="13">
        <v>0.25</v>
      </c>
      <c r="R108" s="15">
        <v>0</v>
      </c>
      <c r="S108" s="2">
        <v>24082453</v>
      </c>
      <c r="T108" s="2">
        <v>5000000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29674931.059999999</v>
      </c>
      <c r="AD108" s="4">
        <f t="shared" si="1"/>
        <v>29674931.059999999</v>
      </c>
      <c r="AE108" t="s">
        <v>51</v>
      </c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</row>
    <row r="109" spans="1:60" x14ac:dyDescent="0.25">
      <c r="A109" s="20">
        <v>1014</v>
      </c>
      <c r="B109" t="s">
        <v>276</v>
      </c>
      <c r="C109" t="s">
        <v>2</v>
      </c>
      <c r="D109" t="s">
        <v>304</v>
      </c>
      <c r="E109" t="s">
        <v>201</v>
      </c>
      <c r="F109" s="2">
        <v>6576560800</v>
      </c>
      <c r="G109" s="2">
        <v>408830000</v>
      </c>
      <c r="H109" s="2">
        <v>6167730800</v>
      </c>
      <c r="I109" s="2">
        <v>17937933</v>
      </c>
      <c r="J109" s="2">
        <v>1300791</v>
      </c>
      <c r="K109" s="2">
        <v>16637142</v>
      </c>
      <c r="L109" s="2">
        <v>15307308.68</v>
      </c>
      <c r="M109" s="2">
        <v>1137259</v>
      </c>
      <c r="N109" s="2">
        <v>14170049.68</v>
      </c>
      <c r="O109" s="15">
        <v>0.1</v>
      </c>
      <c r="P109" s="2">
        <v>113725.9</v>
      </c>
      <c r="Q109" s="13">
        <v>0.1</v>
      </c>
      <c r="R109" s="15">
        <v>0</v>
      </c>
      <c r="S109" s="2">
        <v>1417004.9680000001</v>
      </c>
      <c r="T109" s="2">
        <v>1000000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2530730.8679999998</v>
      </c>
      <c r="AD109" s="4">
        <f t="shared" si="1"/>
        <v>2530730.8679999998</v>
      </c>
      <c r="AE109" t="s">
        <v>46</v>
      </c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</row>
    <row r="110" spans="1:60" x14ac:dyDescent="0.25">
      <c r="A110" s="20">
        <v>1018</v>
      </c>
      <c r="B110" t="s">
        <v>275</v>
      </c>
      <c r="C110" t="s">
        <v>2</v>
      </c>
      <c r="D110" t="s">
        <v>204</v>
      </c>
      <c r="E110" t="s">
        <v>202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15">
        <v>0.1</v>
      </c>
      <c r="P110" s="2">
        <v>0</v>
      </c>
      <c r="Q110" s="13">
        <v>0.3</v>
      </c>
      <c r="R110" s="15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0</v>
      </c>
      <c r="AD110" s="4">
        <f t="shared" si="1"/>
        <v>0</v>
      </c>
      <c r="AE110" t="s">
        <v>188</v>
      </c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</row>
    <row r="111" spans="1:60" x14ac:dyDescent="0.25">
      <c r="A111" s="20">
        <v>1022</v>
      </c>
      <c r="B111" t="s">
        <v>276</v>
      </c>
      <c r="C111" t="s">
        <v>9</v>
      </c>
      <c r="D111" t="s">
        <v>420</v>
      </c>
      <c r="E111" t="s">
        <v>203</v>
      </c>
      <c r="F111" s="2">
        <v>26296907000</v>
      </c>
      <c r="G111" s="2">
        <v>0</v>
      </c>
      <c r="H111" s="2">
        <v>26296907000</v>
      </c>
      <c r="I111" s="2">
        <v>55978582</v>
      </c>
      <c r="J111" s="2">
        <v>0</v>
      </c>
      <c r="K111" s="2">
        <v>55978582</v>
      </c>
      <c r="L111" s="2">
        <v>45459819.200000003</v>
      </c>
      <c r="M111" s="2">
        <v>0</v>
      </c>
      <c r="N111" s="2">
        <v>45459819.200000003</v>
      </c>
      <c r="O111" s="15">
        <v>0.1</v>
      </c>
      <c r="P111" s="2">
        <v>0</v>
      </c>
      <c r="Q111" s="13">
        <v>0.15</v>
      </c>
      <c r="R111" s="15">
        <v>0</v>
      </c>
      <c r="S111" s="2">
        <v>6818972.8799999999</v>
      </c>
      <c r="T111" s="2">
        <v>3000000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9818972.8800000008</v>
      </c>
      <c r="AD111" s="4">
        <f t="shared" si="1"/>
        <v>9818972.8800000008</v>
      </c>
      <c r="AE111" t="s">
        <v>193</v>
      </c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</row>
    <row r="112" spans="1:60" x14ac:dyDescent="0.25">
      <c r="A112" s="20">
        <v>1034</v>
      </c>
      <c r="B112" t="s">
        <v>276</v>
      </c>
      <c r="C112" t="s">
        <v>9</v>
      </c>
      <c r="D112" t="s">
        <v>420</v>
      </c>
      <c r="E112" t="s">
        <v>206</v>
      </c>
      <c r="F112" s="2">
        <v>23981184000</v>
      </c>
      <c r="G112" s="2">
        <v>0</v>
      </c>
      <c r="H112" s="2">
        <v>23981184000</v>
      </c>
      <c r="I112" s="2">
        <v>59730345</v>
      </c>
      <c r="J112" s="2">
        <v>0</v>
      </c>
      <c r="K112" s="2">
        <v>59730345</v>
      </c>
      <c r="L112" s="2">
        <v>50137871.399999999</v>
      </c>
      <c r="M112" s="2">
        <v>0</v>
      </c>
      <c r="N112" s="2">
        <v>50137871.399999999</v>
      </c>
      <c r="O112" s="15">
        <v>0.1</v>
      </c>
      <c r="P112" s="2">
        <v>0</v>
      </c>
      <c r="Q112" s="13">
        <v>0.15</v>
      </c>
      <c r="R112" s="15">
        <v>0</v>
      </c>
      <c r="S112" s="2">
        <v>7520680.71</v>
      </c>
      <c r="T112" s="2">
        <v>3000000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10520680.710000001</v>
      </c>
      <c r="AD112" s="4">
        <f t="shared" si="1"/>
        <v>10520680.710000001</v>
      </c>
      <c r="AE112" t="s">
        <v>11</v>
      </c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</row>
    <row r="113" spans="1:60" x14ac:dyDescent="0.25">
      <c r="A113" s="20">
        <v>1042</v>
      </c>
      <c r="B113" t="s">
        <v>276</v>
      </c>
      <c r="C113" t="s">
        <v>2</v>
      </c>
      <c r="D113" t="s">
        <v>204</v>
      </c>
      <c r="E113" t="s">
        <v>208</v>
      </c>
      <c r="F113" s="2">
        <v>23461983000</v>
      </c>
      <c r="G113" s="2">
        <v>3050280000</v>
      </c>
      <c r="H113" s="2">
        <v>20411703000</v>
      </c>
      <c r="I113" s="2">
        <v>61870429</v>
      </c>
      <c r="J113" s="2">
        <v>5794268</v>
      </c>
      <c r="K113" s="2">
        <v>56076161</v>
      </c>
      <c r="L113" s="2">
        <v>52485635.799999997</v>
      </c>
      <c r="M113" s="2">
        <v>4574156</v>
      </c>
      <c r="N113" s="2">
        <v>47911479.799999997</v>
      </c>
      <c r="O113" s="15">
        <v>0.1</v>
      </c>
      <c r="P113" s="2">
        <v>457415.6</v>
      </c>
      <c r="Q113" s="13">
        <v>0.15</v>
      </c>
      <c r="R113" s="15">
        <v>0</v>
      </c>
      <c r="S113" s="2">
        <v>7186721.9699999997</v>
      </c>
      <c r="T113" s="2">
        <v>3000000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10644137.57</v>
      </c>
      <c r="AD113" s="4">
        <f t="shared" si="1"/>
        <v>10644137.57</v>
      </c>
      <c r="AE113" t="s">
        <v>249</v>
      </c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</row>
    <row r="114" spans="1:60" x14ac:dyDescent="0.25">
      <c r="A114" s="20">
        <v>1044</v>
      </c>
      <c r="B114" t="s">
        <v>276</v>
      </c>
      <c r="C114" t="s">
        <v>2</v>
      </c>
      <c r="D114" t="s">
        <v>204</v>
      </c>
      <c r="E114" t="s">
        <v>209</v>
      </c>
      <c r="F114" s="2">
        <v>217107769000</v>
      </c>
      <c r="G114" s="2">
        <v>0</v>
      </c>
      <c r="H114" s="2">
        <v>217107769000</v>
      </c>
      <c r="I114" s="2">
        <v>348313972</v>
      </c>
      <c r="J114" s="2">
        <v>0</v>
      </c>
      <c r="K114" s="2">
        <v>348313972</v>
      </c>
      <c r="L114" s="2">
        <v>261470864.40000001</v>
      </c>
      <c r="M114" s="2">
        <v>0</v>
      </c>
      <c r="N114" s="2">
        <v>261470864.40000001</v>
      </c>
      <c r="O114" s="15">
        <v>0.1</v>
      </c>
      <c r="P114" s="2">
        <v>0</v>
      </c>
      <c r="Q114" s="13">
        <v>0.25</v>
      </c>
      <c r="R114" s="15">
        <v>0.45</v>
      </c>
      <c r="S114" s="2">
        <v>87661888.980000004</v>
      </c>
      <c r="T114" s="2">
        <v>7000000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94661888.980000004</v>
      </c>
      <c r="AD114" s="4">
        <f t="shared" si="1"/>
        <v>94661888.980000004</v>
      </c>
      <c r="AE114" t="s">
        <v>188</v>
      </c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</row>
    <row r="115" spans="1:60" x14ac:dyDescent="0.25">
      <c r="A115" s="20">
        <v>1045</v>
      </c>
      <c r="B115" t="s">
        <v>276</v>
      </c>
      <c r="C115" t="s">
        <v>2</v>
      </c>
      <c r="D115" t="s">
        <v>204</v>
      </c>
      <c r="E115" t="s">
        <v>210</v>
      </c>
      <c r="F115" s="2">
        <v>7586567000</v>
      </c>
      <c r="G115" s="2">
        <v>0</v>
      </c>
      <c r="H115" s="2">
        <v>7586567000</v>
      </c>
      <c r="I115" s="2">
        <v>21201823</v>
      </c>
      <c r="J115" s="2">
        <v>0</v>
      </c>
      <c r="K115" s="2">
        <v>21201823</v>
      </c>
      <c r="L115" s="2">
        <v>18167196.199999999</v>
      </c>
      <c r="M115" s="2">
        <v>0</v>
      </c>
      <c r="N115" s="2">
        <v>18167196.199999999</v>
      </c>
      <c r="O115" s="15">
        <v>0.1</v>
      </c>
      <c r="P115" s="2">
        <v>0</v>
      </c>
      <c r="Q115" s="13">
        <v>0.1</v>
      </c>
      <c r="R115" s="15">
        <v>0</v>
      </c>
      <c r="S115" s="2">
        <v>1816719.62</v>
      </c>
      <c r="T115" s="2">
        <v>1000000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2816719.62</v>
      </c>
      <c r="AD115" s="4">
        <f t="shared" si="1"/>
        <v>2816719.62</v>
      </c>
      <c r="AE115" t="s">
        <v>249</v>
      </c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</row>
    <row r="116" spans="1:60" x14ac:dyDescent="0.25">
      <c r="A116" s="20">
        <v>1046</v>
      </c>
      <c r="B116" t="s">
        <v>276</v>
      </c>
      <c r="C116" t="s">
        <v>2</v>
      </c>
      <c r="D116" t="s">
        <v>204</v>
      </c>
      <c r="E116" t="s">
        <v>211</v>
      </c>
      <c r="F116" s="2">
        <v>204421703500</v>
      </c>
      <c r="G116" s="2">
        <v>0</v>
      </c>
      <c r="H116" s="2">
        <v>204421703500</v>
      </c>
      <c r="I116" s="2">
        <v>336922368</v>
      </c>
      <c r="J116" s="2">
        <v>0</v>
      </c>
      <c r="K116" s="2">
        <v>336922368</v>
      </c>
      <c r="L116" s="2">
        <v>255153686.59999999</v>
      </c>
      <c r="M116" s="2">
        <v>0</v>
      </c>
      <c r="N116" s="2">
        <v>255153686.59999999</v>
      </c>
      <c r="O116" s="15">
        <v>0.1</v>
      </c>
      <c r="P116" s="2">
        <v>0</v>
      </c>
      <c r="Q116" s="13">
        <v>0.25</v>
      </c>
      <c r="R116" s="15">
        <v>0.45</v>
      </c>
      <c r="S116" s="2">
        <v>84819158.969999999</v>
      </c>
      <c r="T116" s="2">
        <v>7000000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91819158.969999999</v>
      </c>
      <c r="AD116" s="4">
        <f t="shared" si="1"/>
        <v>91819158.969999999</v>
      </c>
      <c r="AE116" t="s">
        <v>188</v>
      </c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</row>
    <row r="117" spans="1:60" x14ac:dyDescent="0.25">
      <c r="A117" s="20">
        <v>1047</v>
      </c>
      <c r="B117" t="s">
        <v>276</v>
      </c>
      <c r="C117" t="s">
        <v>2</v>
      </c>
      <c r="D117" t="s">
        <v>204</v>
      </c>
      <c r="E117" t="s">
        <v>212</v>
      </c>
      <c r="F117" s="2">
        <v>24409184000</v>
      </c>
      <c r="G117" s="2">
        <v>0</v>
      </c>
      <c r="H117" s="2">
        <v>24409184000</v>
      </c>
      <c r="I117" s="2">
        <v>56023198</v>
      </c>
      <c r="J117" s="2">
        <v>0</v>
      </c>
      <c r="K117" s="2">
        <v>56023198</v>
      </c>
      <c r="L117" s="2">
        <v>46259524.399999999</v>
      </c>
      <c r="M117" s="2">
        <v>0</v>
      </c>
      <c r="N117" s="2">
        <v>46259524.399999999</v>
      </c>
      <c r="O117" s="15">
        <v>0.1</v>
      </c>
      <c r="P117" s="2">
        <v>0</v>
      </c>
      <c r="Q117" s="13">
        <v>0.15</v>
      </c>
      <c r="R117" s="15">
        <v>0</v>
      </c>
      <c r="S117" s="2">
        <v>6938928.6600000001</v>
      </c>
      <c r="T117" s="2">
        <v>3000000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9938928.6600000001</v>
      </c>
      <c r="AD117" s="4">
        <f t="shared" si="1"/>
        <v>9938928.6600000001</v>
      </c>
      <c r="AE117" t="s">
        <v>249</v>
      </c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</row>
    <row r="118" spans="1:60" x14ac:dyDescent="0.25">
      <c r="A118" s="20">
        <v>1048</v>
      </c>
      <c r="B118" t="s">
        <v>276</v>
      </c>
      <c r="C118" t="s">
        <v>2</v>
      </c>
      <c r="D118" t="s">
        <v>204</v>
      </c>
      <c r="E118" t="s">
        <v>213</v>
      </c>
      <c r="F118" s="2">
        <v>32080870000</v>
      </c>
      <c r="G118" s="2">
        <v>0</v>
      </c>
      <c r="H118" s="2">
        <v>32080870000</v>
      </c>
      <c r="I118" s="2">
        <v>66016346</v>
      </c>
      <c r="J118" s="2">
        <v>0</v>
      </c>
      <c r="K118" s="2">
        <v>66016346</v>
      </c>
      <c r="L118" s="2">
        <v>53183998</v>
      </c>
      <c r="M118" s="2">
        <v>0</v>
      </c>
      <c r="N118" s="2">
        <v>53183998</v>
      </c>
      <c r="O118" s="15">
        <v>0.1</v>
      </c>
      <c r="P118" s="2">
        <v>0</v>
      </c>
      <c r="Q118" s="13">
        <v>0.15</v>
      </c>
      <c r="R118" s="15">
        <v>0</v>
      </c>
      <c r="S118" s="2">
        <v>7977599.7000000002</v>
      </c>
      <c r="T118" s="2">
        <v>3000000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18">
        <v>0</v>
      </c>
      <c r="AB118" s="4">
        <v>10977599.699999999</v>
      </c>
      <c r="AD118" s="4">
        <f t="shared" si="1"/>
        <v>10977599.699999999</v>
      </c>
      <c r="AE118" t="s">
        <v>249</v>
      </c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</row>
    <row r="119" spans="1:60" x14ac:dyDescent="0.25">
      <c r="A119" s="20">
        <v>1057</v>
      </c>
      <c r="B119" t="s">
        <v>275</v>
      </c>
      <c r="C119" t="s">
        <v>9</v>
      </c>
      <c r="D119" t="s">
        <v>27</v>
      </c>
      <c r="E119" t="s">
        <v>214</v>
      </c>
      <c r="F119" s="2">
        <v>3541694000</v>
      </c>
      <c r="G119" s="2">
        <v>0</v>
      </c>
      <c r="H119" s="2">
        <v>3541694000</v>
      </c>
      <c r="I119" s="2">
        <v>10421461</v>
      </c>
      <c r="J119" s="2">
        <v>0</v>
      </c>
      <c r="K119" s="2">
        <v>10421461</v>
      </c>
      <c r="L119" s="2">
        <v>9004783.4000000004</v>
      </c>
      <c r="M119" s="2">
        <v>0</v>
      </c>
      <c r="N119" s="2">
        <v>9004783.4000000004</v>
      </c>
      <c r="O119" s="15">
        <v>0.1</v>
      </c>
      <c r="P119" s="2">
        <v>0</v>
      </c>
      <c r="Q119" s="13">
        <v>0.3</v>
      </c>
      <c r="R119" s="15">
        <v>0</v>
      </c>
      <c r="S119" s="2">
        <v>2701435.02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2701435.02</v>
      </c>
      <c r="AD119" s="4">
        <f t="shared" si="1"/>
        <v>2701435.02</v>
      </c>
      <c r="AE119" t="s">
        <v>33</v>
      </c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</row>
    <row r="120" spans="1:60" x14ac:dyDescent="0.25">
      <c r="A120" s="20">
        <v>1063</v>
      </c>
      <c r="B120" t="s">
        <v>276</v>
      </c>
      <c r="C120" t="s">
        <v>9</v>
      </c>
      <c r="D120" t="s">
        <v>420</v>
      </c>
      <c r="E120" t="s">
        <v>215</v>
      </c>
      <c r="F120" s="2">
        <v>15163959000</v>
      </c>
      <c r="G120" s="2">
        <v>0</v>
      </c>
      <c r="H120" s="2">
        <v>15163959000</v>
      </c>
      <c r="I120" s="2">
        <v>34832233</v>
      </c>
      <c r="J120" s="2">
        <v>0</v>
      </c>
      <c r="K120" s="2">
        <v>34832233</v>
      </c>
      <c r="L120" s="2">
        <v>28766649.399999999</v>
      </c>
      <c r="M120" s="2">
        <v>0</v>
      </c>
      <c r="N120" s="2">
        <v>28766649.399999999</v>
      </c>
      <c r="O120" s="15">
        <v>0.1</v>
      </c>
      <c r="P120" s="2">
        <v>0</v>
      </c>
      <c r="Q120" s="13">
        <v>0.1</v>
      </c>
      <c r="R120" s="15">
        <v>0</v>
      </c>
      <c r="S120" s="2">
        <v>2876664.94</v>
      </c>
      <c r="T120" s="2">
        <v>2000000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4876664.9400000004</v>
      </c>
      <c r="AD120" s="4">
        <f t="shared" si="1"/>
        <v>4876664.9400000004</v>
      </c>
      <c r="AE120" t="s">
        <v>71</v>
      </c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</row>
    <row r="121" spans="1:60" x14ac:dyDescent="0.25">
      <c r="A121" s="20">
        <v>1064</v>
      </c>
      <c r="B121" t="s">
        <v>276</v>
      </c>
      <c r="C121" t="s">
        <v>2</v>
      </c>
      <c r="D121" t="s">
        <v>305</v>
      </c>
      <c r="E121" t="s">
        <v>216</v>
      </c>
      <c r="F121" s="2">
        <v>27808771000</v>
      </c>
      <c r="G121" s="2">
        <v>3021101000</v>
      </c>
      <c r="H121" s="2">
        <v>24787670000</v>
      </c>
      <c r="I121" s="2">
        <v>57436678</v>
      </c>
      <c r="J121" s="2">
        <v>8022231</v>
      </c>
      <c r="K121" s="2">
        <v>49414447</v>
      </c>
      <c r="L121" s="2">
        <v>46313169.600000001</v>
      </c>
      <c r="M121" s="2">
        <v>6813790.5999999996</v>
      </c>
      <c r="N121" s="2">
        <v>39499379</v>
      </c>
      <c r="O121" s="15">
        <v>0.1</v>
      </c>
      <c r="P121" s="2">
        <v>681379.06</v>
      </c>
      <c r="Q121" s="13">
        <v>0.15</v>
      </c>
      <c r="R121" s="15">
        <v>0</v>
      </c>
      <c r="S121" s="2">
        <v>5924906.8499999996</v>
      </c>
      <c r="T121" s="2">
        <v>3000000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9606285.9100000001</v>
      </c>
      <c r="AD121" s="4">
        <f t="shared" si="1"/>
        <v>9606285.9100000001</v>
      </c>
      <c r="AE121" t="s">
        <v>90</v>
      </c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</row>
    <row r="122" spans="1:60" x14ac:dyDescent="0.25">
      <c r="A122" s="20">
        <v>1101</v>
      </c>
      <c r="B122" t="s">
        <v>276</v>
      </c>
      <c r="C122" t="s">
        <v>9</v>
      </c>
      <c r="D122" t="s">
        <v>420</v>
      </c>
      <c r="E122" t="s">
        <v>217</v>
      </c>
      <c r="F122" s="2">
        <v>35236084000</v>
      </c>
      <c r="G122" s="2">
        <v>0</v>
      </c>
      <c r="H122" s="2">
        <v>35236084000</v>
      </c>
      <c r="I122" s="2">
        <v>82077654</v>
      </c>
      <c r="J122" s="2">
        <v>0</v>
      </c>
      <c r="K122" s="2">
        <v>82077654</v>
      </c>
      <c r="L122" s="2">
        <v>67983220.400000006</v>
      </c>
      <c r="M122" s="2">
        <v>0</v>
      </c>
      <c r="N122" s="2">
        <v>67983220.400000006</v>
      </c>
      <c r="O122" s="15">
        <v>0.1</v>
      </c>
      <c r="P122" s="2">
        <v>0</v>
      </c>
      <c r="Q122" s="13">
        <v>0.2</v>
      </c>
      <c r="R122" s="15">
        <v>0</v>
      </c>
      <c r="S122" s="2">
        <v>13596644.08</v>
      </c>
      <c r="T122" s="2">
        <v>4000000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18">
        <v>0</v>
      </c>
      <c r="AB122" s="4">
        <v>17596644.079999998</v>
      </c>
      <c r="AD122" s="4">
        <f t="shared" si="1"/>
        <v>17596644.079999998</v>
      </c>
      <c r="AE122" t="s">
        <v>63</v>
      </c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</row>
    <row r="123" spans="1:60" x14ac:dyDescent="0.25">
      <c r="A123" s="20">
        <v>1115</v>
      </c>
      <c r="B123" t="s">
        <v>276</v>
      </c>
      <c r="C123" t="s">
        <v>9</v>
      </c>
      <c r="D123" t="s">
        <v>420</v>
      </c>
      <c r="E123" t="s">
        <v>218</v>
      </c>
      <c r="F123" s="2">
        <v>26584170000</v>
      </c>
      <c r="G123" s="2">
        <v>0</v>
      </c>
      <c r="H123" s="2">
        <v>26584170000</v>
      </c>
      <c r="I123" s="2">
        <v>39876284</v>
      </c>
      <c r="J123" s="2">
        <v>0</v>
      </c>
      <c r="K123" s="2">
        <v>39876284</v>
      </c>
      <c r="L123" s="2">
        <v>29242616</v>
      </c>
      <c r="M123" s="2">
        <v>0</v>
      </c>
      <c r="N123" s="2">
        <v>29242616</v>
      </c>
      <c r="O123" s="15">
        <v>0.1</v>
      </c>
      <c r="P123" s="2">
        <v>0</v>
      </c>
      <c r="Q123" s="13">
        <v>0.1</v>
      </c>
      <c r="R123" s="15">
        <v>0</v>
      </c>
      <c r="S123" s="2">
        <v>2924261.6</v>
      </c>
      <c r="T123" s="2">
        <v>2000000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4924261.5999999996</v>
      </c>
      <c r="AD123" s="4">
        <f t="shared" si="1"/>
        <v>4924261.5999999996</v>
      </c>
      <c r="AE123" t="s">
        <v>71</v>
      </c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</row>
    <row r="124" spans="1:60" x14ac:dyDescent="0.25">
      <c r="A124" s="20">
        <v>1118</v>
      </c>
      <c r="B124" t="s">
        <v>276</v>
      </c>
      <c r="C124" t="s">
        <v>9</v>
      </c>
      <c r="D124" t="s">
        <v>15</v>
      </c>
      <c r="E124" t="s">
        <v>219</v>
      </c>
      <c r="F124" s="2">
        <v>33054801000</v>
      </c>
      <c r="G124" s="2">
        <v>0</v>
      </c>
      <c r="H124" s="2">
        <v>33054801000</v>
      </c>
      <c r="I124" s="2">
        <v>65593865</v>
      </c>
      <c r="J124" s="2">
        <v>0</v>
      </c>
      <c r="K124" s="2">
        <v>65593865</v>
      </c>
      <c r="L124" s="2">
        <v>52371944.600000001</v>
      </c>
      <c r="M124" s="2">
        <v>0</v>
      </c>
      <c r="N124" s="2">
        <v>52371944.600000001</v>
      </c>
      <c r="O124" s="15">
        <v>0.1</v>
      </c>
      <c r="P124" s="2">
        <v>0</v>
      </c>
      <c r="Q124" s="13">
        <v>0.15</v>
      </c>
      <c r="R124" s="15">
        <v>0</v>
      </c>
      <c r="S124" s="2">
        <v>7855791.6900000004</v>
      </c>
      <c r="T124" s="2">
        <v>3000000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10855791.689999999</v>
      </c>
      <c r="AD124" s="4">
        <f t="shared" si="1"/>
        <v>10855791.689999999</v>
      </c>
      <c r="AE124" t="s">
        <v>19</v>
      </c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</row>
    <row r="125" spans="1:60" x14ac:dyDescent="0.25">
      <c r="A125" s="20">
        <v>1123</v>
      </c>
      <c r="B125" t="s">
        <v>276</v>
      </c>
      <c r="C125" t="s">
        <v>2</v>
      </c>
      <c r="D125" t="s">
        <v>4</v>
      </c>
      <c r="E125" t="s">
        <v>221</v>
      </c>
      <c r="F125" s="2">
        <v>7349647400</v>
      </c>
      <c r="G125" s="2">
        <v>2308081000</v>
      </c>
      <c r="H125" s="2">
        <v>5041566400</v>
      </c>
      <c r="I125" s="2">
        <v>24239525</v>
      </c>
      <c r="J125" s="2">
        <v>7921510</v>
      </c>
      <c r="K125" s="2">
        <v>16318015</v>
      </c>
      <c r="L125" s="2">
        <v>21299666.039999999</v>
      </c>
      <c r="M125" s="2">
        <v>6998277.5999999996</v>
      </c>
      <c r="N125" s="2">
        <v>14301388.439999999</v>
      </c>
      <c r="O125" s="15">
        <v>0.1</v>
      </c>
      <c r="P125" s="2">
        <v>699827.76</v>
      </c>
      <c r="Q125" s="13">
        <v>0.1</v>
      </c>
      <c r="R125" s="15">
        <v>0</v>
      </c>
      <c r="S125" s="2">
        <v>1430138.844</v>
      </c>
      <c r="T125" s="2">
        <v>2000000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4129966.6039999998</v>
      </c>
      <c r="AD125" s="4">
        <f t="shared" si="1"/>
        <v>4129966.6039999998</v>
      </c>
      <c r="AE125" t="s">
        <v>42</v>
      </c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</row>
    <row r="126" spans="1:60" x14ac:dyDescent="0.25">
      <c r="A126" s="20">
        <v>1130</v>
      </c>
      <c r="B126" t="s">
        <v>276</v>
      </c>
      <c r="C126" t="s">
        <v>2</v>
      </c>
      <c r="D126" t="s">
        <v>305</v>
      </c>
      <c r="E126" t="s">
        <v>238</v>
      </c>
      <c r="F126" s="2">
        <v>28928302000</v>
      </c>
      <c r="G126" s="2">
        <v>0</v>
      </c>
      <c r="H126" s="2">
        <v>28928302000</v>
      </c>
      <c r="I126" s="2">
        <v>66511689</v>
      </c>
      <c r="J126" s="2">
        <v>0</v>
      </c>
      <c r="K126" s="2">
        <v>66511689</v>
      </c>
      <c r="L126" s="2">
        <v>54940368.200000003</v>
      </c>
      <c r="M126" s="2">
        <v>0</v>
      </c>
      <c r="N126" s="2">
        <v>54940368.200000003</v>
      </c>
      <c r="O126" s="15">
        <v>0.1</v>
      </c>
      <c r="P126" s="2">
        <v>0</v>
      </c>
      <c r="Q126" s="13">
        <v>0.15</v>
      </c>
      <c r="R126" s="15">
        <v>0</v>
      </c>
      <c r="S126" s="2">
        <v>8241055.2300000004</v>
      </c>
      <c r="T126" s="2">
        <v>3000000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11241055.23</v>
      </c>
      <c r="AD126" s="4">
        <f t="shared" si="1"/>
        <v>11241055.23</v>
      </c>
      <c r="AE126" t="s">
        <v>90</v>
      </c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</row>
    <row r="127" spans="1:60" x14ac:dyDescent="0.25">
      <c r="A127" s="20">
        <v>1152</v>
      </c>
      <c r="B127" t="s">
        <v>276</v>
      </c>
      <c r="C127" t="s">
        <v>2</v>
      </c>
      <c r="D127" t="s">
        <v>204</v>
      </c>
      <c r="E127" t="s">
        <v>242</v>
      </c>
      <c r="F127" s="2">
        <v>12125003000</v>
      </c>
      <c r="G127" s="2">
        <v>0</v>
      </c>
      <c r="H127" s="2">
        <v>12125003000</v>
      </c>
      <c r="I127" s="2">
        <v>26768314</v>
      </c>
      <c r="J127" s="2">
        <v>0</v>
      </c>
      <c r="K127" s="2">
        <v>26768314</v>
      </c>
      <c r="L127" s="2">
        <v>21918312.800000001</v>
      </c>
      <c r="M127" s="2">
        <v>0</v>
      </c>
      <c r="N127" s="2">
        <v>21918312.800000001</v>
      </c>
      <c r="O127" s="15">
        <v>0.1</v>
      </c>
      <c r="P127" s="2">
        <v>0</v>
      </c>
      <c r="Q127" s="13">
        <v>0.1</v>
      </c>
      <c r="R127" s="15">
        <v>0</v>
      </c>
      <c r="S127" s="2">
        <v>2191831.2799999998</v>
      </c>
      <c r="T127" s="2">
        <v>2000000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4191831.28</v>
      </c>
      <c r="AD127" s="4">
        <f t="shared" si="1"/>
        <v>4191831.28</v>
      </c>
      <c r="AE127" t="s">
        <v>188</v>
      </c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</row>
    <row r="128" spans="1:60" x14ac:dyDescent="0.25">
      <c r="A128" s="20">
        <v>1157</v>
      </c>
      <c r="B128" t="s">
        <v>275</v>
      </c>
      <c r="C128" t="s">
        <v>9</v>
      </c>
      <c r="D128" t="s">
        <v>420</v>
      </c>
      <c r="E128" t="s">
        <v>166</v>
      </c>
      <c r="F128" s="2">
        <v>5210424000</v>
      </c>
      <c r="G128" s="2">
        <v>0</v>
      </c>
      <c r="H128" s="2">
        <v>5210424000</v>
      </c>
      <c r="I128" s="2">
        <v>7815647</v>
      </c>
      <c r="J128" s="2">
        <v>0</v>
      </c>
      <c r="K128" s="2">
        <v>7815647</v>
      </c>
      <c r="L128" s="2">
        <v>5731477.4000000004</v>
      </c>
      <c r="M128" s="2">
        <v>0</v>
      </c>
      <c r="N128" s="2">
        <v>5731477.4000000004</v>
      </c>
      <c r="O128" s="15">
        <v>0.1</v>
      </c>
      <c r="P128" s="2">
        <v>0</v>
      </c>
      <c r="Q128" s="13">
        <v>0.3</v>
      </c>
      <c r="R128" s="15">
        <v>0</v>
      </c>
      <c r="S128" s="2">
        <v>1719443.22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1719443.22</v>
      </c>
      <c r="AD128" s="4">
        <f t="shared" si="1"/>
        <v>1719443.22</v>
      </c>
      <c r="AE128" t="s">
        <v>63</v>
      </c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</row>
    <row r="129" spans="1:60" x14ac:dyDescent="0.25">
      <c r="A129" s="20">
        <v>1159</v>
      </c>
      <c r="B129" t="s">
        <v>275</v>
      </c>
      <c r="C129" t="s">
        <v>2</v>
      </c>
      <c r="D129" t="s">
        <v>8</v>
      </c>
      <c r="E129" t="s">
        <v>243</v>
      </c>
      <c r="F129" s="2">
        <v>1730104800</v>
      </c>
      <c r="G129" s="2">
        <v>0</v>
      </c>
      <c r="H129" s="2">
        <v>1730104800</v>
      </c>
      <c r="I129" s="2">
        <v>5456242</v>
      </c>
      <c r="J129" s="2">
        <v>0</v>
      </c>
      <c r="K129" s="2">
        <v>5456242</v>
      </c>
      <c r="L129" s="2">
        <v>4764200.08</v>
      </c>
      <c r="M129" s="2">
        <v>0</v>
      </c>
      <c r="N129" s="2">
        <v>4764200.08</v>
      </c>
      <c r="O129" s="15">
        <v>0.1</v>
      </c>
      <c r="P129" s="2">
        <v>0</v>
      </c>
      <c r="Q129" s="13">
        <v>0.3</v>
      </c>
      <c r="R129" s="15">
        <v>0</v>
      </c>
      <c r="S129" s="2">
        <v>1429260.024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1429260.024</v>
      </c>
      <c r="AD129" s="4">
        <f t="shared" si="1"/>
        <v>1429260.024</v>
      </c>
      <c r="AE129" t="s">
        <v>43</v>
      </c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</row>
    <row r="130" spans="1:60" x14ac:dyDescent="0.25">
      <c r="A130" s="20">
        <v>1160</v>
      </c>
      <c r="B130" t="s">
        <v>276</v>
      </c>
      <c r="C130" t="s">
        <v>2</v>
      </c>
      <c r="D130" t="s">
        <v>304</v>
      </c>
      <c r="E130" t="s">
        <v>244</v>
      </c>
      <c r="F130" s="2">
        <v>20696951000</v>
      </c>
      <c r="G130" s="2">
        <v>0</v>
      </c>
      <c r="H130" s="2">
        <v>20696951000</v>
      </c>
      <c r="I130" s="2">
        <v>38411623</v>
      </c>
      <c r="J130" s="2">
        <v>0</v>
      </c>
      <c r="K130" s="2">
        <v>38411623</v>
      </c>
      <c r="L130" s="2">
        <v>30132842.600000001</v>
      </c>
      <c r="M130" s="2">
        <v>0</v>
      </c>
      <c r="N130" s="2">
        <v>30132842.600000001</v>
      </c>
      <c r="O130" s="15">
        <v>0.1</v>
      </c>
      <c r="P130" s="2">
        <v>0</v>
      </c>
      <c r="Q130" s="13">
        <v>0.15</v>
      </c>
      <c r="R130" s="15">
        <v>0</v>
      </c>
      <c r="S130" s="2">
        <v>4519926.3899999997</v>
      </c>
      <c r="T130" s="2">
        <v>3000000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7519926.3899999997</v>
      </c>
      <c r="AD130" s="4">
        <f t="shared" si="1"/>
        <v>7519926.3899999997</v>
      </c>
      <c r="AE130" t="s">
        <v>46</v>
      </c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</row>
    <row r="131" spans="1:60" x14ac:dyDescent="0.25">
      <c r="A131" s="20">
        <v>1163</v>
      </c>
      <c r="B131" t="s">
        <v>276</v>
      </c>
      <c r="C131" t="s">
        <v>2</v>
      </c>
      <c r="D131" t="s">
        <v>4</v>
      </c>
      <c r="E131" t="s">
        <v>245</v>
      </c>
      <c r="F131" s="2">
        <v>15754449000</v>
      </c>
      <c r="G131" s="2">
        <v>7601457000</v>
      </c>
      <c r="H131" s="2">
        <v>8152992000</v>
      </c>
      <c r="I131" s="2">
        <v>39126332</v>
      </c>
      <c r="J131" s="2">
        <v>16092729</v>
      </c>
      <c r="K131" s="2">
        <v>23033603</v>
      </c>
      <c r="L131" s="2">
        <v>32824552.399999999</v>
      </c>
      <c r="M131" s="2">
        <v>13052146.199999999</v>
      </c>
      <c r="N131" s="2">
        <v>19772406.199999999</v>
      </c>
      <c r="O131" s="15">
        <v>0.1</v>
      </c>
      <c r="P131" s="2">
        <v>1305214.6200000001</v>
      </c>
      <c r="Q131" s="13">
        <v>0.15</v>
      </c>
      <c r="R131" s="15">
        <v>0</v>
      </c>
      <c r="S131" s="2">
        <v>2965860.93</v>
      </c>
      <c r="T131" s="2">
        <v>3000000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7271075.5499999998</v>
      </c>
      <c r="AD131" s="4">
        <f t="shared" ref="AD131:AD194" si="2">AB131+AC131</f>
        <v>7271075.5499999998</v>
      </c>
      <c r="AE131" t="s">
        <v>49</v>
      </c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</row>
    <row r="132" spans="1:60" x14ac:dyDescent="0.25">
      <c r="A132" s="20">
        <v>1166</v>
      </c>
      <c r="B132" t="s">
        <v>276</v>
      </c>
      <c r="C132" t="s">
        <v>2</v>
      </c>
      <c r="D132" t="s">
        <v>204</v>
      </c>
      <c r="E132" t="s">
        <v>246</v>
      </c>
      <c r="F132" s="2">
        <v>56332961600</v>
      </c>
      <c r="G132" s="2">
        <v>1183000000</v>
      </c>
      <c r="H132" s="2">
        <v>55149961600</v>
      </c>
      <c r="I132" s="2">
        <v>94361585</v>
      </c>
      <c r="J132" s="2">
        <v>2548000</v>
      </c>
      <c r="K132" s="2">
        <v>91813585</v>
      </c>
      <c r="L132" s="2">
        <v>71828400.359999999</v>
      </c>
      <c r="M132" s="2">
        <v>2074800</v>
      </c>
      <c r="N132" s="2">
        <v>69753600.359999999</v>
      </c>
      <c r="O132" s="15">
        <v>0.1</v>
      </c>
      <c r="P132" s="2">
        <v>207480</v>
      </c>
      <c r="Q132" s="13">
        <v>0.2</v>
      </c>
      <c r="R132" s="15">
        <v>0</v>
      </c>
      <c r="S132" s="2">
        <v>13950720.072000001</v>
      </c>
      <c r="T132" s="2">
        <v>4000000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18158200.072000001</v>
      </c>
      <c r="AD132" s="4">
        <f t="shared" si="2"/>
        <v>18158200.072000001</v>
      </c>
      <c r="AE132" t="s">
        <v>188</v>
      </c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</row>
    <row r="133" spans="1:60" x14ac:dyDescent="0.25">
      <c r="A133" s="20">
        <v>1170</v>
      </c>
      <c r="B133" t="s">
        <v>275</v>
      </c>
      <c r="C133" t="s">
        <v>2</v>
      </c>
      <c r="D133" t="s">
        <v>305</v>
      </c>
      <c r="E133" t="s">
        <v>247</v>
      </c>
      <c r="F133" s="2">
        <v>8799544000</v>
      </c>
      <c r="G133" s="2">
        <v>917380000</v>
      </c>
      <c r="H133" s="2">
        <v>7882164000</v>
      </c>
      <c r="I133" s="2">
        <v>26847834</v>
      </c>
      <c r="J133" s="2">
        <v>2718775</v>
      </c>
      <c r="K133" s="2">
        <v>24129059</v>
      </c>
      <c r="L133" s="2">
        <v>23328016.399999999</v>
      </c>
      <c r="M133" s="2">
        <v>2351823</v>
      </c>
      <c r="N133" s="2">
        <v>20976193.399999999</v>
      </c>
      <c r="O133" s="15">
        <v>0.1</v>
      </c>
      <c r="P133" s="2">
        <v>235182.3</v>
      </c>
      <c r="Q133" s="13">
        <v>0.3</v>
      </c>
      <c r="R133" s="15">
        <v>0</v>
      </c>
      <c r="S133" s="2">
        <v>6292858.0199999996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6528040.3200000003</v>
      </c>
      <c r="AD133" s="4">
        <f t="shared" si="2"/>
        <v>6528040.3200000003</v>
      </c>
      <c r="AE133" t="s">
        <v>90</v>
      </c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</row>
    <row r="134" spans="1:60" x14ac:dyDescent="0.25">
      <c r="A134" s="20">
        <v>1176</v>
      </c>
      <c r="B134" t="s">
        <v>276</v>
      </c>
      <c r="C134" t="s">
        <v>2</v>
      </c>
      <c r="D134" t="s">
        <v>304</v>
      </c>
      <c r="E134" t="s">
        <v>248</v>
      </c>
      <c r="F134" s="2">
        <v>8750328000</v>
      </c>
      <c r="G134" s="2">
        <v>0</v>
      </c>
      <c r="H134" s="2">
        <v>8750328000</v>
      </c>
      <c r="I134" s="2">
        <v>24618799</v>
      </c>
      <c r="J134" s="2">
        <v>0</v>
      </c>
      <c r="K134" s="2">
        <v>24618799</v>
      </c>
      <c r="L134" s="2">
        <v>21118667.800000001</v>
      </c>
      <c r="M134" s="2">
        <v>0</v>
      </c>
      <c r="N134" s="2">
        <v>21118667.800000001</v>
      </c>
      <c r="O134" s="15">
        <v>0.1</v>
      </c>
      <c r="P134" s="2">
        <v>0</v>
      </c>
      <c r="Q134" s="13">
        <v>0.1</v>
      </c>
      <c r="R134" s="15">
        <v>0</v>
      </c>
      <c r="S134" s="2">
        <v>2111866.7799999998</v>
      </c>
      <c r="T134" s="2">
        <v>2000000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4111866.78</v>
      </c>
      <c r="AD134" s="4">
        <f t="shared" si="2"/>
        <v>4111866.78</v>
      </c>
      <c r="AE134" t="s">
        <v>46</v>
      </c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</row>
    <row r="135" spans="1:60" x14ac:dyDescent="0.25">
      <c r="A135" s="20">
        <v>1180</v>
      </c>
      <c r="B135" t="s">
        <v>276</v>
      </c>
      <c r="C135" t="s">
        <v>9</v>
      </c>
      <c r="D135" t="s">
        <v>420</v>
      </c>
      <c r="E135" t="s">
        <v>252</v>
      </c>
      <c r="F135" s="2">
        <v>6713573000</v>
      </c>
      <c r="G135" s="2">
        <v>0</v>
      </c>
      <c r="H135" s="2">
        <v>6713573000</v>
      </c>
      <c r="I135" s="2">
        <v>16548852</v>
      </c>
      <c r="J135" s="2">
        <v>0</v>
      </c>
      <c r="K135" s="2">
        <v>16548852</v>
      </c>
      <c r="L135" s="2">
        <v>13863422.800000001</v>
      </c>
      <c r="M135" s="2">
        <v>0</v>
      </c>
      <c r="N135" s="2">
        <v>13863422.800000001</v>
      </c>
      <c r="O135" s="15">
        <v>0</v>
      </c>
      <c r="P135" s="2">
        <v>0</v>
      </c>
      <c r="Q135" s="13">
        <v>0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D135" s="4">
        <f t="shared" si="2"/>
        <v>0</v>
      </c>
      <c r="AE135" t="s">
        <v>193</v>
      </c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</row>
    <row r="136" spans="1:60" x14ac:dyDescent="0.25">
      <c r="A136" s="20">
        <v>1183</v>
      </c>
      <c r="B136" t="s">
        <v>275</v>
      </c>
      <c r="C136" t="s">
        <v>9</v>
      </c>
      <c r="D136" t="s">
        <v>15</v>
      </c>
      <c r="E136" t="s">
        <v>250</v>
      </c>
      <c r="F136" s="2">
        <v>91888049000</v>
      </c>
      <c r="G136" s="2">
        <v>0</v>
      </c>
      <c r="H136" s="2">
        <v>91888049000</v>
      </c>
      <c r="I136" s="2">
        <v>137832142</v>
      </c>
      <c r="J136" s="2">
        <v>0</v>
      </c>
      <c r="K136" s="2">
        <v>137832142</v>
      </c>
      <c r="L136" s="2">
        <v>101076922.40000001</v>
      </c>
      <c r="M136" s="2">
        <v>0</v>
      </c>
      <c r="N136" s="2">
        <v>101076922.40000001</v>
      </c>
      <c r="O136" s="15">
        <v>0.1</v>
      </c>
      <c r="P136" s="2">
        <v>0</v>
      </c>
      <c r="Q136" s="13">
        <v>0.3</v>
      </c>
      <c r="R136" s="15">
        <v>0</v>
      </c>
      <c r="S136" s="2">
        <v>30323076.719999999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30323076.719999999</v>
      </c>
      <c r="AD136" s="4">
        <f t="shared" si="2"/>
        <v>30323076.719999999</v>
      </c>
      <c r="AE136" t="s">
        <v>17</v>
      </c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</row>
    <row r="137" spans="1:60" x14ac:dyDescent="0.25">
      <c r="A137" s="20">
        <v>1184</v>
      </c>
      <c r="B137" t="s">
        <v>276</v>
      </c>
      <c r="C137" t="s">
        <v>9</v>
      </c>
      <c r="D137" t="s">
        <v>27</v>
      </c>
      <c r="E137" t="s">
        <v>251</v>
      </c>
      <c r="F137" s="2">
        <v>980617000</v>
      </c>
      <c r="G137" s="2">
        <v>0</v>
      </c>
      <c r="H137" s="2">
        <v>980617000</v>
      </c>
      <c r="I137" s="2">
        <v>2811096</v>
      </c>
      <c r="J137" s="2">
        <v>0</v>
      </c>
      <c r="K137" s="2">
        <v>2811096</v>
      </c>
      <c r="L137" s="2">
        <v>2418849.2000000002</v>
      </c>
      <c r="M137" s="2">
        <v>0</v>
      </c>
      <c r="N137" s="2">
        <v>2418849.2000000002</v>
      </c>
      <c r="O137" s="15">
        <v>0</v>
      </c>
      <c r="P137" s="2">
        <v>0</v>
      </c>
      <c r="Q137" s="13">
        <v>0</v>
      </c>
      <c r="R137" s="15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0</v>
      </c>
      <c r="AD137" s="4">
        <f t="shared" si="2"/>
        <v>0</v>
      </c>
      <c r="AE137" t="s">
        <v>28</v>
      </c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</row>
    <row r="138" spans="1:60" x14ac:dyDescent="0.25">
      <c r="A138" s="20">
        <v>1189</v>
      </c>
      <c r="B138" t="s">
        <v>275</v>
      </c>
      <c r="C138" t="s">
        <v>2</v>
      </c>
      <c r="D138" t="s">
        <v>204</v>
      </c>
      <c r="E138" t="s">
        <v>253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15">
        <v>0.1</v>
      </c>
      <c r="P138" s="2">
        <v>0</v>
      </c>
      <c r="Q138" s="13">
        <v>0.3</v>
      </c>
      <c r="R138" s="15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0</v>
      </c>
      <c r="AD138" s="4">
        <f t="shared" si="2"/>
        <v>0</v>
      </c>
      <c r="AE138" t="s">
        <v>188</v>
      </c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</row>
    <row r="139" spans="1:60" x14ac:dyDescent="0.25">
      <c r="A139" s="20">
        <v>1192</v>
      </c>
      <c r="B139" t="s">
        <v>275</v>
      </c>
      <c r="C139" t="s">
        <v>2</v>
      </c>
      <c r="D139" t="s">
        <v>204</v>
      </c>
      <c r="E139" t="s">
        <v>254</v>
      </c>
      <c r="F139" s="2">
        <v>58581953500</v>
      </c>
      <c r="G139" s="2">
        <v>0</v>
      </c>
      <c r="H139" s="2">
        <v>58581953500</v>
      </c>
      <c r="I139" s="2">
        <v>115760389</v>
      </c>
      <c r="J139" s="2">
        <v>0</v>
      </c>
      <c r="K139" s="2">
        <v>115760389</v>
      </c>
      <c r="L139" s="2">
        <v>92327607.599999994</v>
      </c>
      <c r="M139" s="2">
        <v>0</v>
      </c>
      <c r="N139" s="2">
        <v>92327607.599999994</v>
      </c>
      <c r="O139" s="15">
        <v>0.1</v>
      </c>
      <c r="P139" s="2">
        <v>0</v>
      </c>
      <c r="Q139" s="13">
        <v>0.3</v>
      </c>
      <c r="R139" s="15">
        <v>0</v>
      </c>
      <c r="S139" s="2">
        <v>27698282.280000001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27698282.280000001</v>
      </c>
      <c r="AD139" s="4">
        <f t="shared" si="2"/>
        <v>27698282.280000001</v>
      </c>
      <c r="AE139" t="s">
        <v>249</v>
      </c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</row>
    <row r="140" spans="1:60" x14ac:dyDescent="0.25">
      <c r="A140" s="20">
        <v>1194</v>
      </c>
      <c r="B140" t="s">
        <v>275</v>
      </c>
      <c r="C140" t="s">
        <v>2</v>
      </c>
      <c r="D140" t="s">
        <v>305</v>
      </c>
      <c r="E140" t="s">
        <v>255</v>
      </c>
      <c r="F140" s="2">
        <v>15208793000</v>
      </c>
      <c r="G140" s="2">
        <v>127000000</v>
      </c>
      <c r="H140" s="2">
        <v>15081793000</v>
      </c>
      <c r="I140" s="2">
        <v>43916880</v>
      </c>
      <c r="J140" s="2">
        <v>444500</v>
      </c>
      <c r="K140" s="2">
        <v>43472380</v>
      </c>
      <c r="L140" s="2">
        <v>37833362.799999997</v>
      </c>
      <c r="M140" s="2">
        <v>393700</v>
      </c>
      <c r="N140" s="2">
        <v>37439662.799999997</v>
      </c>
      <c r="O140" s="15">
        <v>0.1</v>
      </c>
      <c r="P140" s="2">
        <v>39370</v>
      </c>
      <c r="Q140" s="13">
        <v>0.3</v>
      </c>
      <c r="R140" s="15">
        <v>0</v>
      </c>
      <c r="S140" s="2">
        <v>11231898.84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11271268.84</v>
      </c>
      <c r="AD140" s="4">
        <f t="shared" si="2"/>
        <v>11271268.84</v>
      </c>
      <c r="AE140" t="s">
        <v>170</v>
      </c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</row>
    <row r="141" spans="1:60" x14ac:dyDescent="0.25">
      <c r="A141" s="20">
        <v>1196</v>
      </c>
      <c r="B141" t="s">
        <v>275</v>
      </c>
      <c r="C141" t="s">
        <v>2</v>
      </c>
      <c r="D141" t="s">
        <v>8</v>
      </c>
      <c r="E141" t="s">
        <v>256</v>
      </c>
      <c r="F141" s="2">
        <v>3309264000</v>
      </c>
      <c r="G141" s="2">
        <v>2409671000</v>
      </c>
      <c r="H141" s="2">
        <v>899593000</v>
      </c>
      <c r="I141" s="2">
        <v>8959809</v>
      </c>
      <c r="J141" s="2">
        <v>5977732</v>
      </c>
      <c r="K141" s="2">
        <v>2982077</v>
      </c>
      <c r="L141" s="2">
        <v>7636103.4000000004</v>
      </c>
      <c r="M141" s="2">
        <v>5013863.5999999996</v>
      </c>
      <c r="N141" s="2">
        <v>2622239.7999999998</v>
      </c>
      <c r="O141" s="15">
        <v>0.1</v>
      </c>
      <c r="P141" s="2">
        <v>501386.36</v>
      </c>
      <c r="Q141" s="13">
        <v>0.3</v>
      </c>
      <c r="R141" s="15">
        <v>0</v>
      </c>
      <c r="S141" s="2">
        <v>786671.94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1288058.3</v>
      </c>
      <c r="AD141" s="4">
        <f t="shared" si="2"/>
        <v>1288058.3</v>
      </c>
      <c r="AE141" t="s">
        <v>34</v>
      </c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</row>
    <row r="142" spans="1:60" x14ac:dyDescent="0.25">
      <c r="A142" s="20">
        <v>1197</v>
      </c>
      <c r="B142" t="s">
        <v>276</v>
      </c>
      <c r="C142" t="s">
        <v>2</v>
      </c>
      <c r="D142" t="s">
        <v>204</v>
      </c>
      <c r="E142" t="s">
        <v>257</v>
      </c>
      <c r="F142" s="2">
        <v>13961642000</v>
      </c>
      <c r="G142" s="2">
        <v>0</v>
      </c>
      <c r="H142" s="2">
        <v>13961642000</v>
      </c>
      <c r="I142" s="2">
        <v>32358427</v>
      </c>
      <c r="J142" s="2">
        <v>0</v>
      </c>
      <c r="K142" s="2">
        <v>32358427</v>
      </c>
      <c r="L142" s="2">
        <v>26773770.199999999</v>
      </c>
      <c r="M142" s="2">
        <v>0</v>
      </c>
      <c r="N142" s="2">
        <v>26773770.199999999</v>
      </c>
      <c r="O142" s="15">
        <v>0.1</v>
      </c>
      <c r="P142" s="2">
        <v>0</v>
      </c>
      <c r="Q142" s="13">
        <v>0.1</v>
      </c>
      <c r="R142" s="15">
        <v>0</v>
      </c>
      <c r="S142" s="2">
        <v>2677377.02</v>
      </c>
      <c r="T142" s="2">
        <v>2000000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4677377.0199999996</v>
      </c>
      <c r="AD142" s="4">
        <f t="shared" si="2"/>
        <v>4677377.0199999996</v>
      </c>
      <c r="AE142" t="s">
        <v>188</v>
      </c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</row>
    <row r="143" spans="1:60" x14ac:dyDescent="0.25">
      <c r="A143" s="20">
        <v>1201</v>
      </c>
      <c r="B143" t="s">
        <v>276</v>
      </c>
      <c r="C143" t="s">
        <v>2</v>
      </c>
      <c r="D143" t="s">
        <v>8</v>
      </c>
      <c r="E143" t="s">
        <v>258</v>
      </c>
      <c r="F143" s="2">
        <v>5506828000</v>
      </c>
      <c r="G143" s="2">
        <v>1425730000</v>
      </c>
      <c r="H143" s="2">
        <v>4081098000</v>
      </c>
      <c r="I143" s="2">
        <v>17894630</v>
      </c>
      <c r="J143" s="2">
        <v>4027679</v>
      </c>
      <c r="K143" s="2">
        <v>13866951</v>
      </c>
      <c r="L143" s="2">
        <v>15691898.800000001</v>
      </c>
      <c r="M143" s="2">
        <v>3457387</v>
      </c>
      <c r="N143" s="2">
        <v>12234511.800000001</v>
      </c>
      <c r="O143" s="15">
        <v>0.1</v>
      </c>
      <c r="P143" s="2">
        <v>345738.7</v>
      </c>
      <c r="Q143" s="13">
        <v>0.1</v>
      </c>
      <c r="R143" s="15">
        <v>0</v>
      </c>
      <c r="S143" s="2">
        <v>1223451.18</v>
      </c>
      <c r="T143" s="2">
        <v>1000000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2569189.88</v>
      </c>
      <c r="AD143" s="4">
        <f t="shared" si="2"/>
        <v>2569189.88</v>
      </c>
      <c r="AE143" t="s">
        <v>39</v>
      </c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</row>
    <row r="144" spans="1:60" x14ac:dyDescent="0.25">
      <c r="A144" s="20">
        <v>1202</v>
      </c>
      <c r="B144" t="s">
        <v>276</v>
      </c>
      <c r="C144" t="s">
        <v>2</v>
      </c>
      <c r="D144" t="s">
        <v>8</v>
      </c>
      <c r="E144" t="s">
        <v>259</v>
      </c>
      <c r="F144" s="2">
        <v>8347721000</v>
      </c>
      <c r="G144" s="2">
        <v>457605000</v>
      </c>
      <c r="H144" s="2">
        <v>7890116000</v>
      </c>
      <c r="I144" s="2">
        <v>19584434</v>
      </c>
      <c r="J144" s="2">
        <v>1601619</v>
      </c>
      <c r="K144" s="2">
        <v>17982815</v>
      </c>
      <c r="L144" s="2">
        <v>16245345.6</v>
      </c>
      <c r="M144" s="2">
        <v>1418577</v>
      </c>
      <c r="N144" s="2">
        <v>14826768.6</v>
      </c>
      <c r="O144" s="15">
        <v>0.1</v>
      </c>
      <c r="P144" s="2">
        <v>141857.70000000001</v>
      </c>
      <c r="Q144" s="13">
        <v>0.1</v>
      </c>
      <c r="R144" s="15">
        <v>0</v>
      </c>
      <c r="S144" s="2">
        <v>1482676.86</v>
      </c>
      <c r="T144" s="2">
        <v>1000000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2624534.56</v>
      </c>
      <c r="AD144" s="4">
        <f t="shared" si="2"/>
        <v>2624534.56</v>
      </c>
      <c r="AE144" t="s">
        <v>51</v>
      </c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</row>
    <row r="145" spans="1:60" x14ac:dyDescent="0.25">
      <c r="A145" s="20">
        <v>1203</v>
      </c>
      <c r="B145" t="s">
        <v>276</v>
      </c>
      <c r="C145" t="s">
        <v>2</v>
      </c>
      <c r="D145" t="s">
        <v>4</v>
      </c>
      <c r="E145" t="s">
        <v>260</v>
      </c>
      <c r="F145" s="2">
        <v>307344000</v>
      </c>
      <c r="G145" s="2">
        <v>0</v>
      </c>
      <c r="H145" s="2">
        <v>307344000</v>
      </c>
      <c r="I145" s="2">
        <v>768360</v>
      </c>
      <c r="J145" s="2">
        <v>0</v>
      </c>
      <c r="K145" s="2">
        <v>768360</v>
      </c>
      <c r="L145" s="2">
        <v>645422.4</v>
      </c>
      <c r="M145" s="2">
        <v>0</v>
      </c>
      <c r="N145" s="2">
        <v>645422.4</v>
      </c>
      <c r="O145" s="15">
        <v>0</v>
      </c>
      <c r="P145" s="2">
        <v>0</v>
      </c>
      <c r="Q145" s="13">
        <v>0</v>
      </c>
      <c r="R145" s="15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0</v>
      </c>
      <c r="AD145" s="4">
        <f t="shared" si="2"/>
        <v>0</v>
      </c>
      <c r="AE145" t="s">
        <v>6</v>
      </c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</row>
    <row r="146" spans="1:60" x14ac:dyDescent="0.25">
      <c r="A146" s="20">
        <v>1206</v>
      </c>
      <c r="B146" t="s">
        <v>276</v>
      </c>
      <c r="C146" t="s">
        <v>2</v>
      </c>
      <c r="D146" t="s">
        <v>4</v>
      </c>
      <c r="E146" t="s">
        <v>261</v>
      </c>
      <c r="F146" s="2">
        <v>29414235000</v>
      </c>
      <c r="G146" s="2">
        <v>4412971000</v>
      </c>
      <c r="H146" s="2">
        <v>25001264000</v>
      </c>
      <c r="I146" s="2">
        <v>68788107</v>
      </c>
      <c r="J146" s="2">
        <v>12188795</v>
      </c>
      <c r="K146" s="2">
        <v>56599312</v>
      </c>
      <c r="L146" s="2">
        <v>57022413</v>
      </c>
      <c r="M146" s="2">
        <v>10423606.6</v>
      </c>
      <c r="N146" s="2">
        <v>46598806.399999999</v>
      </c>
      <c r="O146" s="15">
        <v>0.1</v>
      </c>
      <c r="P146" s="2">
        <v>1042360.66</v>
      </c>
      <c r="Q146" s="13">
        <v>0.15</v>
      </c>
      <c r="R146" s="15">
        <v>0</v>
      </c>
      <c r="S146" s="2">
        <v>6989820.96</v>
      </c>
      <c r="T146" s="2">
        <v>3000000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11032181.619999999</v>
      </c>
      <c r="AD146" s="4">
        <f t="shared" si="2"/>
        <v>11032181.619999999</v>
      </c>
      <c r="AE146" t="s">
        <v>49</v>
      </c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</row>
    <row r="147" spans="1:60" x14ac:dyDescent="0.25">
      <c r="A147" s="20">
        <v>1207</v>
      </c>
      <c r="B147" t="s">
        <v>275</v>
      </c>
      <c r="C147" t="s">
        <v>9</v>
      </c>
      <c r="D147" t="s">
        <v>15</v>
      </c>
      <c r="E147" t="s">
        <v>262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15">
        <v>0.1</v>
      </c>
      <c r="P147" s="2">
        <v>0</v>
      </c>
      <c r="Q147" s="13">
        <v>0.3</v>
      </c>
      <c r="R147" s="15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0</v>
      </c>
      <c r="AD147" s="4">
        <f t="shared" si="2"/>
        <v>0</v>
      </c>
      <c r="AE147" t="s">
        <v>152</v>
      </c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</row>
    <row r="148" spans="1:60" x14ac:dyDescent="0.25">
      <c r="A148" s="20">
        <v>1211</v>
      </c>
      <c r="B148" t="s">
        <v>276</v>
      </c>
      <c r="C148" t="s">
        <v>2</v>
      </c>
      <c r="D148" t="s">
        <v>305</v>
      </c>
      <c r="E148" t="s">
        <v>265</v>
      </c>
      <c r="F148" s="2">
        <v>6662834000</v>
      </c>
      <c r="G148" s="2">
        <v>575424000</v>
      </c>
      <c r="H148" s="2">
        <v>6087410000</v>
      </c>
      <c r="I148" s="2">
        <v>19573389</v>
      </c>
      <c r="J148" s="2">
        <v>1927485</v>
      </c>
      <c r="K148" s="2">
        <v>17645904</v>
      </c>
      <c r="L148" s="2">
        <v>16908255.399999999</v>
      </c>
      <c r="M148" s="2">
        <v>1697315.4</v>
      </c>
      <c r="N148" s="2">
        <v>15210940</v>
      </c>
      <c r="O148" s="15">
        <v>0.1</v>
      </c>
      <c r="P148" s="2">
        <v>169731.54</v>
      </c>
      <c r="Q148" s="13">
        <v>0.1</v>
      </c>
      <c r="R148" s="15">
        <v>0</v>
      </c>
      <c r="S148" s="2">
        <v>1521094</v>
      </c>
      <c r="T148" s="2">
        <v>1000000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2690825.54</v>
      </c>
      <c r="AD148" s="4">
        <f t="shared" si="2"/>
        <v>2690825.54</v>
      </c>
      <c r="AE148" t="s">
        <v>170</v>
      </c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</row>
    <row r="149" spans="1:60" x14ac:dyDescent="0.25">
      <c r="A149" s="20">
        <v>1214</v>
      </c>
      <c r="B149" t="s">
        <v>276</v>
      </c>
      <c r="C149" t="s">
        <v>9</v>
      </c>
      <c r="D149" t="s">
        <v>420</v>
      </c>
      <c r="E149" t="s">
        <v>263</v>
      </c>
      <c r="F149" s="2">
        <v>3825325000</v>
      </c>
      <c r="G149" s="2">
        <v>0</v>
      </c>
      <c r="H149" s="2">
        <v>3825325000</v>
      </c>
      <c r="I149" s="2">
        <v>10531240</v>
      </c>
      <c r="J149" s="2">
        <v>0</v>
      </c>
      <c r="K149" s="2">
        <v>10531240</v>
      </c>
      <c r="L149" s="2">
        <v>9001110</v>
      </c>
      <c r="M149" s="2">
        <v>0</v>
      </c>
      <c r="N149" s="2">
        <v>9001110</v>
      </c>
      <c r="O149" s="15">
        <v>0</v>
      </c>
      <c r="P149" s="2">
        <v>0</v>
      </c>
      <c r="Q149" s="13">
        <v>0</v>
      </c>
      <c r="R149" s="15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0</v>
      </c>
      <c r="AD149" s="4">
        <f t="shared" si="2"/>
        <v>0</v>
      </c>
      <c r="AE149" t="s">
        <v>71</v>
      </c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</row>
    <row r="150" spans="1:60" x14ac:dyDescent="0.25">
      <c r="A150" s="20">
        <v>1215</v>
      </c>
      <c r="B150" t="s">
        <v>276</v>
      </c>
      <c r="C150" t="s">
        <v>2</v>
      </c>
      <c r="D150" t="s">
        <v>305</v>
      </c>
      <c r="E150" t="s">
        <v>264</v>
      </c>
      <c r="F150" s="2">
        <v>20517096400</v>
      </c>
      <c r="G150" s="2">
        <v>3754802000</v>
      </c>
      <c r="H150" s="2">
        <v>16762294400</v>
      </c>
      <c r="I150" s="2">
        <v>50536578</v>
      </c>
      <c r="J150" s="2">
        <v>10308489</v>
      </c>
      <c r="K150" s="2">
        <v>40228089</v>
      </c>
      <c r="L150" s="2">
        <v>42329739.439999998</v>
      </c>
      <c r="M150" s="2">
        <v>8806568.1999999993</v>
      </c>
      <c r="N150" s="2">
        <v>33523171.239999998</v>
      </c>
      <c r="O150" s="15">
        <v>0.1</v>
      </c>
      <c r="P150" s="2">
        <v>880656.82</v>
      </c>
      <c r="Q150" s="13">
        <v>0.15</v>
      </c>
      <c r="R150" s="15">
        <v>0</v>
      </c>
      <c r="S150" s="2">
        <v>5028475.6859999998</v>
      </c>
      <c r="T150" s="2">
        <v>3000000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8909132.5059999991</v>
      </c>
      <c r="AD150" s="4">
        <f t="shared" si="2"/>
        <v>8909132.5059999991</v>
      </c>
      <c r="AE150" t="s">
        <v>90</v>
      </c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</row>
    <row r="151" spans="1:60" x14ac:dyDescent="0.25">
      <c r="A151" s="20">
        <v>1219</v>
      </c>
      <c r="B151" t="s">
        <v>275</v>
      </c>
      <c r="C151" t="s">
        <v>2</v>
      </c>
      <c r="D151" t="s">
        <v>304</v>
      </c>
      <c r="E151" t="s">
        <v>266</v>
      </c>
      <c r="F151" s="2">
        <v>2445190000</v>
      </c>
      <c r="G151" s="2">
        <v>0</v>
      </c>
      <c r="H151" s="2">
        <v>2445190000</v>
      </c>
      <c r="I151" s="2">
        <v>6423981</v>
      </c>
      <c r="J151" s="2">
        <v>0</v>
      </c>
      <c r="K151" s="2">
        <v>6423981</v>
      </c>
      <c r="L151" s="2">
        <v>5445905</v>
      </c>
      <c r="M151" s="2">
        <v>0</v>
      </c>
      <c r="N151" s="2">
        <v>5445905</v>
      </c>
      <c r="O151" s="15">
        <v>0.1</v>
      </c>
      <c r="P151" s="2">
        <v>0</v>
      </c>
      <c r="Q151" s="13">
        <v>0.3</v>
      </c>
      <c r="R151" s="15">
        <v>0</v>
      </c>
      <c r="S151" s="2">
        <v>1633771.5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1633771.5</v>
      </c>
      <c r="AD151" s="4">
        <f t="shared" si="2"/>
        <v>1633771.5</v>
      </c>
      <c r="AE151" t="s">
        <v>98</v>
      </c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</row>
    <row r="152" spans="1:60" x14ac:dyDescent="0.25">
      <c r="A152" s="20">
        <v>1220</v>
      </c>
      <c r="B152" t="s">
        <v>276</v>
      </c>
      <c r="C152" t="s">
        <v>2</v>
      </c>
      <c r="D152" t="s">
        <v>304</v>
      </c>
      <c r="E152" t="s">
        <v>180</v>
      </c>
      <c r="F152" s="2">
        <v>13127679000</v>
      </c>
      <c r="G152" s="2">
        <v>0</v>
      </c>
      <c r="H152" s="2">
        <v>13127679000</v>
      </c>
      <c r="I152" s="2">
        <v>26506107</v>
      </c>
      <c r="J152" s="2">
        <v>0</v>
      </c>
      <c r="K152" s="2">
        <v>26506107</v>
      </c>
      <c r="L152" s="2">
        <v>21255035.399999999</v>
      </c>
      <c r="M152" s="2">
        <v>0</v>
      </c>
      <c r="N152" s="2">
        <v>21255035.399999999</v>
      </c>
      <c r="O152" s="15">
        <v>0.1</v>
      </c>
      <c r="P152" s="2">
        <v>0</v>
      </c>
      <c r="Q152" s="13">
        <v>0.1</v>
      </c>
      <c r="R152" s="15">
        <v>0</v>
      </c>
      <c r="S152" s="2">
        <v>2125503.54</v>
      </c>
      <c r="T152" s="2">
        <v>2000000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4125503.54</v>
      </c>
      <c r="AD152" s="4">
        <f t="shared" si="2"/>
        <v>4125503.54</v>
      </c>
      <c r="AE152" t="s">
        <v>46</v>
      </c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</row>
    <row r="153" spans="1:60" x14ac:dyDescent="0.25">
      <c r="A153" s="20">
        <v>1224</v>
      </c>
      <c r="B153" t="s">
        <v>276</v>
      </c>
      <c r="C153" t="s">
        <v>9</v>
      </c>
      <c r="D153" t="s">
        <v>27</v>
      </c>
      <c r="E153" t="s">
        <v>267</v>
      </c>
      <c r="F153" s="2">
        <v>910204000</v>
      </c>
      <c r="G153" s="2">
        <v>0</v>
      </c>
      <c r="H153" s="2">
        <v>910204000</v>
      </c>
      <c r="I153" s="2">
        <v>2979666</v>
      </c>
      <c r="J153" s="2">
        <v>0</v>
      </c>
      <c r="K153" s="2">
        <v>2979666</v>
      </c>
      <c r="L153" s="2">
        <v>2615584.4</v>
      </c>
      <c r="M153" s="2">
        <v>0</v>
      </c>
      <c r="N153" s="2">
        <v>2615584.4</v>
      </c>
      <c r="O153" s="15">
        <v>0</v>
      </c>
      <c r="P153" s="2">
        <v>0</v>
      </c>
      <c r="Q153" s="13">
        <v>0</v>
      </c>
      <c r="R153" s="15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0</v>
      </c>
      <c r="AD153" s="4">
        <f t="shared" si="2"/>
        <v>0</v>
      </c>
      <c r="AE153" t="s">
        <v>33</v>
      </c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</row>
    <row r="154" spans="1:60" x14ac:dyDescent="0.25">
      <c r="A154" s="20">
        <v>1225</v>
      </c>
      <c r="B154" t="s">
        <v>276</v>
      </c>
      <c r="C154" t="s">
        <v>9</v>
      </c>
      <c r="D154" t="s">
        <v>420</v>
      </c>
      <c r="E154" t="s">
        <v>268</v>
      </c>
      <c r="F154" s="2">
        <v>19435070600</v>
      </c>
      <c r="G154" s="2">
        <v>0</v>
      </c>
      <c r="H154" s="2">
        <v>19435070600</v>
      </c>
      <c r="I154" s="2">
        <v>44911521</v>
      </c>
      <c r="J154" s="2">
        <v>0</v>
      </c>
      <c r="K154" s="2">
        <v>44911521</v>
      </c>
      <c r="L154" s="2">
        <v>37137492.759999998</v>
      </c>
      <c r="M154" s="2">
        <v>0</v>
      </c>
      <c r="N154" s="2">
        <v>37137492.759999998</v>
      </c>
      <c r="O154" s="15">
        <v>0.1</v>
      </c>
      <c r="P154" s="2">
        <v>0</v>
      </c>
      <c r="Q154" s="13">
        <v>0.15</v>
      </c>
      <c r="R154" s="15">
        <v>0</v>
      </c>
      <c r="S154" s="2">
        <v>5570623.9139999999</v>
      </c>
      <c r="T154" s="2">
        <v>3000000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8570623.9140000008</v>
      </c>
      <c r="AD154" s="4">
        <f t="shared" si="2"/>
        <v>8570623.9140000008</v>
      </c>
      <c r="AE154" t="s">
        <v>63</v>
      </c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</row>
    <row r="155" spans="1:60" x14ac:dyDescent="0.25">
      <c r="A155" s="20">
        <v>1226</v>
      </c>
      <c r="B155" t="s">
        <v>276</v>
      </c>
      <c r="C155" t="s">
        <v>9</v>
      </c>
      <c r="D155" t="s">
        <v>420</v>
      </c>
      <c r="E155" t="s">
        <v>269</v>
      </c>
      <c r="F155" s="2">
        <v>7505083000</v>
      </c>
      <c r="G155" s="2">
        <v>0</v>
      </c>
      <c r="H155" s="2">
        <v>7505083000</v>
      </c>
      <c r="I155" s="2">
        <v>22977260</v>
      </c>
      <c r="J155" s="2">
        <v>0</v>
      </c>
      <c r="K155" s="2">
        <v>22977260</v>
      </c>
      <c r="L155" s="2">
        <v>19975226.800000001</v>
      </c>
      <c r="M155" s="2">
        <v>0</v>
      </c>
      <c r="N155" s="2">
        <v>19975226.800000001</v>
      </c>
      <c r="O155" s="15">
        <v>0.1</v>
      </c>
      <c r="P155" s="2">
        <v>0</v>
      </c>
      <c r="Q155" s="13">
        <v>0.1</v>
      </c>
      <c r="R155" s="15">
        <v>0</v>
      </c>
      <c r="S155" s="2">
        <v>1997522.68</v>
      </c>
      <c r="T155" s="2">
        <v>1000000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2997522.68</v>
      </c>
      <c r="AD155" s="4">
        <f t="shared" si="2"/>
        <v>2997522.68</v>
      </c>
      <c r="AE155" t="s">
        <v>193</v>
      </c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</row>
    <row r="156" spans="1:60" x14ac:dyDescent="0.25">
      <c r="A156" s="20">
        <v>1227</v>
      </c>
      <c r="B156" t="s">
        <v>276</v>
      </c>
      <c r="C156" t="s">
        <v>2</v>
      </c>
      <c r="D156" t="s">
        <v>8</v>
      </c>
      <c r="E156" t="s">
        <v>270</v>
      </c>
      <c r="F156" s="2">
        <v>11501808000</v>
      </c>
      <c r="G156" s="2">
        <v>0</v>
      </c>
      <c r="H156" s="2">
        <v>11501808000</v>
      </c>
      <c r="I156" s="2">
        <v>31202578</v>
      </c>
      <c r="J156" s="2">
        <v>0</v>
      </c>
      <c r="K156" s="2">
        <v>31202578</v>
      </c>
      <c r="L156" s="2">
        <v>26601854.800000001</v>
      </c>
      <c r="M156" s="2">
        <v>0</v>
      </c>
      <c r="N156" s="2">
        <v>26601854.800000001</v>
      </c>
      <c r="O156" s="15">
        <v>0.1</v>
      </c>
      <c r="P156" s="2">
        <v>0</v>
      </c>
      <c r="Q156" s="13">
        <v>0.1</v>
      </c>
      <c r="R156" s="15">
        <v>0</v>
      </c>
      <c r="S156" s="2">
        <v>2660185.48</v>
      </c>
      <c r="T156" s="2">
        <v>2000000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4660185.4800000004</v>
      </c>
      <c r="AD156" s="4">
        <f t="shared" si="2"/>
        <v>4660185.4800000004</v>
      </c>
      <c r="AE156" t="s">
        <v>43</v>
      </c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</row>
    <row r="157" spans="1:60" x14ac:dyDescent="0.25">
      <c r="A157" s="20">
        <v>1230</v>
      </c>
      <c r="B157" t="s">
        <v>276</v>
      </c>
      <c r="C157" t="s">
        <v>2</v>
      </c>
      <c r="D157" t="s">
        <v>8</v>
      </c>
      <c r="E157" t="s">
        <v>48</v>
      </c>
      <c r="F157" s="2">
        <v>1572011000</v>
      </c>
      <c r="G157" s="2">
        <v>113659000</v>
      </c>
      <c r="H157" s="2">
        <v>1458352000</v>
      </c>
      <c r="I157" s="2">
        <v>4708211</v>
      </c>
      <c r="J157" s="2">
        <v>347078</v>
      </c>
      <c r="K157" s="2">
        <v>4361133</v>
      </c>
      <c r="L157" s="2">
        <v>4079406.6</v>
      </c>
      <c r="M157" s="2">
        <v>301614.40000000002</v>
      </c>
      <c r="N157" s="2">
        <v>3777792.2</v>
      </c>
      <c r="O157" s="15">
        <v>0</v>
      </c>
      <c r="P157" s="2">
        <v>0</v>
      </c>
      <c r="Q157" s="13">
        <v>0</v>
      </c>
      <c r="R157" s="15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0</v>
      </c>
      <c r="AD157" s="4">
        <f t="shared" si="2"/>
        <v>0</v>
      </c>
      <c r="AE157" t="s">
        <v>51</v>
      </c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</row>
    <row r="158" spans="1:60" x14ac:dyDescent="0.25">
      <c r="A158" s="20">
        <v>1231</v>
      </c>
      <c r="B158" t="s">
        <v>276</v>
      </c>
      <c r="C158" t="s">
        <v>2</v>
      </c>
      <c r="D158" t="s">
        <v>8</v>
      </c>
      <c r="E158" t="s">
        <v>271</v>
      </c>
      <c r="F158" s="2">
        <v>18544880000</v>
      </c>
      <c r="G158" s="2">
        <v>4435454000</v>
      </c>
      <c r="H158" s="2">
        <v>14109426000</v>
      </c>
      <c r="I158" s="2">
        <v>45192906</v>
      </c>
      <c r="J158" s="2">
        <v>12674546</v>
      </c>
      <c r="K158" s="2">
        <v>32518360</v>
      </c>
      <c r="L158" s="2">
        <v>37774954</v>
      </c>
      <c r="M158" s="2">
        <v>10900364.4</v>
      </c>
      <c r="N158" s="2">
        <v>26874589.600000001</v>
      </c>
      <c r="O158" s="15">
        <v>0.1</v>
      </c>
      <c r="P158" s="2">
        <v>1090036.44</v>
      </c>
      <c r="Q158" s="13">
        <v>0.15</v>
      </c>
      <c r="R158" s="15">
        <v>0</v>
      </c>
      <c r="S158" s="2">
        <v>4031188.44</v>
      </c>
      <c r="T158" s="2">
        <v>3000000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8121224.8799999999</v>
      </c>
      <c r="AD158" s="4">
        <f t="shared" si="2"/>
        <v>8121224.8799999999</v>
      </c>
      <c r="AE158" t="s">
        <v>51</v>
      </c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</row>
    <row r="159" spans="1:60" x14ac:dyDescent="0.25">
      <c r="A159" s="20">
        <v>1232</v>
      </c>
      <c r="B159" t="s">
        <v>276</v>
      </c>
      <c r="C159" t="s">
        <v>2</v>
      </c>
      <c r="D159" t="s">
        <v>4</v>
      </c>
      <c r="E159" t="s">
        <v>272</v>
      </c>
      <c r="F159" s="2">
        <v>5588023000</v>
      </c>
      <c r="G159" s="2">
        <v>41370000</v>
      </c>
      <c r="H159" s="2">
        <v>5546653000</v>
      </c>
      <c r="I159" s="2">
        <v>13557641</v>
      </c>
      <c r="J159" s="2">
        <v>144795</v>
      </c>
      <c r="K159" s="2">
        <v>13412846</v>
      </c>
      <c r="L159" s="2">
        <v>11322431.800000001</v>
      </c>
      <c r="M159" s="2">
        <v>128247</v>
      </c>
      <c r="N159" s="2">
        <v>11194184.800000001</v>
      </c>
      <c r="O159" s="15">
        <v>0</v>
      </c>
      <c r="P159" s="2">
        <v>0</v>
      </c>
      <c r="Q159" s="13">
        <v>0</v>
      </c>
      <c r="R159" s="15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0</v>
      </c>
      <c r="AD159" s="4">
        <f t="shared" si="2"/>
        <v>0</v>
      </c>
      <c r="AE159" t="s">
        <v>220</v>
      </c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</row>
    <row r="160" spans="1:60" x14ac:dyDescent="0.25">
      <c r="A160" s="20">
        <v>1235</v>
      </c>
      <c r="B160" t="s">
        <v>276</v>
      </c>
      <c r="C160" t="s">
        <v>2</v>
      </c>
      <c r="D160" t="s">
        <v>305</v>
      </c>
      <c r="E160" t="s">
        <v>273</v>
      </c>
      <c r="F160" s="2">
        <v>8353935000</v>
      </c>
      <c r="G160" s="2">
        <v>1360970000</v>
      </c>
      <c r="H160" s="2">
        <v>6992965000</v>
      </c>
      <c r="I160" s="2">
        <v>22950166</v>
      </c>
      <c r="J160" s="2">
        <v>4116010</v>
      </c>
      <c r="K160" s="2">
        <v>18834156</v>
      </c>
      <c r="L160" s="2">
        <v>19608592</v>
      </c>
      <c r="M160" s="2">
        <v>3571622</v>
      </c>
      <c r="N160" s="2">
        <v>16036970</v>
      </c>
      <c r="O160" s="15">
        <v>0.1</v>
      </c>
      <c r="P160" s="2">
        <v>357162.2</v>
      </c>
      <c r="Q160" s="13">
        <v>0.1</v>
      </c>
      <c r="R160" s="15">
        <v>0</v>
      </c>
      <c r="S160" s="2">
        <v>1603697</v>
      </c>
      <c r="T160" s="2">
        <v>1000000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2960859.2</v>
      </c>
      <c r="AD160" s="4">
        <f t="shared" si="2"/>
        <v>2960859.2</v>
      </c>
      <c r="AE160" t="s">
        <v>170</v>
      </c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</row>
    <row r="161" spans="1:60" x14ac:dyDescent="0.25">
      <c r="A161" s="20">
        <v>1240</v>
      </c>
      <c r="B161" t="s">
        <v>275</v>
      </c>
      <c r="C161" t="s">
        <v>2</v>
      </c>
      <c r="D161" t="s">
        <v>8</v>
      </c>
      <c r="E161" t="s">
        <v>274</v>
      </c>
      <c r="F161" s="2">
        <v>1540000000</v>
      </c>
      <c r="G161" s="2">
        <v>0</v>
      </c>
      <c r="H161" s="2">
        <v>1540000000</v>
      </c>
      <c r="I161" s="2">
        <v>4075000</v>
      </c>
      <c r="J161" s="2">
        <v>0</v>
      </c>
      <c r="K161" s="2">
        <v>4075000</v>
      </c>
      <c r="L161" s="2">
        <v>3459000</v>
      </c>
      <c r="M161" s="2">
        <v>0</v>
      </c>
      <c r="N161" s="2">
        <v>3459000</v>
      </c>
      <c r="O161" s="15">
        <v>0.1</v>
      </c>
      <c r="P161" s="2">
        <v>0</v>
      </c>
      <c r="Q161" s="13">
        <v>0.3</v>
      </c>
      <c r="R161" s="15">
        <v>0</v>
      </c>
      <c r="S161" s="2">
        <v>1037700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1037700</v>
      </c>
      <c r="AD161" s="4">
        <f t="shared" si="2"/>
        <v>1037700</v>
      </c>
      <c r="AE161" t="s">
        <v>39</v>
      </c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</row>
    <row r="162" spans="1:60" x14ac:dyDescent="0.25">
      <c r="A162" s="20">
        <v>1250</v>
      </c>
      <c r="B162" t="s">
        <v>275</v>
      </c>
      <c r="C162" t="s">
        <v>2</v>
      </c>
      <c r="D162" t="s">
        <v>304</v>
      </c>
      <c r="E162" t="s">
        <v>279</v>
      </c>
      <c r="F162" s="2">
        <v>68429472000</v>
      </c>
      <c r="G162" s="2">
        <v>7400000</v>
      </c>
      <c r="H162" s="2">
        <v>68422072000</v>
      </c>
      <c r="I162" s="2">
        <v>116320901</v>
      </c>
      <c r="J162" s="2">
        <v>25900</v>
      </c>
      <c r="K162" s="2">
        <v>116295001</v>
      </c>
      <c r="L162" s="2">
        <v>88949112.200000003</v>
      </c>
      <c r="M162" s="2">
        <v>22940</v>
      </c>
      <c r="N162" s="2">
        <v>88926172.200000003</v>
      </c>
      <c r="O162" s="15">
        <v>0.1</v>
      </c>
      <c r="P162" s="2">
        <v>2294</v>
      </c>
      <c r="Q162" s="13">
        <v>0.3</v>
      </c>
      <c r="R162" s="15">
        <v>0</v>
      </c>
      <c r="S162" s="2">
        <v>26677851.66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26680145.66</v>
      </c>
      <c r="AD162" s="4">
        <f t="shared" si="2"/>
        <v>26680145.66</v>
      </c>
      <c r="AE162" t="s">
        <v>98</v>
      </c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</row>
    <row r="163" spans="1:60" x14ac:dyDescent="0.25">
      <c r="A163" s="20">
        <v>1253</v>
      </c>
      <c r="B163" t="s">
        <v>275</v>
      </c>
      <c r="C163" t="s">
        <v>2</v>
      </c>
      <c r="D163" t="s">
        <v>204</v>
      </c>
      <c r="E163" t="s">
        <v>277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15">
        <v>0.1</v>
      </c>
      <c r="P163" s="2">
        <v>0</v>
      </c>
      <c r="Q163" s="13">
        <v>0.3</v>
      </c>
      <c r="R163" s="15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0</v>
      </c>
      <c r="AD163" s="4">
        <f t="shared" si="2"/>
        <v>0</v>
      </c>
      <c r="AE163" t="s">
        <v>188</v>
      </c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</row>
    <row r="164" spans="1:60" x14ac:dyDescent="0.25">
      <c r="A164" s="20">
        <v>1254</v>
      </c>
      <c r="B164" t="s">
        <v>276</v>
      </c>
      <c r="C164" t="s">
        <v>2</v>
      </c>
      <c r="D164" t="s">
        <v>8</v>
      </c>
      <c r="E164" t="s">
        <v>280</v>
      </c>
      <c r="F164" s="2">
        <v>9271695000</v>
      </c>
      <c r="G164" s="2">
        <v>7504000</v>
      </c>
      <c r="H164" s="2">
        <v>9264191000</v>
      </c>
      <c r="I164" s="2">
        <v>27885982</v>
      </c>
      <c r="J164" s="2">
        <v>26266</v>
      </c>
      <c r="K164" s="2">
        <v>27859716</v>
      </c>
      <c r="L164" s="2">
        <v>24177304</v>
      </c>
      <c r="M164" s="2">
        <v>23264.400000000001</v>
      </c>
      <c r="N164" s="2">
        <v>24154039.600000001</v>
      </c>
      <c r="O164" s="15">
        <v>0.1</v>
      </c>
      <c r="P164" s="2">
        <v>2326.44</v>
      </c>
      <c r="Q164" s="13">
        <v>0.1</v>
      </c>
      <c r="R164" s="15">
        <v>0</v>
      </c>
      <c r="S164" s="2">
        <v>2415403.96</v>
      </c>
      <c r="T164" s="2">
        <v>2000000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4417730.4000000004</v>
      </c>
      <c r="AD164" s="4">
        <f t="shared" si="2"/>
        <v>4417730.4000000004</v>
      </c>
      <c r="AE164" t="s">
        <v>51</v>
      </c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</row>
    <row r="165" spans="1:60" x14ac:dyDescent="0.25">
      <c r="A165" s="20">
        <v>1255</v>
      </c>
      <c r="B165" t="s">
        <v>276</v>
      </c>
      <c r="C165" t="s">
        <v>2</v>
      </c>
      <c r="D165" t="s">
        <v>8</v>
      </c>
      <c r="E165" t="s">
        <v>281</v>
      </c>
      <c r="F165" s="2">
        <v>7444631000</v>
      </c>
      <c r="G165" s="2">
        <v>0</v>
      </c>
      <c r="H165" s="2">
        <v>7444631000</v>
      </c>
      <c r="I165" s="2">
        <v>21546972</v>
      </c>
      <c r="J165" s="2">
        <v>0</v>
      </c>
      <c r="K165" s="2">
        <v>21546972</v>
      </c>
      <c r="L165" s="2">
        <v>18569119.600000001</v>
      </c>
      <c r="M165" s="2">
        <v>0</v>
      </c>
      <c r="N165" s="2">
        <v>18569119.600000001</v>
      </c>
      <c r="O165" s="15">
        <v>0.1</v>
      </c>
      <c r="P165" s="2">
        <v>0</v>
      </c>
      <c r="Q165" s="13">
        <v>0.1</v>
      </c>
      <c r="R165" s="15">
        <v>0</v>
      </c>
      <c r="S165" s="2">
        <v>1856911.96</v>
      </c>
      <c r="T165" s="2">
        <v>1000000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2856911.96</v>
      </c>
      <c r="AD165" s="4">
        <f t="shared" si="2"/>
        <v>2856911.96</v>
      </c>
      <c r="AE165" t="s">
        <v>51</v>
      </c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</row>
    <row r="166" spans="1:60" x14ac:dyDescent="0.25">
      <c r="A166" s="20">
        <v>1258</v>
      </c>
      <c r="B166" t="s">
        <v>276</v>
      </c>
      <c r="C166" t="s">
        <v>2</v>
      </c>
      <c r="D166" t="s">
        <v>8</v>
      </c>
      <c r="E166" t="s">
        <v>282</v>
      </c>
      <c r="F166" s="2">
        <v>296145704000</v>
      </c>
      <c r="G166" s="2">
        <v>728296000</v>
      </c>
      <c r="H166" s="2">
        <v>295417408000</v>
      </c>
      <c r="I166" s="2">
        <v>482475226</v>
      </c>
      <c r="J166" s="2">
        <v>2305589</v>
      </c>
      <c r="K166" s="2">
        <v>480169637</v>
      </c>
      <c r="L166" s="2">
        <v>364016944.39999998</v>
      </c>
      <c r="M166" s="2">
        <v>2014270.6</v>
      </c>
      <c r="N166" s="2">
        <v>362002673.80000001</v>
      </c>
      <c r="O166" s="15">
        <v>0.1</v>
      </c>
      <c r="P166" s="2">
        <v>201427.06</v>
      </c>
      <c r="Q166" s="13">
        <v>0.25</v>
      </c>
      <c r="R166" s="15">
        <v>0.5</v>
      </c>
      <c r="S166" s="2">
        <v>143501336.90000001</v>
      </c>
      <c r="T166" s="2">
        <v>7000000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150702763.96000001</v>
      </c>
      <c r="AD166" s="4">
        <f t="shared" si="2"/>
        <v>150702763.96000001</v>
      </c>
      <c r="AE166" t="s">
        <v>47</v>
      </c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</row>
    <row r="167" spans="1:60" x14ac:dyDescent="0.25">
      <c r="A167" s="20">
        <v>1259</v>
      </c>
      <c r="B167" t="s">
        <v>275</v>
      </c>
      <c r="C167" t="s">
        <v>2</v>
      </c>
      <c r="D167" t="s">
        <v>305</v>
      </c>
      <c r="E167" t="s">
        <v>296</v>
      </c>
      <c r="F167" s="2">
        <v>489381000</v>
      </c>
      <c r="G167" s="2">
        <v>271500000</v>
      </c>
      <c r="H167" s="2">
        <v>217881000</v>
      </c>
      <c r="I167" s="2">
        <v>1637485</v>
      </c>
      <c r="J167" s="2">
        <v>874901</v>
      </c>
      <c r="K167" s="2">
        <v>762584</v>
      </c>
      <c r="L167" s="2">
        <v>1441732.6</v>
      </c>
      <c r="M167" s="2">
        <v>766301</v>
      </c>
      <c r="N167" s="2">
        <v>675431.6</v>
      </c>
      <c r="O167" s="15">
        <v>0.1</v>
      </c>
      <c r="P167" s="2">
        <v>76630.100000000006</v>
      </c>
      <c r="Q167" s="13">
        <v>0.3</v>
      </c>
      <c r="R167" s="15">
        <v>0</v>
      </c>
      <c r="S167" s="2">
        <v>202629.48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279259.58</v>
      </c>
      <c r="AD167" s="4">
        <f t="shared" si="2"/>
        <v>279259.58</v>
      </c>
      <c r="AE167" t="s">
        <v>170</v>
      </c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</row>
    <row r="168" spans="1:60" x14ac:dyDescent="0.25">
      <c r="A168" s="20">
        <v>1260</v>
      </c>
      <c r="B168" t="s">
        <v>275</v>
      </c>
      <c r="C168" t="s">
        <v>2</v>
      </c>
      <c r="D168" t="s">
        <v>204</v>
      </c>
      <c r="E168" t="s">
        <v>283</v>
      </c>
      <c r="F168" s="2">
        <v>50109437000</v>
      </c>
      <c r="G168" s="2">
        <v>0</v>
      </c>
      <c r="H168" s="2">
        <v>50109437000</v>
      </c>
      <c r="I168" s="2">
        <v>82226071</v>
      </c>
      <c r="J168" s="2">
        <v>0</v>
      </c>
      <c r="K168" s="2">
        <v>82226071</v>
      </c>
      <c r="L168" s="2">
        <v>62182296.200000003</v>
      </c>
      <c r="M168" s="2">
        <v>0</v>
      </c>
      <c r="N168" s="2">
        <v>62182296.200000003</v>
      </c>
      <c r="O168" s="15">
        <v>0.1</v>
      </c>
      <c r="P168" s="2">
        <v>0</v>
      </c>
      <c r="Q168" s="13">
        <v>0.3</v>
      </c>
      <c r="R168" s="15">
        <v>0</v>
      </c>
      <c r="S168" s="2">
        <v>18654688.859999999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18654688.859999999</v>
      </c>
      <c r="AD168" s="4">
        <f t="shared" si="2"/>
        <v>18654688.859999999</v>
      </c>
      <c r="AE168" t="s">
        <v>249</v>
      </c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</row>
    <row r="169" spans="1:60" x14ac:dyDescent="0.25">
      <c r="A169" s="20">
        <v>1262</v>
      </c>
      <c r="B169" t="s">
        <v>276</v>
      </c>
      <c r="C169" t="s">
        <v>2</v>
      </c>
      <c r="D169" t="s">
        <v>304</v>
      </c>
      <c r="E169" t="s">
        <v>284</v>
      </c>
      <c r="F169" s="2">
        <v>7675479000</v>
      </c>
      <c r="G169" s="2">
        <v>111860000</v>
      </c>
      <c r="H169" s="2">
        <v>7563619000</v>
      </c>
      <c r="I169" s="2">
        <v>21371205</v>
      </c>
      <c r="J169" s="2">
        <v>391510</v>
      </c>
      <c r="K169" s="2">
        <v>20979695</v>
      </c>
      <c r="L169" s="2">
        <v>18301013.399999999</v>
      </c>
      <c r="M169" s="2">
        <v>346766</v>
      </c>
      <c r="N169" s="2">
        <v>17954247.399999999</v>
      </c>
      <c r="O169" s="15">
        <v>0.1</v>
      </c>
      <c r="P169" s="2">
        <v>34676.6</v>
      </c>
      <c r="Q169" s="13">
        <v>0.1</v>
      </c>
      <c r="R169" s="15">
        <v>0</v>
      </c>
      <c r="S169" s="2">
        <v>1795424.74</v>
      </c>
      <c r="T169" s="2">
        <v>1000000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2830101.34</v>
      </c>
      <c r="AD169" s="4">
        <f t="shared" si="2"/>
        <v>2830101.34</v>
      </c>
      <c r="AE169" t="s">
        <v>46</v>
      </c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</row>
    <row r="170" spans="1:60" x14ac:dyDescent="0.25">
      <c r="A170" s="20">
        <v>1264</v>
      </c>
      <c r="B170" t="s">
        <v>275</v>
      </c>
      <c r="C170" t="s">
        <v>2</v>
      </c>
      <c r="D170" t="s">
        <v>4</v>
      </c>
      <c r="E170" t="s">
        <v>285</v>
      </c>
      <c r="F170" s="2">
        <v>6503391000</v>
      </c>
      <c r="G170" s="2">
        <v>351800000</v>
      </c>
      <c r="H170" s="2">
        <v>6151591000</v>
      </c>
      <c r="I170" s="2">
        <v>18197435</v>
      </c>
      <c r="J170" s="2">
        <v>1181100</v>
      </c>
      <c r="K170" s="2">
        <v>17016335</v>
      </c>
      <c r="L170" s="2">
        <v>15596078.6</v>
      </c>
      <c r="M170" s="2">
        <v>1040380</v>
      </c>
      <c r="N170" s="2">
        <v>14555698.6</v>
      </c>
      <c r="O170" s="15">
        <v>0.1</v>
      </c>
      <c r="P170" s="2">
        <v>104038</v>
      </c>
      <c r="Q170" s="13">
        <v>0.3</v>
      </c>
      <c r="R170" s="15">
        <v>0</v>
      </c>
      <c r="S170" s="2">
        <v>4366709.58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4470747.58</v>
      </c>
      <c r="AD170" s="4">
        <f t="shared" si="2"/>
        <v>4470747.58</v>
      </c>
      <c r="AE170" t="s">
        <v>49</v>
      </c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</row>
    <row r="171" spans="1:60" x14ac:dyDescent="0.25">
      <c r="A171" s="20">
        <v>1265</v>
      </c>
      <c r="B171" t="s">
        <v>276</v>
      </c>
      <c r="C171" t="s">
        <v>9</v>
      </c>
      <c r="D171" t="s">
        <v>27</v>
      </c>
      <c r="E171" t="s">
        <v>286</v>
      </c>
      <c r="F171" s="2">
        <v>7149706100</v>
      </c>
      <c r="G171" s="2">
        <v>0</v>
      </c>
      <c r="H171" s="2">
        <v>7149706100</v>
      </c>
      <c r="I171" s="2">
        <v>20105299</v>
      </c>
      <c r="J171" s="2">
        <v>0</v>
      </c>
      <c r="K171" s="2">
        <v>20105299</v>
      </c>
      <c r="L171" s="2">
        <v>17245416.559999999</v>
      </c>
      <c r="M171" s="2">
        <v>0</v>
      </c>
      <c r="N171" s="2">
        <v>17245416.559999999</v>
      </c>
      <c r="O171" s="15">
        <v>0.1</v>
      </c>
      <c r="P171" s="2">
        <v>0</v>
      </c>
      <c r="Q171" s="13">
        <v>0.1</v>
      </c>
      <c r="R171" s="15">
        <v>0</v>
      </c>
      <c r="S171" s="2">
        <v>1724541.656</v>
      </c>
      <c r="T171" s="2">
        <v>1000000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2724541.656</v>
      </c>
      <c r="AD171" s="4">
        <f t="shared" si="2"/>
        <v>2724541.656</v>
      </c>
      <c r="AE171" t="s">
        <v>28</v>
      </c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</row>
    <row r="172" spans="1:60" x14ac:dyDescent="0.25">
      <c r="A172" s="20">
        <v>1273</v>
      </c>
      <c r="B172" t="s">
        <v>276</v>
      </c>
      <c r="C172" t="s">
        <v>9</v>
      </c>
      <c r="D172" t="s">
        <v>27</v>
      </c>
      <c r="E172" t="s">
        <v>288</v>
      </c>
      <c r="F172" s="2">
        <v>14363995000</v>
      </c>
      <c r="G172" s="2">
        <v>0</v>
      </c>
      <c r="H172" s="2">
        <v>14363995000</v>
      </c>
      <c r="I172" s="2">
        <v>26536275</v>
      </c>
      <c r="J172" s="2">
        <v>0</v>
      </c>
      <c r="K172" s="2">
        <v>26536275</v>
      </c>
      <c r="L172" s="2">
        <v>20790677</v>
      </c>
      <c r="M172" s="2">
        <v>0</v>
      </c>
      <c r="N172" s="2">
        <v>20790677</v>
      </c>
      <c r="O172" s="15">
        <v>0.1</v>
      </c>
      <c r="P172" s="2">
        <v>0</v>
      </c>
      <c r="Q172" s="13">
        <v>0.1</v>
      </c>
      <c r="R172" s="15">
        <v>0</v>
      </c>
      <c r="S172" s="2">
        <v>2079067.7</v>
      </c>
      <c r="T172" s="2">
        <v>2000000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4079067.7</v>
      </c>
      <c r="AD172" s="4">
        <f t="shared" si="2"/>
        <v>4079067.7</v>
      </c>
      <c r="AE172" t="s">
        <v>28</v>
      </c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</row>
    <row r="173" spans="1:60" x14ac:dyDescent="0.25">
      <c r="A173" s="20">
        <v>1281</v>
      </c>
      <c r="B173" t="s">
        <v>276</v>
      </c>
      <c r="C173" t="s">
        <v>2</v>
      </c>
      <c r="D173" t="s">
        <v>4</v>
      </c>
      <c r="E173" t="s">
        <v>290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15">
        <v>0</v>
      </c>
      <c r="P173" s="2">
        <v>0</v>
      </c>
      <c r="Q173" s="13">
        <v>0</v>
      </c>
      <c r="R173" s="15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0</v>
      </c>
      <c r="AD173" s="4">
        <f t="shared" si="2"/>
        <v>0</v>
      </c>
      <c r="AE173" t="s">
        <v>220</v>
      </c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</row>
    <row r="174" spans="1:60" x14ac:dyDescent="0.25">
      <c r="A174" s="20">
        <v>1282</v>
      </c>
      <c r="B174" t="s">
        <v>275</v>
      </c>
      <c r="C174" t="s">
        <v>2</v>
      </c>
      <c r="D174" t="s">
        <v>4</v>
      </c>
      <c r="E174" t="s">
        <v>291</v>
      </c>
      <c r="F174" s="2">
        <v>2476530000</v>
      </c>
      <c r="G174" s="2">
        <v>1164300000</v>
      </c>
      <c r="H174" s="2">
        <v>1312230000</v>
      </c>
      <c r="I174" s="2">
        <v>7274428</v>
      </c>
      <c r="J174" s="2">
        <v>3361051</v>
      </c>
      <c r="K174" s="2">
        <v>3913377</v>
      </c>
      <c r="L174" s="2">
        <v>6283816</v>
      </c>
      <c r="M174" s="2">
        <v>2895331</v>
      </c>
      <c r="N174" s="2">
        <v>3388485</v>
      </c>
      <c r="O174" s="15">
        <v>0.1</v>
      </c>
      <c r="P174" s="2">
        <v>289533.09999999998</v>
      </c>
      <c r="Q174" s="13">
        <v>0.3</v>
      </c>
      <c r="R174" s="15">
        <v>0</v>
      </c>
      <c r="S174" s="2">
        <v>1016545.5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1306078.6000000001</v>
      </c>
      <c r="AD174" s="4">
        <f t="shared" si="2"/>
        <v>1306078.6000000001</v>
      </c>
      <c r="AE174" t="s">
        <v>220</v>
      </c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</row>
    <row r="175" spans="1:60" x14ac:dyDescent="0.25">
      <c r="A175" s="20">
        <v>1285</v>
      </c>
      <c r="B175" t="s">
        <v>275</v>
      </c>
      <c r="C175" t="s">
        <v>2</v>
      </c>
      <c r="D175" t="s">
        <v>304</v>
      </c>
      <c r="E175" t="s">
        <v>292</v>
      </c>
      <c r="F175" s="2">
        <v>322236000</v>
      </c>
      <c r="G175" s="2">
        <v>0</v>
      </c>
      <c r="H175" s="2">
        <v>322236000</v>
      </c>
      <c r="I175" s="2">
        <v>1074076</v>
      </c>
      <c r="J175" s="2">
        <v>0</v>
      </c>
      <c r="K175" s="2">
        <v>1074076</v>
      </c>
      <c r="L175" s="2">
        <v>945181.6</v>
      </c>
      <c r="M175" s="2">
        <v>0</v>
      </c>
      <c r="N175" s="2">
        <v>945181.6</v>
      </c>
      <c r="O175" s="15">
        <v>0.1</v>
      </c>
      <c r="P175" s="2">
        <v>0</v>
      </c>
      <c r="Q175" s="13">
        <v>0.3</v>
      </c>
      <c r="R175" s="15">
        <v>0</v>
      </c>
      <c r="S175" s="2">
        <v>283554.48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283554.48</v>
      </c>
      <c r="AD175" s="4">
        <f t="shared" si="2"/>
        <v>283554.48</v>
      </c>
      <c r="AE175" t="s">
        <v>44</v>
      </c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</row>
    <row r="176" spans="1:60" x14ac:dyDescent="0.25">
      <c r="A176" s="20">
        <v>1288</v>
      </c>
      <c r="B176" t="s">
        <v>275</v>
      </c>
      <c r="C176" t="s">
        <v>9</v>
      </c>
      <c r="D176" t="s">
        <v>15</v>
      </c>
      <c r="E176" t="s">
        <v>293</v>
      </c>
      <c r="F176" s="2">
        <v>949472800</v>
      </c>
      <c r="G176" s="2">
        <v>0</v>
      </c>
      <c r="H176" s="2">
        <v>949472800</v>
      </c>
      <c r="I176" s="2">
        <v>3198233</v>
      </c>
      <c r="J176" s="2">
        <v>0</v>
      </c>
      <c r="K176" s="2">
        <v>3198233</v>
      </c>
      <c r="L176" s="2">
        <v>2818443.88</v>
      </c>
      <c r="M176" s="2">
        <v>0</v>
      </c>
      <c r="N176" s="2">
        <v>2818443.88</v>
      </c>
      <c r="O176" s="15">
        <v>0.1</v>
      </c>
      <c r="P176" s="2">
        <v>0</v>
      </c>
      <c r="Q176" s="13">
        <v>0.3</v>
      </c>
      <c r="R176" s="15">
        <v>0</v>
      </c>
      <c r="S176" s="2">
        <v>845533.16399999999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845533.16399999999</v>
      </c>
      <c r="AD176" s="4">
        <f t="shared" si="2"/>
        <v>845533.16399999999</v>
      </c>
      <c r="AE176" t="s">
        <v>32</v>
      </c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</row>
    <row r="177" spans="1:60" x14ac:dyDescent="0.25">
      <c r="A177" s="20">
        <v>1289</v>
      </c>
      <c r="B177" t="s">
        <v>276</v>
      </c>
      <c r="C177" t="s">
        <v>2</v>
      </c>
      <c r="D177" t="s">
        <v>304</v>
      </c>
      <c r="E177" t="s">
        <v>294</v>
      </c>
      <c r="F177" s="2">
        <v>31178965000</v>
      </c>
      <c r="G177" s="2">
        <v>0</v>
      </c>
      <c r="H177" s="2">
        <v>31178965000</v>
      </c>
      <c r="I177" s="2">
        <v>78494028</v>
      </c>
      <c r="J177" s="2">
        <v>0</v>
      </c>
      <c r="K177" s="2">
        <v>78494028</v>
      </c>
      <c r="L177" s="2">
        <v>66022442</v>
      </c>
      <c r="M177" s="2">
        <v>0</v>
      </c>
      <c r="N177" s="2">
        <v>66022442</v>
      </c>
      <c r="O177" s="15">
        <v>0.1</v>
      </c>
      <c r="P177" s="2">
        <v>0</v>
      </c>
      <c r="Q177" s="13">
        <v>0.2</v>
      </c>
      <c r="R177" s="15">
        <v>0</v>
      </c>
      <c r="S177" s="2">
        <v>13204488.4</v>
      </c>
      <c r="T177" s="2">
        <v>4000000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17204488.399999999</v>
      </c>
      <c r="AD177" s="4">
        <f t="shared" si="2"/>
        <v>17204488.399999999</v>
      </c>
      <c r="AE177" t="s">
        <v>98</v>
      </c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</row>
    <row r="178" spans="1:60" x14ac:dyDescent="0.25">
      <c r="A178" s="20">
        <v>1292</v>
      </c>
      <c r="B178" t="s">
        <v>276</v>
      </c>
      <c r="C178" t="s">
        <v>2</v>
      </c>
      <c r="D178" t="s">
        <v>304</v>
      </c>
      <c r="E178" t="s">
        <v>297</v>
      </c>
      <c r="F178" s="2">
        <v>22453276000</v>
      </c>
      <c r="G178" s="2">
        <v>0</v>
      </c>
      <c r="H178" s="2">
        <v>22453276000</v>
      </c>
      <c r="I178" s="2">
        <v>43221767</v>
      </c>
      <c r="J178" s="2">
        <v>0</v>
      </c>
      <c r="K178" s="2">
        <v>43221767</v>
      </c>
      <c r="L178" s="2">
        <v>34240456.600000001</v>
      </c>
      <c r="M178" s="2">
        <v>0</v>
      </c>
      <c r="N178" s="2">
        <v>34240456.600000001</v>
      </c>
      <c r="O178" s="15">
        <v>0.1</v>
      </c>
      <c r="P178" s="2">
        <v>0</v>
      </c>
      <c r="Q178" s="13">
        <v>0.15</v>
      </c>
      <c r="R178" s="15">
        <v>0</v>
      </c>
      <c r="S178" s="2">
        <v>5136068.49</v>
      </c>
      <c r="T178" s="2">
        <v>3000000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8136068.4900000002</v>
      </c>
      <c r="AD178" s="4">
        <f t="shared" si="2"/>
        <v>8136068.4900000002</v>
      </c>
      <c r="AE178" t="s">
        <v>46</v>
      </c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</row>
    <row r="179" spans="1:60" x14ac:dyDescent="0.25">
      <c r="A179" s="20">
        <v>1293</v>
      </c>
      <c r="B179" t="s">
        <v>276</v>
      </c>
      <c r="C179" t="s">
        <v>2</v>
      </c>
      <c r="D179" t="s">
        <v>8</v>
      </c>
      <c r="E179" t="s">
        <v>298</v>
      </c>
      <c r="F179" s="2">
        <v>28539223000</v>
      </c>
      <c r="G179" s="2">
        <v>2964901000</v>
      </c>
      <c r="H179" s="2">
        <v>25574322000</v>
      </c>
      <c r="I179" s="2">
        <v>59571615</v>
      </c>
      <c r="J179" s="2">
        <v>8340698</v>
      </c>
      <c r="K179" s="2">
        <v>51230917</v>
      </c>
      <c r="L179" s="2">
        <v>48155925.799999997</v>
      </c>
      <c r="M179" s="2">
        <v>7154737.5999999996</v>
      </c>
      <c r="N179" s="2">
        <v>41001188.200000003</v>
      </c>
      <c r="O179" s="15">
        <v>0.1</v>
      </c>
      <c r="P179" s="2">
        <v>715473.76</v>
      </c>
      <c r="Q179" s="13">
        <v>0.15</v>
      </c>
      <c r="R179" s="15">
        <v>0</v>
      </c>
      <c r="S179" s="2">
        <v>6150178.2300000004</v>
      </c>
      <c r="T179" s="2">
        <v>3000000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9865651.9900000002</v>
      </c>
      <c r="AD179" s="4">
        <f t="shared" si="2"/>
        <v>9865651.9900000002</v>
      </c>
      <c r="AE179" t="s">
        <v>43</v>
      </c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</row>
    <row r="180" spans="1:60" x14ac:dyDescent="0.25">
      <c r="A180" s="20">
        <v>1294</v>
      </c>
      <c r="B180" t="s">
        <v>275</v>
      </c>
      <c r="C180" t="s">
        <v>9</v>
      </c>
      <c r="D180" t="s">
        <v>421</v>
      </c>
      <c r="E180" t="s">
        <v>299</v>
      </c>
      <c r="F180" s="2">
        <v>15281355400</v>
      </c>
      <c r="G180" s="2">
        <v>0</v>
      </c>
      <c r="H180" s="2">
        <v>15281355400</v>
      </c>
      <c r="I180" s="2">
        <v>32901429</v>
      </c>
      <c r="J180" s="2">
        <v>0</v>
      </c>
      <c r="K180" s="2">
        <v>32901429</v>
      </c>
      <c r="L180" s="2">
        <v>26788886.84</v>
      </c>
      <c r="M180" s="2">
        <v>0</v>
      </c>
      <c r="N180" s="2">
        <v>26788886.84</v>
      </c>
      <c r="O180" s="15">
        <v>0.1</v>
      </c>
      <c r="P180" s="2">
        <v>0</v>
      </c>
      <c r="Q180" s="13">
        <v>0.3</v>
      </c>
      <c r="R180" s="15">
        <v>0</v>
      </c>
      <c r="S180" s="2">
        <v>8036666.0520000001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8036666.0520000001</v>
      </c>
      <c r="AD180" s="4">
        <f t="shared" si="2"/>
        <v>8036666.0520000001</v>
      </c>
      <c r="AE180" t="s">
        <v>40</v>
      </c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</row>
    <row r="181" spans="1:60" x14ac:dyDescent="0.25">
      <c r="A181" s="20">
        <v>1295</v>
      </c>
      <c r="B181" t="s">
        <v>276</v>
      </c>
      <c r="C181" t="s">
        <v>9</v>
      </c>
      <c r="D181" t="s">
        <v>420</v>
      </c>
      <c r="E181" t="s">
        <v>300</v>
      </c>
      <c r="F181" s="2">
        <v>14552610000</v>
      </c>
      <c r="G181" s="2">
        <v>0</v>
      </c>
      <c r="H181" s="2">
        <v>14552610000</v>
      </c>
      <c r="I181" s="2">
        <v>36956348</v>
      </c>
      <c r="J181" s="2">
        <v>0</v>
      </c>
      <c r="K181" s="2">
        <v>36956348</v>
      </c>
      <c r="L181" s="2">
        <v>31135304</v>
      </c>
      <c r="M181" s="2">
        <v>0</v>
      </c>
      <c r="N181" s="2">
        <v>31135304</v>
      </c>
      <c r="O181" s="15">
        <v>0.1</v>
      </c>
      <c r="P181" s="2">
        <v>0</v>
      </c>
      <c r="Q181" s="13">
        <v>0.15</v>
      </c>
      <c r="R181" s="15">
        <v>0</v>
      </c>
      <c r="S181" s="2">
        <v>4670295.5999999996</v>
      </c>
      <c r="T181" s="2">
        <v>3000000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7670295.5999999996</v>
      </c>
      <c r="AD181" s="4">
        <f t="shared" si="2"/>
        <v>7670295.5999999996</v>
      </c>
      <c r="AE181" t="s">
        <v>36</v>
      </c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</row>
    <row r="182" spans="1:60" x14ac:dyDescent="0.25">
      <c r="A182" s="20">
        <v>1300</v>
      </c>
      <c r="B182" t="s">
        <v>276</v>
      </c>
      <c r="C182" t="s">
        <v>2</v>
      </c>
      <c r="D182" t="s">
        <v>304</v>
      </c>
      <c r="E182" t="s">
        <v>301</v>
      </c>
      <c r="F182" s="2">
        <v>1573916000</v>
      </c>
      <c r="G182" s="2">
        <v>316360000</v>
      </c>
      <c r="H182" s="2">
        <v>1257556000</v>
      </c>
      <c r="I182" s="2">
        <v>4243264</v>
      </c>
      <c r="J182" s="2">
        <v>990780</v>
      </c>
      <c r="K182" s="2">
        <v>3252484</v>
      </c>
      <c r="L182" s="2">
        <v>3613697.6</v>
      </c>
      <c r="M182" s="2">
        <v>864236</v>
      </c>
      <c r="N182" s="2">
        <v>2749461.6</v>
      </c>
      <c r="O182" s="15">
        <v>0</v>
      </c>
      <c r="P182" s="2">
        <v>0</v>
      </c>
      <c r="Q182" s="13">
        <v>0</v>
      </c>
      <c r="R182" s="15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0</v>
      </c>
      <c r="AD182" s="4">
        <f t="shared" si="2"/>
        <v>0</v>
      </c>
      <c r="AE182" t="s">
        <v>44</v>
      </c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</row>
    <row r="183" spans="1:60" x14ac:dyDescent="0.25">
      <c r="A183" s="20">
        <v>1302</v>
      </c>
      <c r="B183" t="s">
        <v>275</v>
      </c>
      <c r="C183" t="s">
        <v>2</v>
      </c>
      <c r="D183" t="s">
        <v>305</v>
      </c>
      <c r="E183" t="s">
        <v>302</v>
      </c>
      <c r="F183" s="2">
        <v>7406000</v>
      </c>
      <c r="G183" s="2">
        <v>0</v>
      </c>
      <c r="H183" s="2">
        <v>7406000</v>
      </c>
      <c r="I183" s="2">
        <v>25921</v>
      </c>
      <c r="J183" s="2">
        <v>0</v>
      </c>
      <c r="K183" s="2">
        <v>25921</v>
      </c>
      <c r="L183" s="2">
        <v>22958.6</v>
      </c>
      <c r="M183" s="2">
        <v>0</v>
      </c>
      <c r="N183" s="2">
        <v>22958.6</v>
      </c>
      <c r="O183" s="15">
        <v>0.1</v>
      </c>
      <c r="P183" s="2">
        <v>0</v>
      </c>
      <c r="Q183" s="13">
        <v>0.3</v>
      </c>
      <c r="R183" s="15">
        <v>0</v>
      </c>
      <c r="S183" s="2">
        <v>6887.58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6887.58</v>
      </c>
      <c r="AD183" s="4">
        <f t="shared" si="2"/>
        <v>6887.58</v>
      </c>
      <c r="AE183" t="s">
        <v>90</v>
      </c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</row>
    <row r="184" spans="1:60" x14ac:dyDescent="0.25">
      <c r="A184" s="20">
        <v>1303</v>
      </c>
      <c r="B184" t="s">
        <v>275</v>
      </c>
      <c r="C184" t="s">
        <v>2</v>
      </c>
      <c r="D184" t="s">
        <v>8</v>
      </c>
      <c r="E184" t="s">
        <v>303</v>
      </c>
      <c r="F184" s="2">
        <v>15013525000</v>
      </c>
      <c r="G184" s="2">
        <v>90200000</v>
      </c>
      <c r="H184" s="2">
        <v>14923325000</v>
      </c>
      <c r="I184" s="2">
        <v>31488874</v>
      </c>
      <c r="J184" s="2">
        <v>315700</v>
      </c>
      <c r="K184" s="2">
        <v>31173174</v>
      </c>
      <c r="L184" s="2">
        <v>25483464</v>
      </c>
      <c r="M184" s="2">
        <v>279620</v>
      </c>
      <c r="N184" s="2">
        <v>25203844</v>
      </c>
      <c r="O184" s="15">
        <v>0.1</v>
      </c>
      <c r="P184" s="2">
        <v>27962</v>
      </c>
      <c r="Q184" s="13">
        <v>0.3</v>
      </c>
      <c r="R184" s="15">
        <v>0</v>
      </c>
      <c r="S184" s="2">
        <v>7561153.2000000002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7589115.2000000002</v>
      </c>
      <c r="AD184" s="4">
        <f t="shared" si="2"/>
        <v>7589115.2000000002</v>
      </c>
      <c r="AE184" t="s">
        <v>47</v>
      </c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</row>
    <row r="185" spans="1:60" x14ac:dyDescent="0.25">
      <c r="A185" s="20">
        <v>1305</v>
      </c>
      <c r="B185" t="s">
        <v>276</v>
      </c>
      <c r="C185" t="s">
        <v>2</v>
      </c>
      <c r="D185" t="s">
        <v>305</v>
      </c>
      <c r="E185" t="s">
        <v>306</v>
      </c>
      <c r="F185" s="2">
        <v>8102325000</v>
      </c>
      <c r="G185" s="2">
        <v>0</v>
      </c>
      <c r="H185" s="2">
        <v>8102325000</v>
      </c>
      <c r="I185" s="2">
        <v>17941192</v>
      </c>
      <c r="J185" s="2">
        <v>0</v>
      </c>
      <c r="K185" s="2">
        <v>17941192</v>
      </c>
      <c r="L185" s="2">
        <v>14700262</v>
      </c>
      <c r="M185" s="2">
        <v>0</v>
      </c>
      <c r="N185" s="2">
        <v>14700262</v>
      </c>
      <c r="O185" s="15">
        <v>0</v>
      </c>
      <c r="P185" s="2">
        <v>0</v>
      </c>
      <c r="Q185" s="13">
        <v>0</v>
      </c>
      <c r="R185" s="15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0</v>
      </c>
      <c r="AD185" s="4">
        <f t="shared" si="2"/>
        <v>0</v>
      </c>
      <c r="AE185" t="s">
        <v>170</v>
      </c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</row>
    <row r="186" spans="1:60" x14ac:dyDescent="0.25">
      <c r="A186" s="20">
        <v>1306</v>
      </c>
      <c r="B186" t="s">
        <v>275</v>
      </c>
      <c r="C186" t="s">
        <v>2</v>
      </c>
      <c r="D186" t="s">
        <v>305</v>
      </c>
      <c r="E186" t="s">
        <v>307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15">
        <v>0.1</v>
      </c>
      <c r="P186" s="2">
        <v>0</v>
      </c>
      <c r="Q186" s="13">
        <v>0.3</v>
      </c>
      <c r="R186" s="15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0</v>
      </c>
      <c r="AD186" s="4">
        <f t="shared" si="2"/>
        <v>0</v>
      </c>
      <c r="AE186" t="s">
        <v>90</v>
      </c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</row>
    <row r="187" spans="1:60" x14ac:dyDescent="0.25">
      <c r="A187" s="20">
        <v>1307</v>
      </c>
      <c r="B187" t="s">
        <v>276</v>
      </c>
      <c r="C187" t="s">
        <v>2</v>
      </c>
      <c r="D187" t="s">
        <v>304</v>
      </c>
      <c r="E187" t="s">
        <v>308</v>
      </c>
      <c r="F187" s="2">
        <v>103749603000</v>
      </c>
      <c r="G187" s="2">
        <v>0</v>
      </c>
      <c r="H187" s="2">
        <v>103749603000</v>
      </c>
      <c r="I187" s="2">
        <v>168252214</v>
      </c>
      <c r="J187" s="2">
        <v>0</v>
      </c>
      <c r="K187" s="2">
        <v>168252214</v>
      </c>
      <c r="L187" s="2">
        <v>126752372.8</v>
      </c>
      <c r="M187" s="2">
        <v>0</v>
      </c>
      <c r="N187" s="2">
        <v>126752372.8</v>
      </c>
      <c r="O187" s="15">
        <v>0.1</v>
      </c>
      <c r="P187" s="2">
        <v>0</v>
      </c>
      <c r="Q187" s="13">
        <v>0.25</v>
      </c>
      <c r="R187" s="15">
        <v>0</v>
      </c>
      <c r="S187" s="2">
        <v>31688093.199999999</v>
      </c>
      <c r="T187" s="2">
        <v>5000000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36688093.200000003</v>
      </c>
      <c r="AD187" s="4">
        <f t="shared" si="2"/>
        <v>36688093.200000003</v>
      </c>
      <c r="AE187" t="s">
        <v>46</v>
      </c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</row>
    <row r="188" spans="1:60" x14ac:dyDescent="0.25">
      <c r="A188" s="20">
        <v>1311</v>
      </c>
      <c r="B188" t="s">
        <v>276</v>
      </c>
      <c r="C188" t="s">
        <v>2</v>
      </c>
      <c r="D188" t="s">
        <v>304</v>
      </c>
      <c r="E188" t="s">
        <v>309</v>
      </c>
      <c r="F188" s="2">
        <v>4763534000</v>
      </c>
      <c r="G188" s="2">
        <v>0</v>
      </c>
      <c r="H188" s="2">
        <v>4763534000</v>
      </c>
      <c r="I188" s="2">
        <v>14146581</v>
      </c>
      <c r="J188" s="2">
        <v>0</v>
      </c>
      <c r="K188" s="2">
        <v>14146581</v>
      </c>
      <c r="L188" s="2">
        <v>12241167.4</v>
      </c>
      <c r="M188" s="2">
        <v>0</v>
      </c>
      <c r="N188" s="2">
        <v>12241167.4</v>
      </c>
      <c r="O188" s="15">
        <v>0</v>
      </c>
      <c r="P188" s="2">
        <v>0</v>
      </c>
      <c r="Q188" s="13">
        <v>0</v>
      </c>
      <c r="R188" s="15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0</v>
      </c>
      <c r="AD188" s="4">
        <f t="shared" si="2"/>
        <v>0</v>
      </c>
      <c r="AE188" t="s">
        <v>98</v>
      </c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</row>
    <row r="189" spans="1:60" x14ac:dyDescent="0.25">
      <c r="A189" s="20">
        <v>1312</v>
      </c>
      <c r="B189" t="s">
        <v>275</v>
      </c>
      <c r="C189" t="s">
        <v>2</v>
      </c>
      <c r="D189" t="s">
        <v>305</v>
      </c>
      <c r="E189" t="s">
        <v>310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15">
        <v>0.1</v>
      </c>
      <c r="P189" s="2">
        <v>0</v>
      </c>
      <c r="Q189" s="13">
        <v>0.3</v>
      </c>
      <c r="R189" s="15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0</v>
      </c>
      <c r="AD189" s="4">
        <f t="shared" si="2"/>
        <v>0</v>
      </c>
      <c r="AE189" t="s">
        <v>170</v>
      </c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</row>
    <row r="190" spans="1:60" x14ac:dyDescent="0.25">
      <c r="A190" s="20">
        <v>1315</v>
      </c>
      <c r="B190" t="s">
        <v>275</v>
      </c>
      <c r="C190" t="s">
        <v>9</v>
      </c>
      <c r="D190" t="s">
        <v>27</v>
      </c>
      <c r="E190" t="s">
        <v>311</v>
      </c>
      <c r="F190" s="2">
        <v>14062572000</v>
      </c>
      <c r="G190" s="2">
        <v>0</v>
      </c>
      <c r="H190" s="2">
        <v>14062572000</v>
      </c>
      <c r="I190" s="2">
        <v>29955805</v>
      </c>
      <c r="J190" s="2">
        <v>0</v>
      </c>
      <c r="K190" s="2">
        <v>29955805</v>
      </c>
      <c r="L190" s="2">
        <v>24330776.199999999</v>
      </c>
      <c r="M190" s="2">
        <v>0</v>
      </c>
      <c r="N190" s="2">
        <v>24330776.199999999</v>
      </c>
      <c r="O190" s="15">
        <v>0.1</v>
      </c>
      <c r="P190" s="2">
        <v>0</v>
      </c>
      <c r="Q190" s="13">
        <v>0.3</v>
      </c>
      <c r="R190" s="15">
        <v>0</v>
      </c>
      <c r="S190" s="2">
        <v>7299232.8600000003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7299232.8600000003</v>
      </c>
      <c r="AD190" s="4">
        <f t="shared" si="2"/>
        <v>7299232.8600000003</v>
      </c>
      <c r="AE190" t="s">
        <v>78</v>
      </c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</row>
    <row r="191" spans="1:60" x14ac:dyDescent="0.25">
      <c r="A191" s="20">
        <v>1318</v>
      </c>
      <c r="B191" t="s">
        <v>275</v>
      </c>
      <c r="C191" t="s">
        <v>2</v>
      </c>
      <c r="D191" t="s">
        <v>204</v>
      </c>
      <c r="E191" t="s">
        <v>312</v>
      </c>
      <c r="F191" s="2">
        <v>14287776000</v>
      </c>
      <c r="G191" s="2">
        <v>0</v>
      </c>
      <c r="H191" s="2">
        <v>14287776000</v>
      </c>
      <c r="I191" s="2">
        <v>29073130</v>
      </c>
      <c r="J191" s="2">
        <v>0</v>
      </c>
      <c r="K191" s="2">
        <v>29073130</v>
      </c>
      <c r="L191" s="2">
        <v>23358019.600000001</v>
      </c>
      <c r="M191" s="2">
        <v>0</v>
      </c>
      <c r="N191" s="2">
        <v>23358019.600000001</v>
      </c>
      <c r="O191" s="15">
        <v>0.1</v>
      </c>
      <c r="P191" s="2">
        <v>0</v>
      </c>
      <c r="Q191" s="13">
        <v>0.3</v>
      </c>
      <c r="R191" s="15">
        <v>0</v>
      </c>
      <c r="S191" s="2">
        <v>7007405.8799999999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7007405.8799999999</v>
      </c>
      <c r="AD191" s="4">
        <f t="shared" si="2"/>
        <v>7007405.8799999999</v>
      </c>
      <c r="AE191" t="s">
        <v>249</v>
      </c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</row>
    <row r="192" spans="1:60" x14ac:dyDescent="0.25">
      <c r="A192" s="20">
        <v>1322</v>
      </c>
      <c r="B192" t="s">
        <v>275</v>
      </c>
      <c r="C192" t="s">
        <v>9</v>
      </c>
      <c r="D192" t="s">
        <v>27</v>
      </c>
      <c r="E192" t="s">
        <v>313</v>
      </c>
      <c r="F192" s="2">
        <v>739085000</v>
      </c>
      <c r="G192" s="2">
        <v>0</v>
      </c>
      <c r="H192" s="2">
        <v>739085000</v>
      </c>
      <c r="I192" s="2">
        <v>2586803</v>
      </c>
      <c r="J192" s="2">
        <v>0</v>
      </c>
      <c r="K192" s="2">
        <v>2586803</v>
      </c>
      <c r="L192" s="2">
        <v>2291169</v>
      </c>
      <c r="M192" s="2">
        <v>0</v>
      </c>
      <c r="N192" s="2">
        <v>2291169</v>
      </c>
      <c r="O192" s="15">
        <v>0.1</v>
      </c>
      <c r="P192" s="2">
        <v>0</v>
      </c>
      <c r="Q192" s="13">
        <v>0.3</v>
      </c>
      <c r="R192" s="15">
        <v>0</v>
      </c>
      <c r="S192" s="2">
        <v>687350.7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687350.7</v>
      </c>
      <c r="AD192" s="4">
        <f t="shared" si="2"/>
        <v>687350.7</v>
      </c>
      <c r="AE192" t="s">
        <v>33</v>
      </c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</row>
    <row r="193" spans="1:60" x14ac:dyDescent="0.25">
      <c r="A193" s="20">
        <v>1324</v>
      </c>
      <c r="B193" t="s">
        <v>276</v>
      </c>
      <c r="C193" t="s">
        <v>9</v>
      </c>
      <c r="D193" t="s">
        <v>420</v>
      </c>
      <c r="E193" t="s">
        <v>314</v>
      </c>
      <c r="F193" s="2">
        <v>28128325000</v>
      </c>
      <c r="G193" s="2">
        <v>0</v>
      </c>
      <c r="H193" s="2">
        <v>28128325000</v>
      </c>
      <c r="I193" s="2">
        <v>44792831</v>
      </c>
      <c r="J193" s="2">
        <v>0</v>
      </c>
      <c r="K193" s="2">
        <v>44792831</v>
      </c>
      <c r="L193" s="2">
        <v>33541501</v>
      </c>
      <c r="M193" s="2">
        <v>0</v>
      </c>
      <c r="N193" s="2">
        <v>33541501</v>
      </c>
      <c r="O193" s="15">
        <v>0.1</v>
      </c>
      <c r="P193" s="2">
        <v>0</v>
      </c>
      <c r="Q193" s="13">
        <v>0.15</v>
      </c>
      <c r="R193" s="15">
        <v>0</v>
      </c>
      <c r="S193" s="2">
        <v>5031225.1500000004</v>
      </c>
      <c r="T193" s="2">
        <v>3000000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8031225.1500000004</v>
      </c>
      <c r="AD193" s="4">
        <f t="shared" si="2"/>
        <v>8031225.1500000004</v>
      </c>
      <c r="AE193" t="s">
        <v>193</v>
      </c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</row>
    <row r="194" spans="1:60" x14ac:dyDescent="0.25">
      <c r="A194" s="20">
        <v>1325</v>
      </c>
      <c r="B194" t="s">
        <v>276</v>
      </c>
      <c r="C194" t="s">
        <v>2</v>
      </c>
      <c r="D194" t="s">
        <v>8</v>
      </c>
      <c r="E194" t="s">
        <v>315</v>
      </c>
      <c r="F194" s="2">
        <v>14634366000</v>
      </c>
      <c r="G194" s="2">
        <v>0</v>
      </c>
      <c r="H194" s="2">
        <v>14634366000</v>
      </c>
      <c r="I194" s="2">
        <v>40972733</v>
      </c>
      <c r="J194" s="2">
        <v>0</v>
      </c>
      <c r="K194" s="2">
        <v>40972733</v>
      </c>
      <c r="L194" s="2">
        <v>35118986.600000001</v>
      </c>
      <c r="M194" s="2">
        <v>0</v>
      </c>
      <c r="N194" s="2">
        <v>35118986.600000001</v>
      </c>
      <c r="O194" s="15">
        <v>0.1</v>
      </c>
      <c r="P194" s="2">
        <v>0</v>
      </c>
      <c r="Q194" s="13">
        <v>0.15</v>
      </c>
      <c r="R194" s="15">
        <v>0</v>
      </c>
      <c r="S194" s="2">
        <v>5267847.99</v>
      </c>
      <c r="T194" s="2">
        <v>3000000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8267847.9900000002</v>
      </c>
      <c r="AD194" s="4">
        <f t="shared" si="2"/>
        <v>8267847.9900000002</v>
      </c>
      <c r="AE194" t="s">
        <v>43</v>
      </c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</row>
    <row r="195" spans="1:60" x14ac:dyDescent="0.25">
      <c r="A195" s="20">
        <v>1328</v>
      </c>
      <c r="B195" t="s">
        <v>275</v>
      </c>
      <c r="C195" t="s">
        <v>2</v>
      </c>
      <c r="D195" t="s">
        <v>204</v>
      </c>
      <c r="E195" t="s">
        <v>316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15">
        <v>0.1</v>
      </c>
      <c r="P195" s="2">
        <v>0</v>
      </c>
      <c r="Q195" s="13">
        <v>0.3</v>
      </c>
      <c r="R195" s="15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0</v>
      </c>
      <c r="AD195" s="4">
        <f t="shared" ref="AD195:AD258" si="3">AB195+AC195</f>
        <v>0</v>
      </c>
      <c r="AE195" t="s">
        <v>188</v>
      </c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</row>
    <row r="196" spans="1:60" x14ac:dyDescent="0.25">
      <c r="A196" s="20">
        <v>1330</v>
      </c>
      <c r="B196" t="s">
        <v>276</v>
      </c>
      <c r="C196" t="s">
        <v>2</v>
      </c>
      <c r="D196" t="s">
        <v>305</v>
      </c>
      <c r="E196" t="s">
        <v>317</v>
      </c>
      <c r="F196" s="2">
        <v>7245058000</v>
      </c>
      <c r="G196" s="2">
        <v>2745940000</v>
      </c>
      <c r="H196" s="2">
        <v>4499118000</v>
      </c>
      <c r="I196" s="2">
        <v>19576374</v>
      </c>
      <c r="J196" s="2">
        <v>5687156</v>
      </c>
      <c r="K196" s="2">
        <v>13889218</v>
      </c>
      <c r="L196" s="2">
        <v>16678350.800000001</v>
      </c>
      <c r="M196" s="2">
        <v>4588780</v>
      </c>
      <c r="N196" s="2">
        <v>12089570.800000001</v>
      </c>
      <c r="O196" s="15">
        <v>0.1</v>
      </c>
      <c r="P196" s="2">
        <v>458878</v>
      </c>
      <c r="Q196" s="13">
        <v>0.1</v>
      </c>
      <c r="R196" s="15">
        <v>0</v>
      </c>
      <c r="S196" s="2">
        <v>1208957.08</v>
      </c>
      <c r="T196" s="2">
        <v>1000000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2667835.08</v>
      </c>
      <c r="AD196" s="4">
        <f t="shared" si="3"/>
        <v>2667835.08</v>
      </c>
      <c r="AE196" t="s">
        <v>170</v>
      </c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</row>
    <row r="197" spans="1:60" x14ac:dyDescent="0.25">
      <c r="A197" s="20">
        <v>1333</v>
      </c>
      <c r="B197" t="s">
        <v>275</v>
      </c>
      <c r="C197" t="s">
        <v>9</v>
      </c>
      <c r="D197" t="s">
        <v>15</v>
      </c>
      <c r="E197" t="s">
        <v>318</v>
      </c>
      <c r="F197" s="2">
        <v>4192775200</v>
      </c>
      <c r="G197" s="2">
        <v>0</v>
      </c>
      <c r="H197" s="2">
        <v>4192775200</v>
      </c>
      <c r="I197" s="2">
        <v>10208891</v>
      </c>
      <c r="J197" s="2">
        <v>0</v>
      </c>
      <c r="K197" s="2">
        <v>10208891</v>
      </c>
      <c r="L197" s="2">
        <v>8531780.9199999999</v>
      </c>
      <c r="M197" s="2">
        <v>0</v>
      </c>
      <c r="N197" s="2">
        <v>8531780.9199999999</v>
      </c>
      <c r="O197" s="15">
        <v>0.1</v>
      </c>
      <c r="P197" s="2">
        <v>0</v>
      </c>
      <c r="Q197" s="13">
        <v>0.3</v>
      </c>
      <c r="R197" s="15">
        <v>0</v>
      </c>
      <c r="S197" s="2">
        <v>2559534.2760000001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2559534.2760000001</v>
      </c>
      <c r="AD197" s="4">
        <f t="shared" si="3"/>
        <v>2559534.2760000001</v>
      </c>
      <c r="AE197" t="s">
        <v>17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</row>
    <row r="198" spans="1:60" x14ac:dyDescent="0.25">
      <c r="A198" s="20">
        <v>1334</v>
      </c>
      <c r="B198" t="s">
        <v>275</v>
      </c>
      <c r="C198" t="s">
        <v>9</v>
      </c>
      <c r="D198" t="s">
        <v>15</v>
      </c>
      <c r="E198" t="s">
        <v>319</v>
      </c>
      <c r="F198" s="2">
        <v>6138818000</v>
      </c>
      <c r="G198" s="2">
        <v>0</v>
      </c>
      <c r="H198" s="2">
        <v>6138818000</v>
      </c>
      <c r="I198" s="2">
        <v>14960784</v>
      </c>
      <c r="J198" s="2">
        <v>0</v>
      </c>
      <c r="K198" s="2">
        <v>14960784</v>
      </c>
      <c r="L198" s="2">
        <v>12505256.800000001</v>
      </c>
      <c r="M198" s="2">
        <v>0</v>
      </c>
      <c r="N198" s="2">
        <v>12505256.800000001</v>
      </c>
      <c r="O198" s="15">
        <v>0.1</v>
      </c>
      <c r="P198" s="2">
        <v>0</v>
      </c>
      <c r="Q198" s="13">
        <v>0.3</v>
      </c>
      <c r="R198" s="15">
        <v>0</v>
      </c>
      <c r="S198" s="2">
        <v>3751577.04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3751577.04</v>
      </c>
      <c r="AD198" s="4">
        <f t="shared" si="3"/>
        <v>3751577.04</v>
      </c>
      <c r="AE198" t="s">
        <v>17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</row>
    <row r="199" spans="1:60" x14ac:dyDescent="0.25">
      <c r="A199" s="20">
        <v>1336</v>
      </c>
      <c r="B199" t="s">
        <v>276</v>
      </c>
      <c r="C199" t="s">
        <v>2</v>
      </c>
      <c r="D199" t="s">
        <v>8</v>
      </c>
      <c r="E199" t="s">
        <v>320</v>
      </c>
      <c r="F199" s="2">
        <v>4421865700</v>
      </c>
      <c r="G199" s="2">
        <v>602710000</v>
      </c>
      <c r="H199" s="2">
        <v>3819155700</v>
      </c>
      <c r="I199" s="2">
        <v>11403522</v>
      </c>
      <c r="J199" s="2">
        <v>2048435</v>
      </c>
      <c r="K199" s="2">
        <v>9355087</v>
      </c>
      <c r="L199" s="2">
        <v>9634775.7200000007</v>
      </c>
      <c r="M199" s="2">
        <v>1807351</v>
      </c>
      <c r="N199" s="2">
        <v>7827424.7199999997</v>
      </c>
      <c r="O199" s="15">
        <v>0</v>
      </c>
      <c r="P199" s="2">
        <v>0</v>
      </c>
      <c r="Q199" s="13">
        <v>0</v>
      </c>
      <c r="R199" s="15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0</v>
      </c>
      <c r="AD199" s="4">
        <f t="shared" si="3"/>
        <v>0</v>
      </c>
      <c r="AE199" t="s">
        <v>51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</row>
    <row r="200" spans="1:60" x14ac:dyDescent="0.25">
      <c r="A200" s="20">
        <v>1337</v>
      </c>
      <c r="B200" t="s">
        <v>275</v>
      </c>
      <c r="C200" t="s">
        <v>2</v>
      </c>
      <c r="D200" t="s">
        <v>8</v>
      </c>
      <c r="E200" t="s">
        <v>321</v>
      </c>
      <c r="F200" s="2">
        <v>11430585000</v>
      </c>
      <c r="G200" s="2">
        <v>0</v>
      </c>
      <c r="H200" s="2">
        <v>11430585000</v>
      </c>
      <c r="I200" s="2">
        <v>23629625</v>
      </c>
      <c r="J200" s="2">
        <v>0</v>
      </c>
      <c r="K200" s="2">
        <v>23629625</v>
      </c>
      <c r="L200" s="2">
        <v>19057391</v>
      </c>
      <c r="M200" s="2">
        <v>0</v>
      </c>
      <c r="N200" s="2">
        <v>19057391</v>
      </c>
      <c r="O200" s="15">
        <v>0.1</v>
      </c>
      <c r="P200" s="2">
        <v>0</v>
      </c>
      <c r="Q200" s="13">
        <v>0.3</v>
      </c>
      <c r="R200" s="15">
        <v>0</v>
      </c>
      <c r="S200" s="2">
        <v>5717217.2999999998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5717217.2999999998</v>
      </c>
      <c r="AD200" s="4">
        <f t="shared" si="3"/>
        <v>5717217.2999999998</v>
      </c>
      <c r="AE200" t="s">
        <v>51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</row>
    <row r="201" spans="1:60" x14ac:dyDescent="0.25">
      <c r="A201" s="20">
        <v>1338</v>
      </c>
      <c r="B201" t="s">
        <v>275</v>
      </c>
      <c r="C201" t="s">
        <v>9</v>
      </c>
      <c r="D201" t="s">
        <v>15</v>
      </c>
      <c r="E201" t="s">
        <v>322</v>
      </c>
      <c r="F201" s="2">
        <v>2573145000</v>
      </c>
      <c r="G201" s="2">
        <v>0</v>
      </c>
      <c r="H201" s="2">
        <v>2573145000</v>
      </c>
      <c r="I201" s="2">
        <v>8480849</v>
      </c>
      <c r="J201" s="2">
        <v>0</v>
      </c>
      <c r="K201" s="2">
        <v>8480849</v>
      </c>
      <c r="L201" s="2">
        <v>7451591</v>
      </c>
      <c r="M201" s="2">
        <v>0</v>
      </c>
      <c r="N201" s="2">
        <v>7451591</v>
      </c>
      <c r="O201" s="15">
        <v>0.1</v>
      </c>
      <c r="P201" s="2">
        <v>0</v>
      </c>
      <c r="Q201" s="13">
        <v>0.3</v>
      </c>
      <c r="R201" s="15">
        <v>0</v>
      </c>
      <c r="S201" s="2">
        <v>2235477.2999999998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2235477.2999999998</v>
      </c>
      <c r="AD201" s="4">
        <f t="shared" si="3"/>
        <v>2235477.2999999998</v>
      </c>
      <c r="AE201" t="s">
        <v>24</v>
      </c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</row>
    <row r="202" spans="1:60" x14ac:dyDescent="0.25">
      <c r="A202" s="20">
        <v>1340</v>
      </c>
      <c r="B202" t="s">
        <v>276</v>
      </c>
      <c r="C202" t="s">
        <v>2</v>
      </c>
      <c r="D202" t="s">
        <v>304</v>
      </c>
      <c r="E202" t="s">
        <v>323</v>
      </c>
      <c r="F202" s="2">
        <v>5134758000</v>
      </c>
      <c r="G202" s="2">
        <v>0</v>
      </c>
      <c r="H202" s="2">
        <v>5134758000</v>
      </c>
      <c r="I202" s="2">
        <v>13716020</v>
      </c>
      <c r="J202" s="2">
        <v>0</v>
      </c>
      <c r="K202" s="2">
        <v>13716020</v>
      </c>
      <c r="L202" s="2">
        <v>11662116.800000001</v>
      </c>
      <c r="M202" s="2">
        <v>0</v>
      </c>
      <c r="N202" s="2">
        <v>11662116.800000001</v>
      </c>
      <c r="O202" s="15">
        <v>0</v>
      </c>
      <c r="P202" s="2">
        <v>0</v>
      </c>
      <c r="Q202" s="13">
        <v>0</v>
      </c>
      <c r="R202" s="15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0</v>
      </c>
      <c r="AD202" s="4">
        <f t="shared" si="3"/>
        <v>0</v>
      </c>
      <c r="AE202" t="s">
        <v>98</v>
      </c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</row>
    <row r="203" spans="1:60" x14ac:dyDescent="0.25">
      <c r="A203" s="20">
        <v>1341</v>
      </c>
      <c r="B203" t="s">
        <v>275</v>
      </c>
      <c r="C203" t="s">
        <v>2</v>
      </c>
      <c r="D203" t="s">
        <v>8</v>
      </c>
      <c r="E203" t="s">
        <v>324</v>
      </c>
      <c r="F203" s="2">
        <v>811815000</v>
      </c>
      <c r="G203" s="2">
        <v>0</v>
      </c>
      <c r="H203" s="2">
        <v>811815000</v>
      </c>
      <c r="I203" s="2">
        <v>2841358</v>
      </c>
      <c r="J203" s="2">
        <v>0</v>
      </c>
      <c r="K203" s="2">
        <v>2841358</v>
      </c>
      <c r="L203" s="2">
        <v>2516632</v>
      </c>
      <c r="M203" s="2">
        <v>0</v>
      </c>
      <c r="N203" s="2">
        <v>2516632</v>
      </c>
      <c r="O203" s="15">
        <v>0.1</v>
      </c>
      <c r="P203" s="2">
        <v>0</v>
      </c>
      <c r="Q203" s="13">
        <v>0.3</v>
      </c>
      <c r="R203" s="15">
        <v>0</v>
      </c>
      <c r="S203" s="2">
        <v>754989.6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754989.6</v>
      </c>
      <c r="AD203" s="4">
        <f t="shared" si="3"/>
        <v>754989.6</v>
      </c>
      <c r="AE203" t="s">
        <v>39</v>
      </c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</row>
    <row r="204" spans="1:60" x14ac:dyDescent="0.25">
      <c r="A204" s="20">
        <v>1342</v>
      </c>
      <c r="B204" t="s">
        <v>275</v>
      </c>
      <c r="C204" t="s">
        <v>2</v>
      </c>
      <c r="D204" t="s">
        <v>305</v>
      </c>
      <c r="E204" t="s">
        <v>325</v>
      </c>
      <c r="F204" s="2">
        <v>59038000</v>
      </c>
      <c r="G204" s="2">
        <v>0</v>
      </c>
      <c r="H204" s="2">
        <v>59038000</v>
      </c>
      <c r="I204" s="2">
        <v>206635</v>
      </c>
      <c r="J204" s="2">
        <v>0</v>
      </c>
      <c r="K204" s="2">
        <v>206635</v>
      </c>
      <c r="L204" s="2">
        <v>183019.8</v>
      </c>
      <c r="M204" s="2">
        <v>0</v>
      </c>
      <c r="N204" s="2">
        <v>183019.8</v>
      </c>
      <c r="O204" s="15">
        <v>0.1</v>
      </c>
      <c r="P204" s="2">
        <v>0</v>
      </c>
      <c r="Q204" s="13">
        <v>0.3</v>
      </c>
      <c r="R204" s="15">
        <v>0</v>
      </c>
      <c r="S204" s="2">
        <v>54905.94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54905.94</v>
      </c>
      <c r="AD204" s="4">
        <f t="shared" si="3"/>
        <v>54905.94</v>
      </c>
      <c r="AE204" t="s">
        <v>90</v>
      </c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</row>
    <row r="205" spans="1:60" x14ac:dyDescent="0.25">
      <c r="A205" s="20">
        <v>1343</v>
      </c>
      <c r="B205" t="s">
        <v>275</v>
      </c>
      <c r="C205" t="s">
        <v>2</v>
      </c>
      <c r="D205" t="s">
        <v>204</v>
      </c>
      <c r="E205" t="s">
        <v>326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15">
        <v>0.1</v>
      </c>
      <c r="P205" s="2">
        <v>0</v>
      </c>
      <c r="Q205" s="13">
        <v>0.3</v>
      </c>
      <c r="R205" s="15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0</v>
      </c>
      <c r="AD205" s="4">
        <f t="shared" si="3"/>
        <v>0</v>
      </c>
      <c r="AE205" t="s">
        <v>249</v>
      </c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</row>
    <row r="206" spans="1:60" x14ac:dyDescent="0.25">
      <c r="A206" s="20">
        <v>1344</v>
      </c>
      <c r="B206" t="s">
        <v>275</v>
      </c>
      <c r="C206" t="s">
        <v>2</v>
      </c>
      <c r="D206" t="s">
        <v>204</v>
      </c>
      <c r="E206" t="s">
        <v>327</v>
      </c>
      <c r="F206" s="2">
        <v>53967112000</v>
      </c>
      <c r="G206" s="2">
        <v>256770000</v>
      </c>
      <c r="H206" s="2">
        <v>53710342000</v>
      </c>
      <c r="I206" s="2">
        <v>96829264</v>
      </c>
      <c r="J206" s="2">
        <v>847760</v>
      </c>
      <c r="K206" s="2">
        <v>95981504</v>
      </c>
      <c r="L206" s="2">
        <v>75242419.200000003</v>
      </c>
      <c r="M206" s="2">
        <v>745052</v>
      </c>
      <c r="N206" s="2">
        <v>74497367.200000003</v>
      </c>
      <c r="O206" s="15">
        <v>0.1</v>
      </c>
      <c r="P206" s="2">
        <v>74505.2</v>
      </c>
      <c r="Q206" s="13">
        <v>0.3</v>
      </c>
      <c r="R206" s="15">
        <v>0</v>
      </c>
      <c r="S206" s="2">
        <v>22349210.16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22423715.359999999</v>
      </c>
      <c r="AD206" s="4">
        <f t="shared" si="3"/>
        <v>22423715.359999999</v>
      </c>
      <c r="AE206" t="s">
        <v>188</v>
      </c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</row>
    <row r="207" spans="1:60" x14ac:dyDescent="0.25">
      <c r="A207" s="20">
        <v>1348</v>
      </c>
      <c r="B207" t="s">
        <v>275</v>
      </c>
      <c r="C207" t="s">
        <v>2</v>
      </c>
      <c r="D207" t="s">
        <v>204</v>
      </c>
      <c r="E207" t="s">
        <v>328</v>
      </c>
      <c r="F207" s="2">
        <v>14774570000</v>
      </c>
      <c r="G207" s="2">
        <v>0</v>
      </c>
      <c r="H207" s="2">
        <v>14774570000</v>
      </c>
      <c r="I207" s="2">
        <v>36941210</v>
      </c>
      <c r="J207" s="2">
        <v>0</v>
      </c>
      <c r="K207" s="2">
        <v>36941210</v>
      </c>
      <c r="L207" s="2">
        <v>31031382</v>
      </c>
      <c r="M207" s="2">
        <v>0</v>
      </c>
      <c r="N207" s="2">
        <v>31031382</v>
      </c>
      <c r="O207" s="15">
        <v>0.1</v>
      </c>
      <c r="P207" s="2">
        <v>0</v>
      </c>
      <c r="Q207" s="13">
        <v>0.3</v>
      </c>
      <c r="R207" s="15">
        <v>0</v>
      </c>
      <c r="S207" s="2">
        <v>9309414.5999999996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9309414.5999999996</v>
      </c>
      <c r="AD207" s="4">
        <f t="shared" si="3"/>
        <v>9309414.5999999996</v>
      </c>
      <c r="AE207" t="s">
        <v>249</v>
      </c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</row>
    <row r="208" spans="1:60" x14ac:dyDescent="0.25">
      <c r="A208" s="20">
        <v>1349</v>
      </c>
      <c r="B208" t="s">
        <v>276</v>
      </c>
      <c r="C208" t="s">
        <v>9</v>
      </c>
      <c r="D208" t="s">
        <v>15</v>
      </c>
      <c r="E208" t="s">
        <v>329</v>
      </c>
      <c r="F208" s="2">
        <v>7695681000</v>
      </c>
      <c r="G208" s="2">
        <v>0</v>
      </c>
      <c r="H208" s="2">
        <v>7695681000</v>
      </c>
      <c r="I208" s="2">
        <v>19375633</v>
      </c>
      <c r="J208" s="2">
        <v>0</v>
      </c>
      <c r="K208" s="2">
        <v>19375633</v>
      </c>
      <c r="L208" s="2">
        <v>16297360.6</v>
      </c>
      <c r="M208" s="2">
        <v>0</v>
      </c>
      <c r="N208" s="2">
        <v>16297360.6</v>
      </c>
      <c r="O208" s="15">
        <v>0.1</v>
      </c>
      <c r="P208" s="2">
        <v>0</v>
      </c>
      <c r="Q208" s="13">
        <v>0.1</v>
      </c>
      <c r="R208" s="15">
        <v>0</v>
      </c>
      <c r="S208" s="2">
        <v>1629736.06</v>
      </c>
      <c r="T208" s="2">
        <v>1000000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2629736.06</v>
      </c>
      <c r="AD208" s="4">
        <f t="shared" si="3"/>
        <v>2629736.06</v>
      </c>
      <c r="AE208" t="s">
        <v>32</v>
      </c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</row>
    <row r="209" spans="1:60" x14ac:dyDescent="0.25">
      <c r="A209" s="20">
        <v>1356</v>
      </c>
      <c r="B209" t="s">
        <v>276</v>
      </c>
      <c r="C209" t="s">
        <v>2</v>
      </c>
      <c r="D209" t="s">
        <v>304</v>
      </c>
      <c r="E209" t="s">
        <v>330</v>
      </c>
      <c r="F209" s="2">
        <v>23281415100</v>
      </c>
      <c r="G209" s="2">
        <v>18146789000</v>
      </c>
      <c r="H209" s="2">
        <v>5134626100</v>
      </c>
      <c r="I209" s="2">
        <v>51199074</v>
      </c>
      <c r="J209" s="2">
        <v>37832542</v>
      </c>
      <c r="K209" s="2">
        <v>13366532</v>
      </c>
      <c r="L209" s="2">
        <v>41886507.960000001</v>
      </c>
      <c r="M209" s="2">
        <v>30573826.399999999</v>
      </c>
      <c r="N209" s="2">
        <v>11312681.560000001</v>
      </c>
      <c r="O209" s="15">
        <v>0.1</v>
      </c>
      <c r="P209" s="2">
        <v>3057382.64</v>
      </c>
      <c r="Q209" s="13">
        <v>0.15</v>
      </c>
      <c r="R209" s="15">
        <v>0</v>
      </c>
      <c r="S209" s="2">
        <v>1696902.2339999999</v>
      </c>
      <c r="T209" s="2">
        <v>3000000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7754284.8739999998</v>
      </c>
      <c r="AD209" s="4">
        <f t="shared" si="3"/>
        <v>7754284.8739999998</v>
      </c>
      <c r="AE209" t="s">
        <v>46</v>
      </c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</row>
    <row r="210" spans="1:60" x14ac:dyDescent="0.25">
      <c r="A210" s="20">
        <v>1359</v>
      </c>
      <c r="B210" t="s">
        <v>276</v>
      </c>
      <c r="C210" t="s">
        <v>2</v>
      </c>
      <c r="D210" t="s">
        <v>8</v>
      </c>
      <c r="E210" t="s">
        <v>331</v>
      </c>
      <c r="F210" s="2">
        <v>1961110000</v>
      </c>
      <c r="G210" s="2">
        <v>0</v>
      </c>
      <c r="H210" s="2">
        <v>1961110000</v>
      </c>
      <c r="I210" s="2">
        <v>4919535</v>
      </c>
      <c r="J210" s="2">
        <v>0</v>
      </c>
      <c r="K210" s="2">
        <v>4919535</v>
      </c>
      <c r="L210" s="2">
        <v>4135091</v>
      </c>
      <c r="M210" s="2">
        <v>0</v>
      </c>
      <c r="N210" s="2">
        <v>4135091</v>
      </c>
      <c r="O210" s="15">
        <v>0</v>
      </c>
      <c r="P210" s="2">
        <v>0</v>
      </c>
      <c r="Q210" s="13">
        <v>0</v>
      </c>
      <c r="R210" s="15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0</v>
      </c>
      <c r="AD210" s="4">
        <f t="shared" si="3"/>
        <v>0</v>
      </c>
      <c r="AE210" t="s">
        <v>51</v>
      </c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</row>
    <row r="211" spans="1:60" x14ac:dyDescent="0.25">
      <c r="A211" s="20">
        <v>1360</v>
      </c>
      <c r="B211" t="s">
        <v>276</v>
      </c>
      <c r="C211" t="s">
        <v>2</v>
      </c>
      <c r="D211" t="s">
        <v>8</v>
      </c>
      <c r="E211" t="s">
        <v>332</v>
      </c>
      <c r="F211" s="2">
        <v>9411379000</v>
      </c>
      <c r="G211" s="2">
        <v>187042000</v>
      </c>
      <c r="H211" s="2">
        <v>9224337000</v>
      </c>
      <c r="I211" s="2">
        <v>26603462</v>
      </c>
      <c r="J211" s="2">
        <v>654654</v>
      </c>
      <c r="K211" s="2">
        <v>25948808</v>
      </c>
      <c r="L211" s="2">
        <v>22838910.399999999</v>
      </c>
      <c r="M211" s="2">
        <v>579837.19999999995</v>
      </c>
      <c r="N211" s="2">
        <v>22259073.199999999</v>
      </c>
      <c r="O211" s="15">
        <v>0.1</v>
      </c>
      <c r="P211" s="2">
        <v>57983.72</v>
      </c>
      <c r="Q211" s="13">
        <v>0.1</v>
      </c>
      <c r="R211" s="15">
        <v>0</v>
      </c>
      <c r="S211" s="2">
        <v>2225907.3199999998</v>
      </c>
      <c r="T211" s="2">
        <v>2000000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4283891.04</v>
      </c>
      <c r="AD211" s="4">
        <f t="shared" si="3"/>
        <v>4283891.04</v>
      </c>
      <c r="AE211" t="s">
        <v>39</v>
      </c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</row>
    <row r="212" spans="1:60" x14ac:dyDescent="0.25">
      <c r="A212" s="20">
        <v>1364</v>
      </c>
      <c r="B212" t="s">
        <v>276</v>
      </c>
      <c r="C212" t="s">
        <v>2</v>
      </c>
      <c r="D212" t="s">
        <v>8</v>
      </c>
      <c r="E212" t="s">
        <v>333</v>
      </c>
      <c r="F212" s="2">
        <v>10707410500</v>
      </c>
      <c r="G212" s="2">
        <v>10130239900</v>
      </c>
      <c r="H212" s="2">
        <v>577170600</v>
      </c>
      <c r="I212" s="2">
        <v>29230969</v>
      </c>
      <c r="J212" s="2">
        <v>27369140</v>
      </c>
      <c r="K212" s="2">
        <v>1861829</v>
      </c>
      <c r="L212" s="2">
        <v>24948004.800000001</v>
      </c>
      <c r="M212" s="2">
        <v>23317044.039999999</v>
      </c>
      <c r="N212" s="2">
        <v>1630960.76</v>
      </c>
      <c r="O212" s="15">
        <v>0.1</v>
      </c>
      <c r="P212" s="2">
        <v>2331704.4040000001</v>
      </c>
      <c r="Q212" s="13">
        <v>0.1</v>
      </c>
      <c r="R212" s="15">
        <v>0</v>
      </c>
      <c r="S212" s="2">
        <v>163096.076</v>
      </c>
      <c r="T212" s="2">
        <v>2000000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4494800.4800000004</v>
      </c>
      <c r="AD212" s="4">
        <f t="shared" si="3"/>
        <v>4494800.4800000004</v>
      </c>
      <c r="AE212" t="s">
        <v>51</v>
      </c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</row>
    <row r="213" spans="1:60" x14ac:dyDescent="0.25">
      <c r="A213" s="20">
        <v>1367</v>
      </c>
      <c r="B213" t="s">
        <v>275</v>
      </c>
      <c r="C213" t="s">
        <v>2</v>
      </c>
      <c r="D213" t="s">
        <v>8</v>
      </c>
      <c r="E213" t="s">
        <v>334</v>
      </c>
      <c r="F213" s="2">
        <v>10518176000</v>
      </c>
      <c r="G213" s="2">
        <v>1415235000</v>
      </c>
      <c r="H213" s="2">
        <v>9102941000</v>
      </c>
      <c r="I213" s="2">
        <v>30545123</v>
      </c>
      <c r="J213" s="2">
        <v>3597824</v>
      </c>
      <c r="K213" s="2">
        <v>26947299</v>
      </c>
      <c r="L213" s="2">
        <v>26337852.600000001</v>
      </c>
      <c r="M213" s="2">
        <v>3031730</v>
      </c>
      <c r="N213" s="2">
        <v>23306122.600000001</v>
      </c>
      <c r="O213" s="15">
        <v>0.1</v>
      </c>
      <c r="P213" s="2">
        <v>303173</v>
      </c>
      <c r="Q213" s="13">
        <v>0.3</v>
      </c>
      <c r="R213" s="15">
        <v>0</v>
      </c>
      <c r="S213" s="2">
        <v>6991836.7800000003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7295009.7800000003</v>
      </c>
      <c r="AD213" s="4">
        <f t="shared" si="3"/>
        <v>7295009.7800000003</v>
      </c>
      <c r="AE213" t="s">
        <v>39</v>
      </c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</row>
    <row r="214" spans="1:60" x14ac:dyDescent="0.25">
      <c r="A214" s="20">
        <v>1369</v>
      </c>
      <c r="B214" t="s">
        <v>275</v>
      </c>
      <c r="C214" t="s">
        <v>2</v>
      </c>
      <c r="D214" t="s">
        <v>204</v>
      </c>
      <c r="E214" t="s">
        <v>335</v>
      </c>
      <c r="F214" s="2">
        <v>136095133000</v>
      </c>
      <c r="G214" s="2">
        <v>0</v>
      </c>
      <c r="H214" s="2">
        <v>136095133000</v>
      </c>
      <c r="I214" s="2">
        <v>213672015</v>
      </c>
      <c r="J214" s="2">
        <v>0</v>
      </c>
      <c r="K214" s="2">
        <v>213672015</v>
      </c>
      <c r="L214" s="2">
        <v>159233961.80000001</v>
      </c>
      <c r="M214" s="2">
        <v>0</v>
      </c>
      <c r="N214" s="2">
        <v>159233961.80000001</v>
      </c>
      <c r="O214" s="15">
        <v>0.1</v>
      </c>
      <c r="P214" s="2">
        <v>0</v>
      </c>
      <c r="Q214" s="13">
        <v>0.3</v>
      </c>
      <c r="R214" s="15">
        <v>0.4</v>
      </c>
      <c r="S214" s="2">
        <v>48693584.719999999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48693584.719999999</v>
      </c>
      <c r="AD214" s="4">
        <f t="shared" si="3"/>
        <v>48693584.719999999</v>
      </c>
      <c r="AE214" t="s">
        <v>249</v>
      </c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</row>
    <row r="215" spans="1:60" x14ac:dyDescent="0.25">
      <c r="A215" s="20">
        <v>1370</v>
      </c>
      <c r="B215" t="s">
        <v>275</v>
      </c>
      <c r="C215" t="s">
        <v>2</v>
      </c>
      <c r="D215" t="s">
        <v>304</v>
      </c>
      <c r="E215" t="s">
        <v>336</v>
      </c>
      <c r="F215" s="2">
        <v>41649903000</v>
      </c>
      <c r="G215" s="2">
        <v>1560000</v>
      </c>
      <c r="H215" s="2">
        <v>41648343000</v>
      </c>
      <c r="I215" s="2">
        <v>83021684</v>
      </c>
      <c r="J215" s="2">
        <v>5460</v>
      </c>
      <c r="K215" s="2">
        <v>83016224</v>
      </c>
      <c r="L215" s="2">
        <v>66361722.799999997</v>
      </c>
      <c r="M215" s="2">
        <v>4836</v>
      </c>
      <c r="N215" s="2">
        <v>66356886.799999997</v>
      </c>
      <c r="O215" s="15">
        <v>0.1</v>
      </c>
      <c r="P215" s="2">
        <v>483.6</v>
      </c>
      <c r="Q215" s="13">
        <v>0.3</v>
      </c>
      <c r="R215" s="15">
        <v>0</v>
      </c>
      <c r="S215" s="2">
        <v>19907066.039999999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19907549.640000001</v>
      </c>
      <c r="AD215" s="4">
        <f t="shared" si="3"/>
        <v>19907549.640000001</v>
      </c>
      <c r="AE215" t="s">
        <v>44</v>
      </c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</row>
    <row r="216" spans="1:60" x14ac:dyDescent="0.25">
      <c r="A216" s="20">
        <v>1371</v>
      </c>
      <c r="B216" t="s">
        <v>275</v>
      </c>
      <c r="C216" t="s">
        <v>2</v>
      </c>
      <c r="D216" t="s">
        <v>4</v>
      </c>
      <c r="E216" t="s">
        <v>337</v>
      </c>
      <c r="F216" s="2">
        <v>25687905000</v>
      </c>
      <c r="G216" s="2">
        <v>2023830000</v>
      </c>
      <c r="H216" s="2">
        <v>23664075000</v>
      </c>
      <c r="I216" s="2">
        <v>68981415</v>
      </c>
      <c r="J216" s="2">
        <v>6408659</v>
      </c>
      <c r="K216" s="2">
        <v>62572756</v>
      </c>
      <c r="L216" s="2">
        <v>58706253</v>
      </c>
      <c r="M216" s="2">
        <v>5599127</v>
      </c>
      <c r="N216" s="2">
        <v>53107126</v>
      </c>
      <c r="O216" s="15">
        <v>0.1</v>
      </c>
      <c r="P216" s="2">
        <v>559912.69999999995</v>
      </c>
      <c r="Q216" s="13">
        <v>0.3</v>
      </c>
      <c r="R216" s="15">
        <v>0</v>
      </c>
      <c r="S216" s="2">
        <v>15932137.800000001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16492050.5</v>
      </c>
      <c r="AD216" s="4">
        <f t="shared" si="3"/>
        <v>16492050.5</v>
      </c>
      <c r="AE216" t="s">
        <v>49</v>
      </c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</row>
    <row r="217" spans="1:60" x14ac:dyDescent="0.25">
      <c r="A217" s="20">
        <v>1372</v>
      </c>
      <c r="B217" t="s">
        <v>275</v>
      </c>
      <c r="C217" t="s">
        <v>9</v>
      </c>
      <c r="D217" t="s">
        <v>27</v>
      </c>
      <c r="E217" t="s">
        <v>338</v>
      </c>
      <c r="F217" s="2">
        <v>2127040800</v>
      </c>
      <c r="G217" s="2">
        <v>0</v>
      </c>
      <c r="H217" s="2">
        <v>2127040800</v>
      </c>
      <c r="I217" s="2">
        <v>6040681</v>
      </c>
      <c r="J217" s="2">
        <v>0</v>
      </c>
      <c r="K217" s="2">
        <v>6040681</v>
      </c>
      <c r="L217" s="2">
        <v>5189864.68</v>
      </c>
      <c r="M217" s="2">
        <v>0</v>
      </c>
      <c r="N217" s="2">
        <v>5189864.68</v>
      </c>
      <c r="O217" s="15">
        <v>0.1</v>
      </c>
      <c r="P217" s="2">
        <v>0</v>
      </c>
      <c r="Q217" s="13">
        <v>0.3</v>
      </c>
      <c r="R217" s="15">
        <v>0</v>
      </c>
      <c r="S217" s="2">
        <v>1556959.4040000001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1556959.4040000001</v>
      </c>
      <c r="AD217" s="4">
        <f t="shared" si="3"/>
        <v>1556959.4040000001</v>
      </c>
      <c r="AE217" t="s">
        <v>28</v>
      </c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</row>
    <row r="218" spans="1:60" x14ac:dyDescent="0.25">
      <c r="A218" s="20">
        <v>1373</v>
      </c>
      <c r="B218" t="s">
        <v>275</v>
      </c>
      <c r="C218" t="s">
        <v>2</v>
      </c>
      <c r="D218" t="s">
        <v>8</v>
      </c>
      <c r="E218" t="s">
        <v>339</v>
      </c>
      <c r="F218" s="2">
        <v>7459041300</v>
      </c>
      <c r="G218" s="2">
        <v>0</v>
      </c>
      <c r="H218" s="2">
        <v>7459041300</v>
      </c>
      <c r="I218" s="2">
        <v>23280083</v>
      </c>
      <c r="J218" s="2">
        <v>0</v>
      </c>
      <c r="K218" s="2">
        <v>23280083</v>
      </c>
      <c r="L218" s="2">
        <v>20296466.48</v>
      </c>
      <c r="M218" s="2">
        <v>0</v>
      </c>
      <c r="N218" s="2">
        <v>20296466.48</v>
      </c>
      <c r="O218" s="15">
        <v>0.1</v>
      </c>
      <c r="P218" s="2">
        <v>0</v>
      </c>
      <c r="Q218" s="13">
        <v>0.3</v>
      </c>
      <c r="R218" s="15">
        <v>0</v>
      </c>
      <c r="S218" s="2">
        <v>6088939.9440000001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6088939.9440000001</v>
      </c>
      <c r="AD218" s="4">
        <f t="shared" si="3"/>
        <v>6088939.9440000001</v>
      </c>
      <c r="AE218" t="s">
        <v>51</v>
      </c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</row>
    <row r="219" spans="1:60" x14ac:dyDescent="0.25">
      <c r="A219" s="20">
        <v>1374</v>
      </c>
      <c r="B219" t="s">
        <v>276</v>
      </c>
      <c r="C219" t="s">
        <v>2</v>
      </c>
      <c r="D219" t="s">
        <v>304</v>
      </c>
      <c r="E219" t="s">
        <v>340</v>
      </c>
      <c r="F219" s="2">
        <v>29159654000</v>
      </c>
      <c r="G219" s="2">
        <v>2415372000</v>
      </c>
      <c r="H219" s="2">
        <v>26744282000</v>
      </c>
      <c r="I219" s="2">
        <v>61688929</v>
      </c>
      <c r="J219" s="2">
        <v>6307503</v>
      </c>
      <c r="K219" s="2">
        <v>55381426</v>
      </c>
      <c r="L219" s="2">
        <v>50025067.399999999</v>
      </c>
      <c r="M219" s="2">
        <v>5341354.2</v>
      </c>
      <c r="N219" s="2">
        <v>44683713.200000003</v>
      </c>
      <c r="O219" s="15">
        <v>0.1</v>
      </c>
      <c r="P219" s="2">
        <v>534135.42000000004</v>
      </c>
      <c r="Q219" s="13">
        <v>0.15</v>
      </c>
      <c r="R219" s="15">
        <v>0</v>
      </c>
      <c r="S219" s="2">
        <v>6702556.9800000004</v>
      </c>
      <c r="T219" s="2">
        <v>3000000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10236692.4</v>
      </c>
      <c r="AD219" s="4">
        <f t="shared" si="3"/>
        <v>10236692.4</v>
      </c>
      <c r="AE219" t="s">
        <v>44</v>
      </c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</row>
    <row r="220" spans="1:60" x14ac:dyDescent="0.25">
      <c r="A220" s="20">
        <v>1376</v>
      </c>
      <c r="B220" t="s">
        <v>275</v>
      </c>
      <c r="C220" t="s">
        <v>9</v>
      </c>
      <c r="D220" t="s">
        <v>15</v>
      </c>
      <c r="E220" t="s">
        <v>341</v>
      </c>
      <c r="F220" s="2">
        <v>1521030000</v>
      </c>
      <c r="G220" s="2">
        <v>0</v>
      </c>
      <c r="H220" s="2">
        <v>1521030000</v>
      </c>
      <c r="I220" s="2">
        <v>4824685</v>
      </c>
      <c r="J220" s="2">
        <v>0</v>
      </c>
      <c r="K220" s="2">
        <v>4824685</v>
      </c>
      <c r="L220" s="2">
        <v>4216273</v>
      </c>
      <c r="M220" s="2">
        <v>0</v>
      </c>
      <c r="N220" s="2">
        <v>4216273</v>
      </c>
      <c r="O220" s="15">
        <v>0.1</v>
      </c>
      <c r="P220" s="2">
        <v>0</v>
      </c>
      <c r="Q220" s="13">
        <v>0.3</v>
      </c>
      <c r="R220" s="15">
        <v>0</v>
      </c>
      <c r="S220" s="2">
        <v>1264881.8999999999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1264881.8999999999</v>
      </c>
      <c r="AD220" s="4">
        <f t="shared" si="3"/>
        <v>1264881.8999999999</v>
      </c>
      <c r="AE220" t="s">
        <v>32</v>
      </c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</row>
    <row r="221" spans="1:60" x14ac:dyDescent="0.25">
      <c r="A221" s="20">
        <v>1378</v>
      </c>
      <c r="B221" t="s">
        <v>275</v>
      </c>
      <c r="C221" t="s">
        <v>9</v>
      </c>
      <c r="D221" t="s">
        <v>421</v>
      </c>
      <c r="E221" t="s">
        <v>342</v>
      </c>
      <c r="F221" s="2">
        <v>19910040000</v>
      </c>
      <c r="G221" s="2">
        <v>0</v>
      </c>
      <c r="H221" s="2">
        <v>19910040000</v>
      </c>
      <c r="I221" s="2">
        <v>36933371</v>
      </c>
      <c r="J221" s="2">
        <v>0</v>
      </c>
      <c r="K221" s="2">
        <v>36933371</v>
      </c>
      <c r="L221" s="2">
        <v>28969355</v>
      </c>
      <c r="M221" s="2">
        <v>0</v>
      </c>
      <c r="N221" s="2">
        <v>28969355</v>
      </c>
      <c r="O221" s="15">
        <v>0.1</v>
      </c>
      <c r="P221" s="2">
        <v>0</v>
      </c>
      <c r="Q221" s="13">
        <v>0.3</v>
      </c>
      <c r="R221" s="15">
        <v>0</v>
      </c>
      <c r="S221" s="2">
        <v>8690806.5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8690806.5</v>
      </c>
      <c r="AD221" s="4">
        <f t="shared" si="3"/>
        <v>8690806.5</v>
      </c>
      <c r="AE221" t="s">
        <v>82</v>
      </c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</row>
    <row r="222" spans="1:60" x14ac:dyDescent="0.25">
      <c r="A222" s="20">
        <v>1381</v>
      </c>
      <c r="B222" t="s">
        <v>276</v>
      </c>
      <c r="C222" t="s">
        <v>2</v>
      </c>
      <c r="D222" t="s">
        <v>305</v>
      </c>
      <c r="E222" t="s">
        <v>343</v>
      </c>
      <c r="F222" s="2">
        <v>763548000</v>
      </c>
      <c r="G222" s="2">
        <v>0</v>
      </c>
      <c r="H222" s="2">
        <v>763548000</v>
      </c>
      <c r="I222" s="2">
        <v>2043218</v>
      </c>
      <c r="J222" s="2">
        <v>0</v>
      </c>
      <c r="K222" s="2">
        <v>2043218</v>
      </c>
      <c r="L222" s="2">
        <v>1737798.8</v>
      </c>
      <c r="M222" s="2">
        <v>0</v>
      </c>
      <c r="N222" s="2">
        <v>1737798.8</v>
      </c>
      <c r="O222" s="15">
        <v>0</v>
      </c>
      <c r="P222" s="2">
        <v>0</v>
      </c>
      <c r="Q222" s="13">
        <v>0</v>
      </c>
      <c r="R222" s="15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0</v>
      </c>
      <c r="AD222" s="4">
        <f t="shared" si="3"/>
        <v>0</v>
      </c>
      <c r="AE222" t="s">
        <v>170</v>
      </c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</row>
    <row r="223" spans="1:60" x14ac:dyDescent="0.25">
      <c r="A223" s="20">
        <v>1382</v>
      </c>
      <c r="B223" t="s">
        <v>275</v>
      </c>
      <c r="C223" t="s">
        <v>2</v>
      </c>
      <c r="D223" t="s">
        <v>305</v>
      </c>
      <c r="E223" t="s">
        <v>344</v>
      </c>
      <c r="F223" s="2">
        <v>10963032000</v>
      </c>
      <c r="G223" s="2">
        <v>605616000</v>
      </c>
      <c r="H223" s="2">
        <v>10357416000</v>
      </c>
      <c r="I223" s="2">
        <v>22255920</v>
      </c>
      <c r="J223" s="2">
        <v>2119659</v>
      </c>
      <c r="K223" s="2">
        <v>20136261</v>
      </c>
      <c r="L223" s="2">
        <v>17870707.199999999</v>
      </c>
      <c r="M223" s="2">
        <v>1877412.6</v>
      </c>
      <c r="N223" s="2">
        <v>15993294.6</v>
      </c>
      <c r="O223" s="15">
        <v>0.1</v>
      </c>
      <c r="P223" s="2">
        <v>187741.26</v>
      </c>
      <c r="Q223" s="13">
        <v>0.3</v>
      </c>
      <c r="R223" s="15">
        <v>0</v>
      </c>
      <c r="S223" s="2">
        <v>4797988.38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4985729.6399999997</v>
      </c>
      <c r="AD223" s="4">
        <f t="shared" si="3"/>
        <v>4985729.6399999997</v>
      </c>
      <c r="AE223" t="s">
        <v>170</v>
      </c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</row>
    <row r="224" spans="1:60" x14ac:dyDescent="0.25">
      <c r="A224" s="20">
        <v>1383</v>
      </c>
      <c r="B224" t="s">
        <v>275</v>
      </c>
      <c r="C224" t="s">
        <v>9</v>
      </c>
      <c r="D224" t="s">
        <v>27</v>
      </c>
      <c r="E224" t="s">
        <v>345</v>
      </c>
      <c r="F224" s="2">
        <v>12370712000</v>
      </c>
      <c r="G224" s="2">
        <v>0</v>
      </c>
      <c r="H224" s="2">
        <v>12370712000</v>
      </c>
      <c r="I224" s="2">
        <v>28495400</v>
      </c>
      <c r="J224" s="2">
        <v>0</v>
      </c>
      <c r="K224" s="2">
        <v>28495400</v>
      </c>
      <c r="L224" s="2">
        <v>23547115.199999999</v>
      </c>
      <c r="M224" s="2">
        <v>0</v>
      </c>
      <c r="N224" s="2">
        <v>23547115.199999999</v>
      </c>
      <c r="O224" s="15">
        <v>0.1</v>
      </c>
      <c r="P224" s="2">
        <v>0</v>
      </c>
      <c r="Q224" s="13">
        <v>0.3</v>
      </c>
      <c r="R224" s="15">
        <v>0</v>
      </c>
      <c r="S224" s="2">
        <v>7064134.5599999996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7064134.5599999996</v>
      </c>
      <c r="AD224" s="4">
        <f t="shared" si="3"/>
        <v>7064134.5599999996</v>
      </c>
      <c r="AE224" t="s">
        <v>28</v>
      </c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</row>
    <row r="225" spans="1:60" x14ac:dyDescent="0.25">
      <c r="A225" s="20">
        <v>1384</v>
      </c>
      <c r="B225" t="s">
        <v>275</v>
      </c>
      <c r="C225" t="s">
        <v>2</v>
      </c>
      <c r="D225" t="s">
        <v>305</v>
      </c>
      <c r="E225" t="s">
        <v>346</v>
      </c>
      <c r="F225" s="2">
        <v>1574883000</v>
      </c>
      <c r="G225" s="2">
        <v>19768000</v>
      </c>
      <c r="H225" s="2">
        <v>1555115000</v>
      </c>
      <c r="I225" s="2">
        <v>4152600</v>
      </c>
      <c r="J225" s="2">
        <v>69196</v>
      </c>
      <c r="K225" s="2">
        <v>4083404</v>
      </c>
      <c r="L225" s="2">
        <v>3522646.8</v>
      </c>
      <c r="M225" s="2">
        <v>61288.800000000003</v>
      </c>
      <c r="N225" s="2">
        <v>3461358</v>
      </c>
      <c r="O225" s="15">
        <v>0.1</v>
      </c>
      <c r="P225" s="2">
        <v>6128.88</v>
      </c>
      <c r="Q225" s="13">
        <v>0.3</v>
      </c>
      <c r="R225" s="15">
        <v>0</v>
      </c>
      <c r="S225" s="2">
        <v>1038407.4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1044536.28</v>
      </c>
      <c r="AD225" s="4">
        <f t="shared" si="3"/>
        <v>1044536.28</v>
      </c>
      <c r="AE225" t="s">
        <v>170</v>
      </c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</row>
    <row r="226" spans="1:60" x14ac:dyDescent="0.25">
      <c r="A226" s="20">
        <v>1385</v>
      </c>
      <c r="B226" t="s">
        <v>275</v>
      </c>
      <c r="C226" t="s">
        <v>9</v>
      </c>
      <c r="D226" t="s">
        <v>420</v>
      </c>
      <c r="E226" t="s">
        <v>347</v>
      </c>
      <c r="F226" s="2">
        <v>1709686500</v>
      </c>
      <c r="G226" s="2">
        <v>0</v>
      </c>
      <c r="H226" s="2">
        <v>1709686500</v>
      </c>
      <c r="I226" s="2">
        <v>5319535</v>
      </c>
      <c r="J226" s="2">
        <v>0</v>
      </c>
      <c r="K226" s="2">
        <v>5319535</v>
      </c>
      <c r="L226" s="2">
        <v>4635660.4000000004</v>
      </c>
      <c r="M226" s="2">
        <v>0</v>
      </c>
      <c r="N226" s="2">
        <v>4635660.4000000004</v>
      </c>
      <c r="O226" s="15">
        <v>0.1</v>
      </c>
      <c r="P226" s="2">
        <v>0</v>
      </c>
      <c r="Q226" s="13">
        <v>0.3</v>
      </c>
      <c r="R226" s="15">
        <v>0</v>
      </c>
      <c r="S226" s="2">
        <v>1390698.12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1390698.12</v>
      </c>
      <c r="AD226" s="4">
        <f t="shared" si="3"/>
        <v>1390698.12</v>
      </c>
      <c r="AE226" t="s">
        <v>193</v>
      </c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</row>
    <row r="227" spans="1:60" x14ac:dyDescent="0.25">
      <c r="A227" s="20">
        <v>1388</v>
      </c>
      <c r="B227" t="s">
        <v>275</v>
      </c>
      <c r="C227" t="s">
        <v>2</v>
      </c>
      <c r="D227" t="s">
        <v>305</v>
      </c>
      <c r="E227" t="s">
        <v>348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15">
        <v>0.1</v>
      </c>
      <c r="P227" s="2">
        <v>0</v>
      </c>
      <c r="Q227" s="13">
        <v>0.3</v>
      </c>
      <c r="R227" s="15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0</v>
      </c>
      <c r="AD227" s="4">
        <f t="shared" si="3"/>
        <v>0</v>
      </c>
      <c r="AE227" t="s">
        <v>90</v>
      </c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</row>
    <row r="228" spans="1:60" x14ac:dyDescent="0.25">
      <c r="A228" s="20">
        <v>1390</v>
      </c>
      <c r="B228" t="s">
        <v>275</v>
      </c>
      <c r="C228" t="s">
        <v>2</v>
      </c>
      <c r="D228" t="s">
        <v>8</v>
      </c>
      <c r="E228" t="s">
        <v>353</v>
      </c>
      <c r="F228" s="2">
        <v>3607285600</v>
      </c>
      <c r="G228" s="2">
        <v>32147900</v>
      </c>
      <c r="H228" s="2">
        <v>3575137700</v>
      </c>
      <c r="I228" s="2">
        <v>9107846</v>
      </c>
      <c r="J228" s="2">
        <v>112519</v>
      </c>
      <c r="K228" s="2">
        <v>8995327</v>
      </c>
      <c r="L228" s="2">
        <v>7664931.7599999998</v>
      </c>
      <c r="M228" s="2">
        <v>99659.839999999997</v>
      </c>
      <c r="N228" s="2">
        <v>7565271.9199999999</v>
      </c>
      <c r="O228" s="15">
        <v>0.1</v>
      </c>
      <c r="P228" s="2">
        <v>9965.9840000000004</v>
      </c>
      <c r="Q228" s="13">
        <v>0.3</v>
      </c>
      <c r="R228" s="15">
        <v>0</v>
      </c>
      <c r="S228" s="2">
        <v>2269581.5759999999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2279547.56</v>
      </c>
      <c r="AD228" s="4">
        <f t="shared" si="3"/>
        <v>2279547.56</v>
      </c>
      <c r="AE228" t="s">
        <v>51</v>
      </c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</row>
    <row r="229" spans="1:60" x14ac:dyDescent="0.25">
      <c r="A229" s="20">
        <v>1391</v>
      </c>
      <c r="B229" t="s">
        <v>275</v>
      </c>
      <c r="C229" t="s">
        <v>2</v>
      </c>
      <c r="D229" t="s">
        <v>304</v>
      </c>
      <c r="E229" t="s">
        <v>354</v>
      </c>
      <c r="F229" s="2">
        <v>13083457400</v>
      </c>
      <c r="G229" s="2">
        <v>1723814000</v>
      </c>
      <c r="H229" s="2">
        <v>11359643400</v>
      </c>
      <c r="I229" s="2">
        <v>32610400</v>
      </c>
      <c r="J229" s="2">
        <v>5607192</v>
      </c>
      <c r="K229" s="2">
        <v>27003208</v>
      </c>
      <c r="L229" s="2">
        <v>27377017.039999999</v>
      </c>
      <c r="M229" s="2">
        <v>4917666.4000000004</v>
      </c>
      <c r="N229" s="2">
        <v>22459350.640000001</v>
      </c>
      <c r="O229" s="15">
        <v>0.1</v>
      </c>
      <c r="P229" s="2">
        <v>491766.64</v>
      </c>
      <c r="Q229" s="13">
        <v>0.3</v>
      </c>
      <c r="R229" s="15">
        <v>0</v>
      </c>
      <c r="S229" s="2">
        <v>6737805.1919999998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7229571.8320000004</v>
      </c>
      <c r="AD229" s="4">
        <f t="shared" si="3"/>
        <v>7229571.8320000004</v>
      </c>
      <c r="AE229" t="s">
        <v>98</v>
      </c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</row>
    <row r="230" spans="1:60" x14ac:dyDescent="0.25">
      <c r="A230" s="20">
        <v>1392</v>
      </c>
      <c r="B230" t="s">
        <v>275</v>
      </c>
      <c r="C230" t="s">
        <v>2</v>
      </c>
      <c r="D230" t="s">
        <v>305</v>
      </c>
      <c r="E230" t="s">
        <v>355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15">
        <v>0.1</v>
      </c>
      <c r="P230" s="2">
        <v>0</v>
      </c>
      <c r="Q230" s="13">
        <v>0.3</v>
      </c>
      <c r="R230" s="15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0</v>
      </c>
      <c r="AD230" s="4">
        <f t="shared" si="3"/>
        <v>0</v>
      </c>
      <c r="AE230" t="s">
        <v>170</v>
      </c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</row>
    <row r="231" spans="1:60" x14ac:dyDescent="0.25">
      <c r="A231" s="20">
        <v>1393</v>
      </c>
      <c r="B231" t="s">
        <v>276</v>
      </c>
      <c r="C231" t="s">
        <v>2</v>
      </c>
      <c r="D231" t="s">
        <v>304</v>
      </c>
      <c r="E231" t="s">
        <v>356</v>
      </c>
      <c r="F231" s="2">
        <v>1262752000</v>
      </c>
      <c r="G231" s="2">
        <v>1079966000</v>
      </c>
      <c r="H231" s="2">
        <v>182786000</v>
      </c>
      <c r="I231" s="2">
        <v>4265534</v>
      </c>
      <c r="J231" s="2">
        <v>3625782</v>
      </c>
      <c r="K231" s="2">
        <v>639752</v>
      </c>
      <c r="L231" s="2">
        <v>3760433.2</v>
      </c>
      <c r="M231" s="2">
        <v>3193795.6</v>
      </c>
      <c r="N231" s="2">
        <v>566637.6</v>
      </c>
      <c r="O231" s="15">
        <v>0</v>
      </c>
      <c r="P231" s="2">
        <v>0</v>
      </c>
      <c r="Q231" s="13">
        <v>0</v>
      </c>
      <c r="R231" s="15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0</v>
      </c>
      <c r="AD231" s="4">
        <f t="shared" si="3"/>
        <v>0</v>
      </c>
      <c r="AE231" t="s">
        <v>44</v>
      </c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</row>
    <row r="232" spans="1:60" x14ac:dyDescent="0.25">
      <c r="A232" s="20">
        <v>1395</v>
      </c>
      <c r="B232" t="s">
        <v>276</v>
      </c>
      <c r="C232" t="s">
        <v>2</v>
      </c>
      <c r="D232" t="s">
        <v>304</v>
      </c>
      <c r="E232" t="s">
        <v>357</v>
      </c>
      <c r="F232" s="2">
        <v>13331423000</v>
      </c>
      <c r="G232" s="2">
        <v>664750000</v>
      </c>
      <c r="H232" s="2">
        <v>12666673000</v>
      </c>
      <c r="I232" s="2">
        <v>35930279</v>
      </c>
      <c r="J232" s="2">
        <v>2197526</v>
      </c>
      <c r="K232" s="2">
        <v>33732753</v>
      </c>
      <c r="L232" s="2">
        <v>30597709.800000001</v>
      </c>
      <c r="M232" s="2">
        <v>1931626</v>
      </c>
      <c r="N232" s="2">
        <v>28666083.800000001</v>
      </c>
      <c r="O232" s="15">
        <v>0.1</v>
      </c>
      <c r="P232" s="2">
        <v>193162.6</v>
      </c>
      <c r="Q232" s="13">
        <v>0.15</v>
      </c>
      <c r="R232" s="15">
        <v>0</v>
      </c>
      <c r="S232" s="2">
        <v>4299912.57</v>
      </c>
      <c r="T232" s="2">
        <v>3000000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7493075.1699999999</v>
      </c>
      <c r="AD232" s="4">
        <f t="shared" si="3"/>
        <v>7493075.1699999999</v>
      </c>
      <c r="AE232" t="s">
        <v>46</v>
      </c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</row>
    <row r="233" spans="1:60" x14ac:dyDescent="0.25">
      <c r="A233" s="20">
        <v>1397</v>
      </c>
      <c r="B233" t="s">
        <v>276</v>
      </c>
      <c r="C233" t="s">
        <v>2</v>
      </c>
      <c r="D233" t="s">
        <v>305</v>
      </c>
      <c r="E233" t="s">
        <v>358</v>
      </c>
      <c r="F233" s="2">
        <v>15388286000</v>
      </c>
      <c r="G233" s="2">
        <v>15058811000</v>
      </c>
      <c r="H233" s="2">
        <v>329475000</v>
      </c>
      <c r="I233" s="2">
        <v>29870506</v>
      </c>
      <c r="J233" s="2">
        <v>28717343</v>
      </c>
      <c r="K233" s="2">
        <v>1153163</v>
      </c>
      <c r="L233" s="2">
        <v>23715191.600000001</v>
      </c>
      <c r="M233" s="2">
        <v>22693818.600000001</v>
      </c>
      <c r="N233" s="2">
        <v>1021373</v>
      </c>
      <c r="O233" s="15">
        <v>0.1</v>
      </c>
      <c r="P233" s="2">
        <v>2269381.86</v>
      </c>
      <c r="Q233" s="13">
        <v>0.1</v>
      </c>
      <c r="R233" s="15">
        <v>0</v>
      </c>
      <c r="S233" s="2">
        <v>102137.3</v>
      </c>
      <c r="T233" s="2">
        <v>2000000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4371519.16</v>
      </c>
      <c r="AD233" s="4">
        <f t="shared" si="3"/>
        <v>4371519.16</v>
      </c>
      <c r="AE233" t="s">
        <v>90</v>
      </c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</row>
    <row r="234" spans="1:60" x14ac:dyDescent="0.25">
      <c r="A234" s="20">
        <v>1401</v>
      </c>
      <c r="B234" t="s">
        <v>276</v>
      </c>
      <c r="C234" t="s">
        <v>2</v>
      </c>
      <c r="D234" t="s">
        <v>4</v>
      </c>
      <c r="E234" t="s">
        <v>364</v>
      </c>
      <c r="F234" s="2">
        <v>94717397000</v>
      </c>
      <c r="G234" s="2">
        <v>76085214000</v>
      </c>
      <c r="H234" s="2">
        <v>18632183000</v>
      </c>
      <c r="I234" s="2">
        <v>154616879</v>
      </c>
      <c r="J234" s="2">
        <v>115449297</v>
      </c>
      <c r="K234" s="2">
        <v>39167582</v>
      </c>
      <c r="L234" s="2">
        <v>116729920.2</v>
      </c>
      <c r="M234" s="2">
        <v>85015211.400000006</v>
      </c>
      <c r="N234" s="2">
        <v>31714708.800000001</v>
      </c>
      <c r="O234" s="15">
        <v>0.1</v>
      </c>
      <c r="P234" s="2">
        <v>8501521.1400000006</v>
      </c>
      <c r="Q234" s="13">
        <v>0.25</v>
      </c>
      <c r="R234" s="15">
        <v>0</v>
      </c>
      <c r="S234" s="2">
        <v>7928677.2000000002</v>
      </c>
      <c r="T234" s="2">
        <v>5000000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21430198.34</v>
      </c>
      <c r="AD234" s="4">
        <f t="shared" si="3"/>
        <v>21430198.34</v>
      </c>
      <c r="AE234" t="s">
        <v>295</v>
      </c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</row>
    <row r="235" spans="1:60" x14ac:dyDescent="0.25">
      <c r="A235" s="20">
        <v>1403</v>
      </c>
      <c r="B235" t="s">
        <v>275</v>
      </c>
      <c r="C235" t="s">
        <v>2</v>
      </c>
      <c r="D235" t="s">
        <v>204</v>
      </c>
      <c r="E235" t="s">
        <v>359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15">
        <v>0.1</v>
      </c>
      <c r="P235" s="2">
        <v>0</v>
      </c>
      <c r="Q235" s="13">
        <v>0.3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188</v>
      </c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</row>
    <row r="236" spans="1:60" x14ac:dyDescent="0.25">
      <c r="A236" s="20">
        <v>1404</v>
      </c>
      <c r="B236" t="s">
        <v>275</v>
      </c>
      <c r="C236" t="s">
        <v>2</v>
      </c>
      <c r="D236" t="s">
        <v>351</v>
      </c>
      <c r="E236" t="s">
        <v>360</v>
      </c>
      <c r="F236" s="2">
        <v>56483765000</v>
      </c>
      <c r="G236" s="2">
        <v>0</v>
      </c>
      <c r="H236" s="2">
        <v>56483765000</v>
      </c>
      <c r="I236" s="2">
        <v>135638237</v>
      </c>
      <c r="J236" s="2">
        <v>0</v>
      </c>
      <c r="K236" s="2">
        <v>135638237</v>
      </c>
      <c r="L236" s="2">
        <v>113044731</v>
      </c>
      <c r="M236" s="2">
        <v>0</v>
      </c>
      <c r="N236" s="2">
        <v>113044731</v>
      </c>
      <c r="O236" s="15">
        <v>0.1</v>
      </c>
      <c r="P236" s="2">
        <v>0</v>
      </c>
      <c r="Q236" s="13">
        <v>0.3</v>
      </c>
      <c r="R236" s="15">
        <v>0</v>
      </c>
      <c r="S236" s="2">
        <v>33913419.299999997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33913419.299999997</v>
      </c>
      <c r="AD236" s="4">
        <f t="shared" si="3"/>
        <v>33913419.299999997</v>
      </c>
      <c r="AE236" t="s">
        <v>361</v>
      </c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</row>
    <row r="237" spans="1:60" x14ac:dyDescent="0.25">
      <c r="A237" s="20">
        <v>1408</v>
      </c>
      <c r="B237" t="s">
        <v>275</v>
      </c>
      <c r="C237" t="s">
        <v>2</v>
      </c>
      <c r="D237" t="s">
        <v>304</v>
      </c>
      <c r="E237" t="s">
        <v>365</v>
      </c>
      <c r="F237" s="2">
        <v>4030000</v>
      </c>
      <c r="G237" s="2">
        <v>0</v>
      </c>
      <c r="H237" s="2">
        <v>4030000</v>
      </c>
      <c r="I237" s="2">
        <v>14107</v>
      </c>
      <c r="J237" s="2">
        <v>0</v>
      </c>
      <c r="K237" s="2">
        <v>14107</v>
      </c>
      <c r="L237" s="2">
        <v>12495</v>
      </c>
      <c r="M237" s="2">
        <v>0</v>
      </c>
      <c r="N237" s="2">
        <v>12495</v>
      </c>
      <c r="O237" s="15">
        <v>0.1</v>
      </c>
      <c r="P237" s="2">
        <v>0</v>
      </c>
      <c r="Q237" s="13">
        <v>0.3</v>
      </c>
      <c r="R237" s="15">
        <v>0</v>
      </c>
      <c r="S237" s="2">
        <v>3748.5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3748.5</v>
      </c>
      <c r="AD237" s="4">
        <f t="shared" si="3"/>
        <v>3748.5</v>
      </c>
      <c r="AE237" t="s">
        <v>98</v>
      </c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</row>
    <row r="238" spans="1:60" x14ac:dyDescent="0.25">
      <c r="A238" s="20">
        <v>1409</v>
      </c>
      <c r="B238" t="s">
        <v>275</v>
      </c>
      <c r="C238" t="s">
        <v>2</v>
      </c>
      <c r="D238" t="s">
        <v>304</v>
      </c>
      <c r="E238" t="s">
        <v>366</v>
      </c>
      <c r="F238" s="2">
        <v>1588303000</v>
      </c>
      <c r="G238" s="2">
        <v>25965000</v>
      </c>
      <c r="H238" s="2">
        <v>1562338000</v>
      </c>
      <c r="I238" s="2">
        <v>4890514</v>
      </c>
      <c r="J238" s="2">
        <v>90878</v>
      </c>
      <c r="K238" s="2">
        <v>4799636</v>
      </c>
      <c r="L238" s="2">
        <v>4255192.8</v>
      </c>
      <c r="M238" s="2">
        <v>80492</v>
      </c>
      <c r="N238" s="2">
        <v>4174700.8</v>
      </c>
      <c r="O238" s="15">
        <v>0.1</v>
      </c>
      <c r="P238" s="2">
        <v>8049.2</v>
      </c>
      <c r="Q238" s="13">
        <v>0.3</v>
      </c>
      <c r="R238" s="15">
        <v>0</v>
      </c>
      <c r="S238" s="2">
        <v>1252410.24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1260459.44</v>
      </c>
      <c r="AD238" s="4">
        <f t="shared" si="3"/>
        <v>1260459.44</v>
      </c>
      <c r="AE238" t="s">
        <v>98</v>
      </c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</row>
    <row r="239" spans="1:60" x14ac:dyDescent="0.25">
      <c r="A239" s="20">
        <v>1412</v>
      </c>
      <c r="B239" t="s">
        <v>275</v>
      </c>
      <c r="C239" t="s">
        <v>2</v>
      </c>
      <c r="D239" t="s">
        <v>305</v>
      </c>
      <c r="E239" t="s">
        <v>367</v>
      </c>
      <c r="F239" s="2">
        <v>2473976000</v>
      </c>
      <c r="G239" s="2">
        <v>209814000</v>
      </c>
      <c r="H239" s="2">
        <v>2264162000</v>
      </c>
      <c r="I239" s="2">
        <v>7895132</v>
      </c>
      <c r="J239" s="2">
        <v>734351</v>
      </c>
      <c r="K239" s="2">
        <v>7160781</v>
      </c>
      <c r="L239" s="2">
        <v>6905541.5999999996</v>
      </c>
      <c r="M239" s="2">
        <v>650425.4</v>
      </c>
      <c r="N239" s="2">
        <v>6255116.2000000002</v>
      </c>
      <c r="O239" s="15">
        <v>0.1</v>
      </c>
      <c r="P239" s="2">
        <v>65042.54</v>
      </c>
      <c r="Q239" s="13">
        <v>0.3</v>
      </c>
      <c r="R239" s="15">
        <v>0</v>
      </c>
      <c r="S239" s="2">
        <v>1876534.86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1941577.4</v>
      </c>
      <c r="AD239" s="4">
        <f t="shared" si="3"/>
        <v>1941577.4</v>
      </c>
      <c r="AE239" t="s">
        <v>170</v>
      </c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</row>
    <row r="240" spans="1:60" x14ac:dyDescent="0.25">
      <c r="A240" s="20">
        <v>1413</v>
      </c>
      <c r="B240" t="s">
        <v>275</v>
      </c>
      <c r="C240" t="s">
        <v>2</v>
      </c>
      <c r="D240" t="s">
        <v>305</v>
      </c>
      <c r="E240" t="s">
        <v>368</v>
      </c>
      <c r="F240" s="2">
        <v>23134690000</v>
      </c>
      <c r="G240" s="2">
        <v>39840000</v>
      </c>
      <c r="H240" s="2">
        <v>23094850000</v>
      </c>
      <c r="I240" s="2">
        <v>38507285</v>
      </c>
      <c r="J240" s="2">
        <v>139440</v>
      </c>
      <c r="K240" s="2">
        <v>38367845</v>
      </c>
      <c r="L240" s="2">
        <v>29253409</v>
      </c>
      <c r="M240" s="2">
        <v>123504</v>
      </c>
      <c r="N240" s="2">
        <v>29129905</v>
      </c>
      <c r="O240" s="15">
        <v>0.1</v>
      </c>
      <c r="P240" s="2">
        <v>12350.4</v>
      </c>
      <c r="Q240" s="13">
        <v>0.3</v>
      </c>
      <c r="R240" s="15">
        <v>0</v>
      </c>
      <c r="S240" s="2">
        <v>8738971.5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8751321.9000000004</v>
      </c>
      <c r="AD240" s="4">
        <f t="shared" si="3"/>
        <v>8751321.9000000004</v>
      </c>
      <c r="AE240" t="s">
        <v>170</v>
      </c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</row>
    <row r="241" spans="1:60" x14ac:dyDescent="0.25">
      <c r="A241" s="20">
        <v>1414</v>
      </c>
      <c r="B241" t="s">
        <v>275</v>
      </c>
      <c r="C241" t="s">
        <v>2</v>
      </c>
      <c r="D241" t="s">
        <v>305</v>
      </c>
      <c r="E241" t="s">
        <v>369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15">
        <v>0.1</v>
      </c>
      <c r="P241" s="2">
        <v>0</v>
      </c>
      <c r="Q241" s="13">
        <v>0.3</v>
      </c>
      <c r="R241" s="15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0</v>
      </c>
      <c r="AD241" s="4">
        <f t="shared" si="3"/>
        <v>0</v>
      </c>
      <c r="AE241" t="s">
        <v>90</v>
      </c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</row>
    <row r="242" spans="1:60" x14ac:dyDescent="0.25">
      <c r="A242" s="20">
        <v>1415</v>
      </c>
      <c r="B242" t="s">
        <v>275</v>
      </c>
      <c r="C242" t="s">
        <v>2</v>
      </c>
      <c r="D242" t="s">
        <v>304</v>
      </c>
      <c r="E242" t="s">
        <v>370</v>
      </c>
      <c r="F242" s="2">
        <v>33285023000</v>
      </c>
      <c r="G242" s="2">
        <v>38962000</v>
      </c>
      <c r="H242" s="2">
        <v>33246061000</v>
      </c>
      <c r="I242" s="2">
        <v>68767692</v>
      </c>
      <c r="J242" s="2">
        <v>136367</v>
      </c>
      <c r="K242" s="2">
        <v>68631325</v>
      </c>
      <c r="L242" s="2">
        <v>55453682.799999997</v>
      </c>
      <c r="M242" s="2">
        <v>120782.2</v>
      </c>
      <c r="N242" s="2">
        <v>55332900.600000001</v>
      </c>
      <c r="O242" s="15">
        <v>0.1</v>
      </c>
      <c r="P242" s="2">
        <v>12078.22</v>
      </c>
      <c r="Q242" s="13">
        <v>0.3</v>
      </c>
      <c r="R242" s="15">
        <v>0</v>
      </c>
      <c r="S242" s="2">
        <v>16599870.18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16611948.4</v>
      </c>
      <c r="AD242" s="4">
        <f t="shared" si="3"/>
        <v>16611948.4</v>
      </c>
      <c r="AE242" t="s">
        <v>46</v>
      </c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</row>
    <row r="243" spans="1:60" x14ac:dyDescent="0.25">
      <c r="A243" s="20">
        <v>1418</v>
      </c>
      <c r="B243" t="s">
        <v>275</v>
      </c>
      <c r="C243" t="s">
        <v>2</v>
      </c>
      <c r="D243" t="s">
        <v>204</v>
      </c>
      <c r="E243" t="s">
        <v>371</v>
      </c>
      <c r="F243" s="2">
        <v>1114809000</v>
      </c>
      <c r="G243" s="2">
        <v>0</v>
      </c>
      <c r="H243" s="2">
        <v>1114809000</v>
      </c>
      <c r="I243" s="2">
        <v>3834344</v>
      </c>
      <c r="J243" s="2">
        <v>0</v>
      </c>
      <c r="K243" s="2">
        <v>3834344</v>
      </c>
      <c r="L243" s="2">
        <v>3388420.4</v>
      </c>
      <c r="M243" s="2">
        <v>0</v>
      </c>
      <c r="N243" s="2">
        <v>3388420.4</v>
      </c>
      <c r="O243" s="15">
        <v>0.1</v>
      </c>
      <c r="P243" s="2">
        <v>0</v>
      </c>
      <c r="Q243" s="13">
        <v>0.3</v>
      </c>
      <c r="R243" s="15">
        <v>0</v>
      </c>
      <c r="S243" s="2">
        <v>1016526.12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1016526.12</v>
      </c>
      <c r="AD243" s="4">
        <f t="shared" si="3"/>
        <v>1016526.12</v>
      </c>
      <c r="AE243" t="s">
        <v>188</v>
      </c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</row>
    <row r="244" spans="1:60" x14ac:dyDescent="0.25">
      <c r="A244" s="20">
        <v>1419</v>
      </c>
      <c r="B244" t="s">
        <v>275</v>
      </c>
      <c r="C244" t="s">
        <v>2</v>
      </c>
      <c r="D244" t="s">
        <v>351</v>
      </c>
      <c r="E244" t="s">
        <v>372</v>
      </c>
      <c r="F244" s="2">
        <v>8044269000</v>
      </c>
      <c r="G244" s="2">
        <v>0</v>
      </c>
      <c r="H244" s="2">
        <v>8044269000</v>
      </c>
      <c r="I244" s="2">
        <v>18185536</v>
      </c>
      <c r="J244" s="2">
        <v>0</v>
      </c>
      <c r="K244" s="2">
        <v>18185536</v>
      </c>
      <c r="L244" s="2">
        <v>14967828.4</v>
      </c>
      <c r="M244" s="2">
        <v>0</v>
      </c>
      <c r="N244" s="2">
        <v>14967828.4</v>
      </c>
      <c r="O244" s="15">
        <v>0.1</v>
      </c>
      <c r="P244" s="2">
        <v>0</v>
      </c>
      <c r="Q244" s="13">
        <v>0.3</v>
      </c>
      <c r="R244" s="15">
        <v>0</v>
      </c>
      <c r="S244" s="2">
        <v>4490348.5199999996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4490348.5199999996</v>
      </c>
      <c r="AD244" s="4">
        <f t="shared" si="3"/>
        <v>4490348.5199999996</v>
      </c>
      <c r="AE244" t="s">
        <v>361</v>
      </c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</row>
    <row r="245" spans="1:60" x14ac:dyDescent="0.25">
      <c r="A245" s="20">
        <v>1420</v>
      </c>
      <c r="B245" t="s">
        <v>275</v>
      </c>
      <c r="C245" t="s">
        <v>2</v>
      </c>
      <c r="D245" t="s">
        <v>351</v>
      </c>
      <c r="E245" t="s">
        <v>373</v>
      </c>
      <c r="F245" s="2">
        <v>1986485000</v>
      </c>
      <c r="G245" s="2">
        <v>0</v>
      </c>
      <c r="H245" s="2">
        <v>1986485000</v>
      </c>
      <c r="I245" s="2">
        <v>6167998</v>
      </c>
      <c r="J245" s="2">
        <v>0</v>
      </c>
      <c r="K245" s="2">
        <v>6167998</v>
      </c>
      <c r="L245" s="2">
        <v>5373404</v>
      </c>
      <c r="M245" s="2">
        <v>0</v>
      </c>
      <c r="N245" s="2">
        <v>5373404</v>
      </c>
      <c r="O245" s="15">
        <v>0.1</v>
      </c>
      <c r="P245" s="2">
        <v>0</v>
      </c>
      <c r="Q245" s="13">
        <v>0.3</v>
      </c>
      <c r="R245" s="15">
        <v>0</v>
      </c>
      <c r="S245" s="2">
        <v>1612021.2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1612021.2</v>
      </c>
      <c r="AD245" s="4">
        <f t="shared" si="3"/>
        <v>1612021.2</v>
      </c>
      <c r="AE245" t="s">
        <v>361</v>
      </c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</row>
    <row r="246" spans="1:60" x14ac:dyDescent="0.25">
      <c r="A246" s="20">
        <v>1423</v>
      </c>
      <c r="B246" t="s">
        <v>275</v>
      </c>
      <c r="C246" t="s">
        <v>2</v>
      </c>
      <c r="D246" t="s">
        <v>351</v>
      </c>
      <c r="E246" t="s">
        <v>374</v>
      </c>
      <c r="F246" s="2">
        <v>4025469000</v>
      </c>
      <c r="G246" s="2">
        <v>0</v>
      </c>
      <c r="H246" s="2">
        <v>4025469000</v>
      </c>
      <c r="I246" s="2">
        <v>12967823</v>
      </c>
      <c r="J246" s="2">
        <v>0</v>
      </c>
      <c r="K246" s="2">
        <v>12967823</v>
      </c>
      <c r="L246" s="2">
        <v>11357635.4</v>
      </c>
      <c r="M246" s="2">
        <v>0</v>
      </c>
      <c r="N246" s="2">
        <v>11357635.4</v>
      </c>
      <c r="O246" s="15">
        <v>0.1</v>
      </c>
      <c r="P246" s="2">
        <v>0</v>
      </c>
      <c r="Q246" s="13">
        <v>0.3</v>
      </c>
      <c r="R246" s="15">
        <v>0</v>
      </c>
      <c r="S246" s="2">
        <v>3407290.62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3407290.62</v>
      </c>
      <c r="AD246" s="4">
        <f t="shared" si="3"/>
        <v>3407290.62</v>
      </c>
      <c r="AE246" t="s">
        <v>361</v>
      </c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</row>
    <row r="247" spans="1:60" x14ac:dyDescent="0.25">
      <c r="A247" s="20">
        <v>1424</v>
      </c>
      <c r="B247" t="s">
        <v>275</v>
      </c>
      <c r="C247" t="s">
        <v>2</v>
      </c>
      <c r="D247" t="s">
        <v>351</v>
      </c>
      <c r="E247" t="s">
        <v>375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15">
        <v>0.1</v>
      </c>
      <c r="P247" s="2">
        <v>0</v>
      </c>
      <c r="Q247" s="13">
        <v>0.3</v>
      </c>
      <c r="R247" s="15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0</v>
      </c>
      <c r="AD247" s="4">
        <f t="shared" si="3"/>
        <v>0</v>
      </c>
      <c r="AE247" t="s">
        <v>361</v>
      </c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</row>
    <row r="248" spans="1:60" x14ac:dyDescent="0.25">
      <c r="A248" s="20">
        <v>1425</v>
      </c>
      <c r="B248" t="s">
        <v>275</v>
      </c>
      <c r="C248" t="s">
        <v>2</v>
      </c>
      <c r="D248" t="s">
        <v>305</v>
      </c>
      <c r="E248" t="s">
        <v>376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15">
        <v>0.1</v>
      </c>
      <c r="P248" s="2">
        <v>0</v>
      </c>
      <c r="Q248" s="13">
        <v>0.3</v>
      </c>
      <c r="R248" s="15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0</v>
      </c>
      <c r="AD248" s="4">
        <f t="shared" si="3"/>
        <v>0</v>
      </c>
      <c r="AE248" t="s">
        <v>170</v>
      </c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</row>
    <row r="249" spans="1:60" x14ac:dyDescent="0.25">
      <c r="A249" s="20">
        <v>1426</v>
      </c>
      <c r="B249" t="s">
        <v>275</v>
      </c>
      <c r="C249" t="s">
        <v>2</v>
      </c>
      <c r="D249" t="s">
        <v>305</v>
      </c>
      <c r="E249" t="s">
        <v>377</v>
      </c>
      <c r="F249" s="2">
        <v>2156916000</v>
      </c>
      <c r="G249" s="2">
        <v>0</v>
      </c>
      <c r="H249" s="2">
        <v>2156916000</v>
      </c>
      <c r="I249" s="2">
        <v>7113117</v>
      </c>
      <c r="J249" s="2">
        <v>0</v>
      </c>
      <c r="K249" s="2">
        <v>7113117</v>
      </c>
      <c r="L249" s="2">
        <v>6250350.5999999996</v>
      </c>
      <c r="M249" s="2">
        <v>0</v>
      </c>
      <c r="N249" s="2">
        <v>6250350.5999999996</v>
      </c>
      <c r="O249" s="15">
        <v>0.1</v>
      </c>
      <c r="P249" s="2">
        <v>0</v>
      </c>
      <c r="Q249" s="13">
        <v>0.3</v>
      </c>
      <c r="R249" s="15">
        <v>0</v>
      </c>
      <c r="S249" s="2">
        <v>1875105.18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1875105.18</v>
      </c>
      <c r="AD249" s="4">
        <f t="shared" si="3"/>
        <v>1875105.18</v>
      </c>
      <c r="AE249" t="s">
        <v>90</v>
      </c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</row>
    <row r="250" spans="1:60" x14ac:dyDescent="0.25">
      <c r="A250" s="20">
        <v>1427</v>
      </c>
      <c r="B250" t="s">
        <v>275</v>
      </c>
      <c r="C250" t="s">
        <v>2</v>
      </c>
      <c r="D250" t="s">
        <v>351</v>
      </c>
      <c r="E250" t="s">
        <v>378</v>
      </c>
      <c r="F250" s="2">
        <v>1501053000</v>
      </c>
      <c r="G250" s="2">
        <v>0</v>
      </c>
      <c r="H250" s="2">
        <v>1501053000</v>
      </c>
      <c r="I250" s="2">
        <v>5121345</v>
      </c>
      <c r="J250" s="2">
        <v>0</v>
      </c>
      <c r="K250" s="2">
        <v>5121345</v>
      </c>
      <c r="L250" s="2">
        <v>4520923.8</v>
      </c>
      <c r="M250" s="2">
        <v>0</v>
      </c>
      <c r="N250" s="2">
        <v>4520923.8</v>
      </c>
      <c r="O250" s="15">
        <v>0.1</v>
      </c>
      <c r="P250" s="2">
        <v>0</v>
      </c>
      <c r="Q250" s="13">
        <v>0.3</v>
      </c>
      <c r="R250" s="15">
        <v>0</v>
      </c>
      <c r="S250" s="2">
        <v>1356277.14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1356277.14</v>
      </c>
      <c r="AD250" s="4">
        <f t="shared" si="3"/>
        <v>1356277.14</v>
      </c>
      <c r="AE250" t="s">
        <v>361</v>
      </c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</row>
    <row r="251" spans="1:60" x14ac:dyDescent="0.25">
      <c r="A251" s="20">
        <v>1428</v>
      </c>
      <c r="B251" t="s">
        <v>276</v>
      </c>
      <c r="C251" t="s">
        <v>9</v>
      </c>
      <c r="D251" t="s">
        <v>421</v>
      </c>
      <c r="E251" t="s">
        <v>379</v>
      </c>
      <c r="F251" s="2">
        <v>6149072000</v>
      </c>
      <c r="G251" s="2">
        <v>0</v>
      </c>
      <c r="H251" s="2">
        <v>6149072000</v>
      </c>
      <c r="I251" s="2">
        <v>17070886</v>
      </c>
      <c r="J251" s="2">
        <v>0</v>
      </c>
      <c r="K251" s="2">
        <v>17070886</v>
      </c>
      <c r="L251" s="2">
        <v>14611257.199999999</v>
      </c>
      <c r="M251" s="2">
        <v>0</v>
      </c>
      <c r="N251" s="2">
        <v>14611257.199999999</v>
      </c>
      <c r="O251" s="15">
        <v>0</v>
      </c>
      <c r="P251" s="2">
        <v>0</v>
      </c>
      <c r="Q251" s="13">
        <v>0</v>
      </c>
      <c r="R251" s="15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0</v>
      </c>
      <c r="AD251" s="4">
        <f t="shared" si="3"/>
        <v>0</v>
      </c>
      <c r="AE251" t="s">
        <v>82</v>
      </c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</row>
    <row r="252" spans="1:60" x14ac:dyDescent="0.25">
      <c r="A252" s="20">
        <v>1429</v>
      </c>
      <c r="B252" t="s">
        <v>275</v>
      </c>
      <c r="C252" t="s">
        <v>2</v>
      </c>
      <c r="D252" t="s">
        <v>304</v>
      </c>
      <c r="E252" t="s">
        <v>380</v>
      </c>
      <c r="F252" s="2">
        <v>184840000</v>
      </c>
      <c r="G252" s="2">
        <v>0</v>
      </c>
      <c r="H252" s="2">
        <v>184840000</v>
      </c>
      <c r="I252" s="2">
        <v>594321</v>
      </c>
      <c r="J252" s="2">
        <v>0</v>
      </c>
      <c r="K252" s="2">
        <v>594321</v>
      </c>
      <c r="L252" s="2">
        <v>520385</v>
      </c>
      <c r="M252" s="2">
        <v>0</v>
      </c>
      <c r="N252" s="2">
        <v>520385</v>
      </c>
      <c r="O252" s="15">
        <v>0.1</v>
      </c>
      <c r="P252" s="2">
        <v>0</v>
      </c>
      <c r="Q252" s="13">
        <v>0.3</v>
      </c>
      <c r="R252" s="15">
        <v>0</v>
      </c>
      <c r="S252" s="2">
        <v>156115.5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156115.5</v>
      </c>
      <c r="AD252" s="4">
        <f t="shared" si="3"/>
        <v>156115.5</v>
      </c>
      <c r="AE252" t="s">
        <v>44</v>
      </c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</row>
    <row r="253" spans="1:60" x14ac:dyDescent="0.25">
      <c r="A253" s="20">
        <v>1430</v>
      </c>
      <c r="B253" t="s">
        <v>275</v>
      </c>
      <c r="C253" t="s">
        <v>2</v>
      </c>
      <c r="D253" t="s">
        <v>204</v>
      </c>
      <c r="E253" t="s">
        <v>381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15">
        <v>0.1</v>
      </c>
      <c r="P253" s="2">
        <v>0</v>
      </c>
      <c r="Q253" s="13">
        <v>0.3</v>
      </c>
      <c r="R253" s="15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0</v>
      </c>
      <c r="AD253" s="4">
        <f t="shared" si="3"/>
        <v>0</v>
      </c>
      <c r="AE253" t="s">
        <v>249</v>
      </c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</row>
    <row r="254" spans="1:60" x14ac:dyDescent="0.25">
      <c r="A254" s="20">
        <v>1431</v>
      </c>
      <c r="B254" t="s">
        <v>275</v>
      </c>
      <c r="C254" t="s">
        <v>2</v>
      </c>
      <c r="D254" t="s">
        <v>351</v>
      </c>
      <c r="E254" t="s">
        <v>382</v>
      </c>
      <c r="F254" s="2">
        <v>714000</v>
      </c>
      <c r="G254" s="2">
        <v>0</v>
      </c>
      <c r="H254" s="2">
        <v>714000</v>
      </c>
      <c r="I254" s="2">
        <v>2499</v>
      </c>
      <c r="J254" s="2">
        <v>0</v>
      </c>
      <c r="K254" s="2">
        <v>2499</v>
      </c>
      <c r="L254" s="2">
        <v>2213.4</v>
      </c>
      <c r="M254" s="2">
        <v>0</v>
      </c>
      <c r="N254" s="2">
        <v>2213.4</v>
      </c>
      <c r="O254" s="15">
        <v>0.1</v>
      </c>
      <c r="P254" s="2">
        <v>0</v>
      </c>
      <c r="Q254" s="13">
        <v>0.3</v>
      </c>
      <c r="R254" s="15">
        <v>0</v>
      </c>
      <c r="S254" s="2">
        <v>664.02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664.02</v>
      </c>
      <c r="AD254" s="4">
        <f t="shared" si="3"/>
        <v>664.02</v>
      </c>
      <c r="AE254" t="s">
        <v>361</v>
      </c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</row>
    <row r="255" spans="1:60" x14ac:dyDescent="0.25">
      <c r="A255" s="20">
        <v>1432</v>
      </c>
      <c r="B255" t="s">
        <v>275</v>
      </c>
      <c r="C255" t="s">
        <v>2</v>
      </c>
      <c r="D255" t="s">
        <v>351</v>
      </c>
      <c r="E255" t="s">
        <v>383</v>
      </c>
      <c r="F255" s="2">
        <v>984259000</v>
      </c>
      <c r="G255" s="2">
        <v>0</v>
      </c>
      <c r="H255" s="2">
        <v>984259000</v>
      </c>
      <c r="I255" s="2">
        <v>3317257</v>
      </c>
      <c r="J255" s="2">
        <v>0</v>
      </c>
      <c r="K255" s="2">
        <v>3317257</v>
      </c>
      <c r="L255" s="2">
        <v>2923553.4</v>
      </c>
      <c r="M255" s="2">
        <v>0</v>
      </c>
      <c r="N255" s="2">
        <v>2923553.4</v>
      </c>
      <c r="O255" s="15">
        <v>0.1</v>
      </c>
      <c r="P255" s="2">
        <v>0</v>
      </c>
      <c r="Q255" s="13">
        <v>0.3</v>
      </c>
      <c r="R255" s="15">
        <v>0</v>
      </c>
      <c r="S255" s="2">
        <v>877066.02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877066.02</v>
      </c>
      <c r="AD255" s="4">
        <f t="shared" si="3"/>
        <v>877066.02</v>
      </c>
      <c r="AE255" t="s">
        <v>361</v>
      </c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</row>
    <row r="256" spans="1:60" x14ac:dyDescent="0.25">
      <c r="A256" s="20">
        <v>1434</v>
      </c>
      <c r="B256" t="s">
        <v>275</v>
      </c>
      <c r="C256" t="s">
        <v>2</v>
      </c>
      <c r="D256" t="s">
        <v>351</v>
      </c>
      <c r="E256" t="s">
        <v>384</v>
      </c>
      <c r="F256" s="2">
        <v>24702264000</v>
      </c>
      <c r="G256" s="2">
        <v>0</v>
      </c>
      <c r="H256" s="2">
        <v>24702264000</v>
      </c>
      <c r="I256" s="2">
        <v>44081440</v>
      </c>
      <c r="J256" s="2">
        <v>0</v>
      </c>
      <c r="K256" s="2">
        <v>44081440</v>
      </c>
      <c r="L256" s="2">
        <v>34200534.399999999</v>
      </c>
      <c r="M256" s="2">
        <v>0</v>
      </c>
      <c r="N256" s="2">
        <v>34200534.399999999</v>
      </c>
      <c r="O256" s="15">
        <v>0.1</v>
      </c>
      <c r="P256" s="2">
        <v>0</v>
      </c>
      <c r="Q256" s="13">
        <v>0.3</v>
      </c>
      <c r="R256" s="15">
        <v>0</v>
      </c>
      <c r="S256" s="2">
        <v>10260160.32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10260160.32</v>
      </c>
      <c r="AD256" s="4">
        <f t="shared" si="3"/>
        <v>10260160.32</v>
      </c>
      <c r="AE256" t="s">
        <v>361</v>
      </c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</row>
    <row r="257" spans="1:60" x14ac:dyDescent="0.25">
      <c r="A257" s="20">
        <v>1435</v>
      </c>
      <c r="B257" t="s">
        <v>275</v>
      </c>
      <c r="C257" t="s">
        <v>2</v>
      </c>
      <c r="D257" t="s">
        <v>305</v>
      </c>
      <c r="E257" t="s">
        <v>385</v>
      </c>
      <c r="F257" s="2">
        <v>2896394000</v>
      </c>
      <c r="G257" s="2">
        <v>0</v>
      </c>
      <c r="H257" s="2">
        <v>2896394000</v>
      </c>
      <c r="I257" s="2">
        <v>9004997</v>
      </c>
      <c r="J257" s="2">
        <v>0</v>
      </c>
      <c r="K257" s="2">
        <v>9004997</v>
      </c>
      <c r="L257" s="2">
        <v>7846439.4000000004</v>
      </c>
      <c r="M257" s="2">
        <v>0</v>
      </c>
      <c r="N257" s="2">
        <v>7846439.4000000004</v>
      </c>
      <c r="O257" s="15">
        <v>0.1</v>
      </c>
      <c r="P257" s="2">
        <v>0</v>
      </c>
      <c r="Q257" s="13">
        <v>0.3</v>
      </c>
      <c r="R257" s="15">
        <v>0</v>
      </c>
      <c r="S257" s="2">
        <v>2353931.8199999998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2353931.8199999998</v>
      </c>
      <c r="AD257" s="4">
        <f t="shared" si="3"/>
        <v>2353931.8199999998</v>
      </c>
      <c r="AE257" t="s">
        <v>170</v>
      </c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</row>
    <row r="258" spans="1:60" x14ac:dyDescent="0.25">
      <c r="A258" s="20">
        <v>1436</v>
      </c>
      <c r="B258" t="s">
        <v>275</v>
      </c>
      <c r="C258" t="s">
        <v>2</v>
      </c>
      <c r="D258" t="s">
        <v>8</v>
      </c>
      <c r="E258" t="s">
        <v>386</v>
      </c>
      <c r="F258" s="2">
        <v>16674647400</v>
      </c>
      <c r="G258" s="2">
        <v>10068000</v>
      </c>
      <c r="H258" s="2">
        <v>16664579400</v>
      </c>
      <c r="I258" s="2">
        <v>47306082</v>
      </c>
      <c r="J258" s="2">
        <v>35239</v>
      </c>
      <c r="K258" s="2">
        <v>47270843</v>
      </c>
      <c r="L258" s="2">
        <v>40636223.039999999</v>
      </c>
      <c r="M258" s="2">
        <v>31211.8</v>
      </c>
      <c r="N258" s="2">
        <v>40605011.240000002</v>
      </c>
      <c r="O258" s="15">
        <v>0.1</v>
      </c>
      <c r="P258" s="2">
        <v>3121.18</v>
      </c>
      <c r="Q258" s="13">
        <v>0.3</v>
      </c>
      <c r="R258" s="15">
        <v>0</v>
      </c>
      <c r="S258" s="2">
        <v>12181503.372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12184624.551999999</v>
      </c>
      <c r="AD258" s="4">
        <f t="shared" si="3"/>
        <v>12184624.551999999</v>
      </c>
      <c r="AE258" t="s">
        <v>34</v>
      </c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</row>
    <row r="259" spans="1:60" x14ac:dyDescent="0.25">
      <c r="A259" s="20">
        <v>1438</v>
      </c>
      <c r="B259" t="s">
        <v>275</v>
      </c>
      <c r="C259" t="s">
        <v>2</v>
      </c>
      <c r="D259" t="s">
        <v>351</v>
      </c>
      <c r="E259" t="s">
        <v>387</v>
      </c>
      <c r="F259" s="2">
        <v>24298663000</v>
      </c>
      <c r="G259" s="2">
        <v>0</v>
      </c>
      <c r="H259" s="2">
        <v>24298663000</v>
      </c>
      <c r="I259" s="2">
        <v>47854897</v>
      </c>
      <c r="J259" s="2">
        <v>0</v>
      </c>
      <c r="K259" s="2">
        <v>47854897</v>
      </c>
      <c r="L259" s="2">
        <v>38135431.799999997</v>
      </c>
      <c r="M259" s="2">
        <v>0</v>
      </c>
      <c r="N259" s="2">
        <v>38135431.799999997</v>
      </c>
      <c r="O259" s="15">
        <v>0.1</v>
      </c>
      <c r="P259" s="2">
        <v>0</v>
      </c>
      <c r="Q259" s="13">
        <v>0.3</v>
      </c>
      <c r="R259" s="15">
        <v>0</v>
      </c>
      <c r="S259" s="2">
        <v>11440629.539999999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11440629.539999999</v>
      </c>
      <c r="AD259" s="4">
        <f t="shared" ref="AD259:AD322" si="4">AB259+AC259</f>
        <v>11440629.539999999</v>
      </c>
      <c r="AE259" t="s">
        <v>361</v>
      </c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</row>
    <row r="260" spans="1:60" x14ac:dyDescent="0.25">
      <c r="A260" s="20">
        <v>1443</v>
      </c>
      <c r="B260" t="s">
        <v>275</v>
      </c>
      <c r="C260" t="s">
        <v>2</v>
      </c>
      <c r="D260" t="s">
        <v>4</v>
      </c>
      <c r="E260" t="s">
        <v>388</v>
      </c>
      <c r="F260" s="2">
        <v>798682000</v>
      </c>
      <c r="G260" s="2">
        <v>0</v>
      </c>
      <c r="H260" s="2">
        <v>798682000</v>
      </c>
      <c r="I260" s="2">
        <v>2739292</v>
      </c>
      <c r="J260" s="2">
        <v>0</v>
      </c>
      <c r="K260" s="2">
        <v>2739292</v>
      </c>
      <c r="L260" s="2">
        <v>2419819.2000000002</v>
      </c>
      <c r="M260" s="2">
        <v>0</v>
      </c>
      <c r="N260" s="2">
        <v>2419819.2000000002</v>
      </c>
      <c r="O260" s="15">
        <v>0.1</v>
      </c>
      <c r="P260" s="2">
        <v>0</v>
      </c>
      <c r="Q260" s="13">
        <v>0.3</v>
      </c>
      <c r="R260" s="15">
        <v>0</v>
      </c>
      <c r="S260" s="2">
        <v>725945.76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725945.76</v>
      </c>
      <c r="AD260" s="4">
        <f t="shared" si="4"/>
        <v>725945.76</v>
      </c>
      <c r="AE260" t="s">
        <v>42</v>
      </c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</row>
    <row r="261" spans="1:60" x14ac:dyDescent="0.25">
      <c r="A261" s="20">
        <v>1444</v>
      </c>
      <c r="B261" t="s">
        <v>275</v>
      </c>
      <c r="C261" t="s">
        <v>2</v>
      </c>
      <c r="D261" t="s">
        <v>304</v>
      </c>
      <c r="E261" t="s">
        <v>389</v>
      </c>
      <c r="F261" s="2">
        <v>8707169000</v>
      </c>
      <c r="G261" s="2">
        <v>249139000</v>
      </c>
      <c r="H261" s="2">
        <v>8458030000</v>
      </c>
      <c r="I261" s="2">
        <v>16280071</v>
      </c>
      <c r="J261" s="2">
        <v>871987</v>
      </c>
      <c r="K261" s="2">
        <v>15408084</v>
      </c>
      <c r="L261" s="2">
        <v>12797203.4</v>
      </c>
      <c r="M261" s="2">
        <v>772331.4</v>
      </c>
      <c r="N261" s="2">
        <v>12024872</v>
      </c>
      <c r="O261" s="15">
        <v>0.1</v>
      </c>
      <c r="P261" s="2">
        <v>77233.14</v>
      </c>
      <c r="Q261" s="13">
        <v>0.3</v>
      </c>
      <c r="R261" s="15">
        <v>0</v>
      </c>
      <c r="S261" s="2">
        <v>3607461.6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3684694.74</v>
      </c>
      <c r="AD261" s="4">
        <f t="shared" si="4"/>
        <v>3684694.74</v>
      </c>
      <c r="AE261" t="s">
        <v>98</v>
      </c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</row>
    <row r="262" spans="1:60" x14ac:dyDescent="0.25">
      <c r="A262" s="20">
        <v>1445</v>
      </c>
      <c r="B262" t="s">
        <v>275</v>
      </c>
      <c r="C262" t="s">
        <v>2</v>
      </c>
      <c r="D262" t="s">
        <v>351</v>
      </c>
      <c r="E262" t="s">
        <v>390</v>
      </c>
      <c r="F262" s="2">
        <v>3188091000</v>
      </c>
      <c r="G262" s="2">
        <v>0</v>
      </c>
      <c r="H262" s="2">
        <v>3188091000</v>
      </c>
      <c r="I262" s="2">
        <v>10411974</v>
      </c>
      <c r="J262" s="2">
        <v>0</v>
      </c>
      <c r="K262" s="2">
        <v>10411974</v>
      </c>
      <c r="L262" s="2">
        <v>9136737.5999999996</v>
      </c>
      <c r="M262" s="2">
        <v>0</v>
      </c>
      <c r="N262" s="2">
        <v>9136737.5999999996</v>
      </c>
      <c r="O262" s="15">
        <v>0.1</v>
      </c>
      <c r="P262" s="2">
        <v>0</v>
      </c>
      <c r="Q262" s="13">
        <v>0.3</v>
      </c>
      <c r="R262" s="15">
        <v>0</v>
      </c>
      <c r="S262" s="2">
        <v>2741021.28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2741021.28</v>
      </c>
      <c r="AD262" s="4">
        <f t="shared" si="4"/>
        <v>2741021.28</v>
      </c>
      <c r="AE262" t="s">
        <v>361</v>
      </c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</row>
    <row r="263" spans="1:60" x14ac:dyDescent="0.25">
      <c r="A263" s="20">
        <v>1447</v>
      </c>
      <c r="B263" t="s">
        <v>275</v>
      </c>
      <c r="C263" t="s">
        <v>2</v>
      </c>
      <c r="D263" t="s">
        <v>304</v>
      </c>
      <c r="E263" t="s">
        <v>391</v>
      </c>
      <c r="F263" s="2">
        <v>635400000</v>
      </c>
      <c r="G263" s="2">
        <v>0</v>
      </c>
      <c r="H263" s="2">
        <v>635400000</v>
      </c>
      <c r="I263" s="2">
        <v>1775902</v>
      </c>
      <c r="J263" s="2">
        <v>0</v>
      </c>
      <c r="K263" s="2">
        <v>1775902</v>
      </c>
      <c r="L263" s="2">
        <v>1521742</v>
      </c>
      <c r="M263" s="2">
        <v>0</v>
      </c>
      <c r="N263" s="2">
        <v>1521742</v>
      </c>
      <c r="O263" s="15">
        <v>0.1</v>
      </c>
      <c r="P263" s="2">
        <v>0</v>
      </c>
      <c r="Q263" s="13">
        <v>0.3</v>
      </c>
      <c r="R263" s="15">
        <v>0</v>
      </c>
      <c r="S263" s="2">
        <v>456522.6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456522.6</v>
      </c>
      <c r="AD263" s="4">
        <f t="shared" si="4"/>
        <v>456522.6</v>
      </c>
      <c r="AE263" t="s">
        <v>46</v>
      </c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</row>
    <row r="264" spans="1:60" x14ac:dyDescent="0.25">
      <c r="A264" s="20">
        <v>1449</v>
      </c>
      <c r="B264" t="s">
        <v>275</v>
      </c>
      <c r="C264" t="s">
        <v>2</v>
      </c>
      <c r="D264" t="s">
        <v>351</v>
      </c>
      <c r="E264" t="s">
        <v>346</v>
      </c>
      <c r="F264" s="2">
        <v>2964303000</v>
      </c>
      <c r="G264" s="2">
        <v>0</v>
      </c>
      <c r="H264" s="2">
        <v>2964303000</v>
      </c>
      <c r="I264" s="2">
        <v>9341198</v>
      </c>
      <c r="J264" s="2">
        <v>0</v>
      </c>
      <c r="K264" s="2">
        <v>9341198</v>
      </c>
      <c r="L264" s="2">
        <v>8155476.7999999998</v>
      </c>
      <c r="M264" s="2">
        <v>0</v>
      </c>
      <c r="N264" s="2">
        <v>8155476.7999999998</v>
      </c>
      <c r="O264" s="15">
        <v>0.1</v>
      </c>
      <c r="P264" s="2">
        <v>0</v>
      </c>
      <c r="Q264" s="13">
        <v>0.3</v>
      </c>
      <c r="R264" s="15">
        <v>0</v>
      </c>
      <c r="S264" s="2">
        <v>2446643.04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2446643.04</v>
      </c>
      <c r="AD264" s="4">
        <f t="shared" si="4"/>
        <v>2446643.04</v>
      </c>
      <c r="AE264" t="s">
        <v>361</v>
      </c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</row>
    <row r="265" spans="1:60" x14ac:dyDescent="0.25">
      <c r="A265" s="20">
        <v>1450</v>
      </c>
      <c r="B265" t="s">
        <v>275</v>
      </c>
      <c r="C265" t="s">
        <v>2</v>
      </c>
      <c r="D265" t="s">
        <v>351</v>
      </c>
      <c r="E265" t="s">
        <v>392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15">
        <v>0.1</v>
      </c>
      <c r="P265" s="2">
        <v>0</v>
      </c>
      <c r="Q265" s="13">
        <v>0.3</v>
      </c>
      <c r="R265" s="15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0</v>
      </c>
      <c r="AD265" s="4">
        <f t="shared" si="4"/>
        <v>0</v>
      </c>
      <c r="AE265" t="s">
        <v>361</v>
      </c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</row>
    <row r="266" spans="1:60" x14ac:dyDescent="0.25">
      <c r="A266" s="20">
        <v>1451</v>
      </c>
      <c r="B266" t="s">
        <v>275</v>
      </c>
      <c r="C266" t="s">
        <v>2</v>
      </c>
      <c r="D266" t="s">
        <v>8</v>
      </c>
      <c r="E266" t="s">
        <v>393</v>
      </c>
      <c r="F266" s="2">
        <v>1253460000</v>
      </c>
      <c r="G266" s="2">
        <v>0</v>
      </c>
      <c r="H266" s="2">
        <v>1253460000</v>
      </c>
      <c r="I266" s="2">
        <v>4075885</v>
      </c>
      <c r="J266" s="2">
        <v>0</v>
      </c>
      <c r="K266" s="2">
        <v>4075885</v>
      </c>
      <c r="L266" s="2">
        <v>3574501</v>
      </c>
      <c r="M266" s="2">
        <v>0</v>
      </c>
      <c r="N266" s="2">
        <v>3574501</v>
      </c>
      <c r="O266" s="15">
        <v>0.1</v>
      </c>
      <c r="P266" s="2">
        <v>0</v>
      </c>
      <c r="Q266" s="13">
        <v>0.3</v>
      </c>
      <c r="R266" s="15">
        <v>0</v>
      </c>
      <c r="S266" s="2">
        <v>1072350.3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1072350.3</v>
      </c>
      <c r="AD266" s="4">
        <f t="shared" si="4"/>
        <v>1072350.3</v>
      </c>
      <c r="AE266" t="s">
        <v>47</v>
      </c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</row>
    <row r="267" spans="1:60" x14ac:dyDescent="0.25">
      <c r="A267" s="20">
        <v>1452</v>
      </c>
      <c r="B267" t="s">
        <v>276</v>
      </c>
      <c r="C267" t="s">
        <v>2</v>
      </c>
      <c r="D267" t="s">
        <v>204</v>
      </c>
      <c r="E267" t="s">
        <v>394</v>
      </c>
      <c r="F267" s="2">
        <v>12436723000</v>
      </c>
      <c r="G267" s="2">
        <v>0</v>
      </c>
      <c r="H267" s="2">
        <v>12436723000</v>
      </c>
      <c r="I267" s="2">
        <v>27892120</v>
      </c>
      <c r="J267" s="2">
        <v>0</v>
      </c>
      <c r="K267" s="2">
        <v>27892120</v>
      </c>
      <c r="L267" s="2">
        <v>22917430.800000001</v>
      </c>
      <c r="M267" s="2">
        <v>0</v>
      </c>
      <c r="N267" s="2">
        <v>22917430.800000001</v>
      </c>
      <c r="O267" s="15">
        <v>0.1</v>
      </c>
      <c r="P267" s="2">
        <v>0</v>
      </c>
      <c r="Q267" s="13">
        <v>0.1</v>
      </c>
      <c r="R267" s="15">
        <v>0</v>
      </c>
      <c r="S267" s="2">
        <v>2291743.08</v>
      </c>
      <c r="T267" s="2">
        <v>2000000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4291743.08</v>
      </c>
      <c r="AD267" s="4">
        <f t="shared" si="4"/>
        <v>4291743.08</v>
      </c>
      <c r="AE267" t="s">
        <v>188</v>
      </c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</row>
    <row r="268" spans="1:60" x14ac:dyDescent="0.25">
      <c r="A268" s="20">
        <v>1454</v>
      </c>
      <c r="B268" t="s">
        <v>275</v>
      </c>
      <c r="C268" t="s">
        <v>9</v>
      </c>
      <c r="D268" t="s">
        <v>27</v>
      </c>
      <c r="E268" t="s">
        <v>395</v>
      </c>
      <c r="F268" s="2">
        <v>448500000</v>
      </c>
      <c r="G268" s="2">
        <v>0</v>
      </c>
      <c r="H268" s="2">
        <v>448500000</v>
      </c>
      <c r="I268" s="2">
        <v>1476900</v>
      </c>
      <c r="J268" s="2">
        <v>0</v>
      </c>
      <c r="K268" s="2">
        <v>1476900</v>
      </c>
      <c r="L268" s="2">
        <v>1297500</v>
      </c>
      <c r="M268" s="2">
        <v>0</v>
      </c>
      <c r="N268" s="2">
        <v>1297500</v>
      </c>
      <c r="O268" s="15">
        <v>0.1</v>
      </c>
      <c r="P268" s="2">
        <v>0</v>
      </c>
      <c r="Q268" s="13">
        <v>0.3</v>
      </c>
      <c r="R268" s="15">
        <v>0</v>
      </c>
      <c r="S268" s="2">
        <v>389250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389250</v>
      </c>
      <c r="AD268" s="4">
        <f t="shared" si="4"/>
        <v>389250</v>
      </c>
      <c r="AE268" t="s">
        <v>28</v>
      </c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</row>
    <row r="269" spans="1:60" x14ac:dyDescent="0.25">
      <c r="A269" s="20">
        <v>1455</v>
      </c>
      <c r="B269" t="s">
        <v>275</v>
      </c>
      <c r="C269" t="s">
        <v>2</v>
      </c>
      <c r="D269" t="s">
        <v>304</v>
      </c>
      <c r="E269" t="s">
        <v>396</v>
      </c>
      <c r="F269" s="2">
        <v>12681283000</v>
      </c>
      <c r="G269" s="2">
        <v>0</v>
      </c>
      <c r="H269" s="2">
        <v>12681283000</v>
      </c>
      <c r="I269" s="2">
        <v>22037382</v>
      </c>
      <c r="J269" s="2">
        <v>0</v>
      </c>
      <c r="K269" s="2">
        <v>22037382</v>
      </c>
      <c r="L269" s="2">
        <v>16964868.800000001</v>
      </c>
      <c r="M269" s="2">
        <v>0</v>
      </c>
      <c r="N269" s="2">
        <v>16964868.800000001</v>
      </c>
      <c r="O269" s="15">
        <v>0.1</v>
      </c>
      <c r="P269" s="2">
        <v>0</v>
      </c>
      <c r="Q269" s="13">
        <v>0.3</v>
      </c>
      <c r="R269" s="15">
        <v>0</v>
      </c>
      <c r="S269" s="2">
        <v>5089460.6399999997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5089460.6399999997</v>
      </c>
      <c r="AD269" s="4">
        <f t="shared" si="4"/>
        <v>5089460.6399999997</v>
      </c>
      <c r="AE269" t="s">
        <v>46</v>
      </c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</row>
    <row r="270" spans="1:60" x14ac:dyDescent="0.25">
      <c r="A270" s="20">
        <v>1456</v>
      </c>
      <c r="B270" t="s">
        <v>275</v>
      </c>
      <c r="C270" t="s">
        <v>9</v>
      </c>
      <c r="D270" t="s">
        <v>15</v>
      </c>
      <c r="E270" t="s">
        <v>397</v>
      </c>
      <c r="F270" s="2">
        <v>225429000</v>
      </c>
      <c r="G270" s="2">
        <v>0</v>
      </c>
      <c r="H270" s="2">
        <v>225429000</v>
      </c>
      <c r="I270" s="2">
        <v>789006</v>
      </c>
      <c r="J270" s="2">
        <v>0</v>
      </c>
      <c r="K270" s="2">
        <v>789006</v>
      </c>
      <c r="L270" s="2">
        <v>698834.4</v>
      </c>
      <c r="M270" s="2">
        <v>0</v>
      </c>
      <c r="N270" s="2">
        <v>698834.4</v>
      </c>
      <c r="O270" s="15">
        <v>0.1</v>
      </c>
      <c r="P270" s="2">
        <v>0</v>
      </c>
      <c r="Q270" s="13">
        <v>0.3</v>
      </c>
      <c r="R270" s="15">
        <v>0</v>
      </c>
      <c r="S270" s="2">
        <v>209650.32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209650.32</v>
      </c>
      <c r="AD270" s="4">
        <f t="shared" si="4"/>
        <v>209650.32</v>
      </c>
      <c r="AE270" t="s">
        <v>17</v>
      </c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</row>
    <row r="271" spans="1:60" x14ac:dyDescent="0.25">
      <c r="A271" s="20">
        <v>1460</v>
      </c>
      <c r="B271" t="s">
        <v>275</v>
      </c>
      <c r="C271" t="s">
        <v>9</v>
      </c>
      <c r="D271" t="s">
        <v>420</v>
      </c>
      <c r="E271" t="s">
        <v>398</v>
      </c>
      <c r="F271" s="2">
        <v>43571278000</v>
      </c>
      <c r="G271" s="2">
        <v>0</v>
      </c>
      <c r="H271" s="2">
        <v>43571278000</v>
      </c>
      <c r="I271" s="2">
        <v>68794619</v>
      </c>
      <c r="J271" s="2">
        <v>0</v>
      </c>
      <c r="K271" s="2">
        <v>68794619</v>
      </c>
      <c r="L271" s="2">
        <v>51366107.799999997</v>
      </c>
      <c r="M271" s="2">
        <v>0</v>
      </c>
      <c r="N271" s="2">
        <v>51366107.799999997</v>
      </c>
      <c r="O271" s="15">
        <v>0.1</v>
      </c>
      <c r="P271" s="2">
        <v>0</v>
      </c>
      <c r="Q271" s="13">
        <v>0.3</v>
      </c>
      <c r="R271" s="15">
        <v>0</v>
      </c>
      <c r="S271" s="2">
        <v>15409832.34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15409832.34</v>
      </c>
      <c r="AD271" s="4">
        <f t="shared" si="4"/>
        <v>15409832.34</v>
      </c>
      <c r="AE271" t="s">
        <v>63</v>
      </c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</row>
    <row r="272" spans="1:60" x14ac:dyDescent="0.25">
      <c r="A272" s="20">
        <v>1461</v>
      </c>
      <c r="B272" t="s">
        <v>275</v>
      </c>
      <c r="C272" t="s">
        <v>9</v>
      </c>
      <c r="D272" t="s">
        <v>420</v>
      </c>
      <c r="E272" t="s">
        <v>399</v>
      </c>
      <c r="F272" s="2">
        <v>5954845000</v>
      </c>
      <c r="G272" s="2">
        <v>0</v>
      </c>
      <c r="H272" s="2">
        <v>5954845000</v>
      </c>
      <c r="I272" s="2">
        <v>14515045</v>
      </c>
      <c r="J272" s="2">
        <v>0</v>
      </c>
      <c r="K272" s="2">
        <v>14515045</v>
      </c>
      <c r="L272" s="2">
        <v>12133107</v>
      </c>
      <c r="M272" s="2">
        <v>0</v>
      </c>
      <c r="N272" s="2">
        <v>12133107</v>
      </c>
      <c r="O272" s="15">
        <v>0.1</v>
      </c>
      <c r="P272" s="2">
        <v>0</v>
      </c>
      <c r="Q272" s="13">
        <v>0.3</v>
      </c>
      <c r="R272" s="15">
        <v>0</v>
      </c>
      <c r="S272" s="2">
        <v>3639932.1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3639932.1</v>
      </c>
      <c r="AD272" s="4">
        <f t="shared" si="4"/>
        <v>3639932.1</v>
      </c>
      <c r="AE272" t="s">
        <v>64</v>
      </c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</row>
    <row r="273" spans="1:60" x14ac:dyDescent="0.25">
      <c r="A273" s="20">
        <v>1462</v>
      </c>
      <c r="B273" t="s">
        <v>275</v>
      </c>
      <c r="C273" t="s">
        <v>9</v>
      </c>
      <c r="D273" t="s">
        <v>27</v>
      </c>
      <c r="E273" t="s">
        <v>400</v>
      </c>
      <c r="F273" s="2">
        <v>1684521000</v>
      </c>
      <c r="G273" s="2">
        <v>0</v>
      </c>
      <c r="H273" s="2">
        <v>1684521000</v>
      </c>
      <c r="I273" s="2">
        <v>5452681</v>
      </c>
      <c r="J273" s="2">
        <v>0</v>
      </c>
      <c r="K273" s="2">
        <v>5452681</v>
      </c>
      <c r="L273" s="2">
        <v>4778872.5999999996</v>
      </c>
      <c r="M273" s="2">
        <v>0</v>
      </c>
      <c r="N273" s="2">
        <v>4778872.5999999996</v>
      </c>
      <c r="O273" s="15">
        <v>0.1</v>
      </c>
      <c r="P273" s="2">
        <v>0</v>
      </c>
      <c r="Q273" s="13">
        <v>0.3</v>
      </c>
      <c r="R273" s="15">
        <v>0</v>
      </c>
      <c r="S273" s="2">
        <v>1433661.78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1433661.78</v>
      </c>
      <c r="AD273" s="4">
        <f t="shared" si="4"/>
        <v>1433661.78</v>
      </c>
      <c r="AE273" t="s">
        <v>33</v>
      </c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</row>
    <row r="274" spans="1:60" x14ac:dyDescent="0.25">
      <c r="A274" s="20">
        <v>1464</v>
      </c>
      <c r="B274" t="s">
        <v>275</v>
      </c>
      <c r="C274" t="s">
        <v>9</v>
      </c>
      <c r="D274" t="s">
        <v>15</v>
      </c>
      <c r="E274" t="s">
        <v>401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15">
        <v>0.1</v>
      </c>
      <c r="P274" s="2">
        <v>0</v>
      </c>
      <c r="Q274" s="13">
        <v>0.3</v>
      </c>
      <c r="R274" s="15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0</v>
      </c>
      <c r="AD274" s="4">
        <f t="shared" si="4"/>
        <v>0</v>
      </c>
      <c r="AE274" t="s">
        <v>17</v>
      </c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</row>
    <row r="275" spans="1:60" x14ac:dyDescent="0.25">
      <c r="A275" s="20">
        <v>1466</v>
      </c>
      <c r="B275" t="s">
        <v>275</v>
      </c>
      <c r="C275" t="s">
        <v>2</v>
      </c>
      <c r="D275" t="s">
        <v>304</v>
      </c>
      <c r="E275" t="s">
        <v>402</v>
      </c>
      <c r="F275" s="2">
        <v>49751390000</v>
      </c>
      <c r="G275" s="2">
        <v>0</v>
      </c>
      <c r="H275" s="2">
        <v>49751390000</v>
      </c>
      <c r="I275" s="2">
        <v>94831012</v>
      </c>
      <c r="J275" s="2">
        <v>0</v>
      </c>
      <c r="K275" s="2">
        <v>94831012</v>
      </c>
      <c r="L275" s="2">
        <v>74930456</v>
      </c>
      <c r="M275" s="2">
        <v>0</v>
      </c>
      <c r="N275" s="2">
        <v>74930456</v>
      </c>
      <c r="O275" s="15">
        <v>0.1</v>
      </c>
      <c r="P275" s="2">
        <v>0</v>
      </c>
      <c r="Q275" s="13">
        <v>0.3</v>
      </c>
      <c r="R275" s="15">
        <v>0</v>
      </c>
      <c r="S275" s="2">
        <v>22479136.800000001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18">
        <v>0</v>
      </c>
      <c r="AB275" s="4">
        <v>22479136.800000001</v>
      </c>
      <c r="AD275" s="4">
        <f t="shared" si="4"/>
        <v>22479136.800000001</v>
      </c>
      <c r="AE275" t="s">
        <v>44</v>
      </c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</row>
    <row r="276" spans="1:60" x14ac:dyDescent="0.25">
      <c r="A276" s="20">
        <v>1471</v>
      </c>
      <c r="B276" t="s">
        <v>276</v>
      </c>
      <c r="C276" t="s">
        <v>2</v>
      </c>
      <c r="D276" t="s">
        <v>305</v>
      </c>
      <c r="E276" t="s">
        <v>403</v>
      </c>
      <c r="F276" s="2">
        <v>1877400000</v>
      </c>
      <c r="G276" s="2">
        <v>0</v>
      </c>
      <c r="H276" s="2">
        <v>1877400000</v>
      </c>
      <c r="I276" s="2">
        <v>6141153</v>
      </c>
      <c r="J276" s="2">
        <v>0</v>
      </c>
      <c r="K276" s="2">
        <v>6141153</v>
      </c>
      <c r="L276" s="2">
        <v>5390193</v>
      </c>
      <c r="M276" s="2">
        <v>0</v>
      </c>
      <c r="N276" s="2">
        <v>5390193</v>
      </c>
      <c r="O276" s="15">
        <v>0</v>
      </c>
      <c r="P276" s="2">
        <v>0</v>
      </c>
      <c r="Q276" s="13">
        <v>0</v>
      </c>
      <c r="R276" s="15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18">
        <v>0</v>
      </c>
      <c r="AB276" s="4">
        <v>0</v>
      </c>
      <c r="AD276" s="4">
        <f t="shared" si="4"/>
        <v>0</v>
      </c>
      <c r="AE276" t="s">
        <v>170</v>
      </c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</row>
    <row r="277" spans="1:60" x14ac:dyDescent="0.25">
      <c r="A277" s="20">
        <v>1474</v>
      </c>
      <c r="B277" t="s">
        <v>275</v>
      </c>
      <c r="C277" t="s">
        <v>2</v>
      </c>
      <c r="D277" t="s">
        <v>304</v>
      </c>
      <c r="E277" t="s">
        <v>405</v>
      </c>
      <c r="F277" s="2">
        <v>2240918000</v>
      </c>
      <c r="G277" s="2">
        <v>0</v>
      </c>
      <c r="H277" s="2">
        <v>2240918000</v>
      </c>
      <c r="I277" s="2">
        <v>7465966</v>
      </c>
      <c r="J277" s="2">
        <v>0</v>
      </c>
      <c r="K277" s="2">
        <v>7465966</v>
      </c>
      <c r="L277" s="2">
        <v>6569598.7999999998</v>
      </c>
      <c r="M277" s="2">
        <v>0</v>
      </c>
      <c r="N277" s="2">
        <v>6569598.7999999998</v>
      </c>
      <c r="O277" s="15">
        <v>0.1</v>
      </c>
      <c r="P277" s="2">
        <v>0</v>
      </c>
      <c r="Q277" s="13">
        <v>0.3</v>
      </c>
      <c r="R277" s="15">
        <v>0</v>
      </c>
      <c r="S277" s="2">
        <v>1970879.64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18">
        <v>0</v>
      </c>
      <c r="AB277" s="4">
        <v>1970879.64</v>
      </c>
      <c r="AD277" s="4">
        <f t="shared" si="4"/>
        <v>1970879.64</v>
      </c>
      <c r="AE277" t="s">
        <v>98</v>
      </c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</row>
    <row r="278" spans="1:60" x14ac:dyDescent="0.25">
      <c r="A278" s="20">
        <v>1475</v>
      </c>
      <c r="B278" t="s">
        <v>275</v>
      </c>
      <c r="C278" t="s">
        <v>2</v>
      </c>
      <c r="D278" t="s">
        <v>351</v>
      </c>
      <c r="E278" t="s">
        <v>406</v>
      </c>
      <c r="F278" s="2">
        <v>371530000</v>
      </c>
      <c r="G278" s="2">
        <v>0</v>
      </c>
      <c r="H278" s="2">
        <v>371530000</v>
      </c>
      <c r="I278" s="2">
        <v>1300355</v>
      </c>
      <c r="J278" s="2">
        <v>0</v>
      </c>
      <c r="K278" s="2">
        <v>1300355</v>
      </c>
      <c r="L278" s="2">
        <v>1151743</v>
      </c>
      <c r="M278" s="2">
        <v>0</v>
      </c>
      <c r="N278" s="2">
        <v>1151743</v>
      </c>
      <c r="O278" s="15">
        <v>0.1</v>
      </c>
      <c r="P278" s="2">
        <v>0</v>
      </c>
      <c r="Q278" s="13">
        <v>0.3</v>
      </c>
      <c r="R278" s="15">
        <v>0</v>
      </c>
      <c r="S278" s="2">
        <v>345522.9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18">
        <v>0</v>
      </c>
      <c r="AB278" s="4">
        <v>345522.9</v>
      </c>
      <c r="AD278" s="4">
        <f t="shared" si="4"/>
        <v>345522.9</v>
      </c>
      <c r="AE278" t="s">
        <v>361</v>
      </c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</row>
    <row r="279" spans="1:60" x14ac:dyDescent="0.25">
      <c r="A279" s="20">
        <v>1476</v>
      </c>
      <c r="B279" t="s">
        <v>275</v>
      </c>
      <c r="C279" t="s">
        <v>2</v>
      </c>
      <c r="D279" t="s">
        <v>351</v>
      </c>
      <c r="E279" t="s">
        <v>407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15">
        <v>0.1</v>
      </c>
      <c r="P279" s="2">
        <v>0</v>
      </c>
      <c r="Q279" s="13">
        <v>0.3</v>
      </c>
      <c r="R279" s="15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18">
        <v>0</v>
      </c>
      <c r="AB279" s="4">
        <v>0</v>
      </c>
      <c r="AD279" s="4">
        <f t="shared" si="4"/>
        <v>0</v>
      </c>
      <c r="AE279" t="s">
        <v>361</v>
      </c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</row>
    <row r="280" spans="1:60" x14ac:dyDescent="0.25">
      <c r="A280" s="20">
        <v>1477</v>
      </c>
      <c r="B280" t="s">
        <v>275</v>
      </c>
      <c r="C280" t="s">
        <v>2</v>
      </c>
      <c r="D280" t="s">
        <v>304</v>
      </c>
      <c r="E280" t="s">
        <v>408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15">
        <v>0.1</v>
      </c>
      <c r="P280" s="2">
        <v>0</v>
      </c>
      <c r="Q280" s="13">
        <v>0.3</v>
      </c>
      <c r="R280" s="15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18">
        <v>0</v>
      </c>
      <c r="AB280" s="4">
        <v>0</v>
      </c>
      <c r="AD280" s="4">
        <f t="shared" si="4"/>
        <v>0</v>
      </c>
      <c r="AE280" t="s">
        <v>46</v>
      </c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</row>
    <row r="281" spans="1:60" x14ac:dyDescent="0.25">
      <c r="A281" s="20">
        <v>1478</v>
      </c>
      <c r="B281" t="s">
        <v>275</v>
      </c>
      <c r="C281" t="s">
        <v>2</v>
      </c>
      <c r="D281" t="s">
        <v>304</v>
      </c>
      <c r="E281" t="s">
        <v>409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15">
        <v>0.1</v>
      </c>
      <c r="P281" s="2">
        <v>0</v>
      </c>
      <c r="Q281" s="13">
        <v>0.3</v>
      </c>
      <c r="R281" s="15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18">
        <v>0</v>
      </c>
      <c r="AB281" s="4">
        <v>0</v>
      </c>
      <c r="AD281" s="4">
        <f t="shared" si="4"/>
        <v>0</v>
      </c>
      <c r="AE281" t="s">
        <v>98</v>
      </c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</row>
    <row r="282" spans="1:60" x14ac:dyDescent="0.25">
      <c r="A282" s="20">
        <v>1481</v>
      </c>
      <c r="B282" t="s">
        <v>276</v>
      </c>
      <c r="C282" t="s">
        <v>2</v>
      </c>
      <c r="D282" t="s">
        <v>8</v>
      </c>
      <c r="E282" t="s">
        <v>410</v>
      </c>
      <c r="F282" s="2">
        <v>24659990000</v>
      </c>
      <c r="G282" s="2">
        <v>0</v>
      </c>
      <c r="H282" s="2">
        <v>24659990000</v>
      </c>
      <c r="I282" s="2">
        <v>49523406</v>
      </c>
      <c r="J282" s="2">
        <v>0</v>
      </c>
      <c r="K282" s="2">
        <v>49523406</v>
      </c>
      <c r="L282" s="2">
        <v>39659410</v>
      </c>
      <c r="M282" s="2">
        <v>0</v>
      </c>
      <c r="N282" s="2">
        <v>39659410</v>
      </c>
      <c r="O282" s="15">
        <v>0.1</v>
      </c>
      <c r="P282" s="2">
        <v>0</v>
      </c>
      <c r="Q282" s="13">
        <v>0.15</v>
      </c>
      <c r="R282" s="15">
        <v>0</v>
      </c>
      <c r="S282" s="2">
        <v>5948911.5</v>
      </c>
      <c r="T282" s="2">
        <v>3000000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18">
        <v>0</v>
      </c>
      <c r="AB282" s="4">
        <v>8948911.5</v>
      </c>
      <c r="AD282" s="4">
        <f t="shared" si="4"/>
        <v>8948911.5</v>
      </c>
      <c r="AE282" t="s">
        <v>39</v>
      </c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</row>
    <row r="283" spans="1:60" x14ac:dyDescent="0.25">
      <c r="A283" s="20">
        <v>1485</v>
      </c>
      <c r="B283" t="s">
        <v>275</v>
      </c>
      <c r="C283" t="s">
        <v>2</v>
      </c>
      <c r="D283" t="s">
        <v>304</v>
      </c>
      <c r="E283" t="s">
        <v>411</v>
      </c>
      <c r="F283" s="2">
        <v>2058774000</v>
      </c>
      <c r="G283" s="2">
        <v>786840000</v>
      </c>
      <c r="H283" s="2">
        <v>1271934000</v>
      </c>
      <c r="I283" s="2">
        <v>6822941</v>
      </c>
      <c r="J283" s="2">
        <v>2533671</v>
      </c>
      <c r="K283" s="2">
        <v>4289270</v>
      </c>
      <c r="L283" s="2">
        <v>5999431.4000000004</v>
      </c>
      <c r="M283" s="2">
        <v>2218935</v>
      </c>
      <c r="N283" s="2">
        <v>3780496.4</v>
      </c>
      <c r="O283" s="15">
        <v>0.1</v>
      </c>
      <c r="P283" s="2">
        <v>221893.5</v>
      </c>
      <c r="Q283" s="13">
        <v>0.3</v>
      </c>
      <c r="R283" s="15">
        <v>0</v>
      </c>
      <c r="S283" s="2">
        <v>1134148.92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18">
        <v>0</v>
      </c>
      <c r="AB283" s="4">
        <v>1356042.42</v>
      </c>
      <c r="AD283" s="4">
        <f t="shared" si="4"/>
        <v>1356042.42</v>
      </c>
      <c r="AE283" t="s">
        <v>46</v>
      </c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</row>
    <row r="284" spans="1:60" x14ac:dyDescent="0.25">
      <c r="A284" s="20">
        <v>1487</v>
      </c>
      <c r="B284" t="s">
        <v>275</v>
      </c>
      <c r="C284" t="s">
        <v>2</v>
      </c>
      <c r="D284" t="s">
        <v>305</v>
      </c>
      <c r="E284" t="s">
        <v>436</v>
      </c>
      <c r="F284" s="2">
        <v>371076000</v>
      </c>
      <c r="G284" s="2">
        <v>0</v>
      </c>
      <c r="H284" s="2">
        <v>371076000</v>
      </c>
      <c r="I284" s="2">
        <v>1160017</v>
      </c>
      <c r="J284" s="2">
        <v>0</v>
      </c>
      <c r="K284" s="2">
        <v>1160017</v>
      </c>
      <c r="L284" s="2">
        <v>1011586.6</v>
      </c>
      <c r="M284" s="2">
        <v>0</v>
      </c>
      <c r="N284" s="2">
        <v>1011586.6</v>
      </c>
      <c r="O284" s="15">
        <v>0.1</v>
      </c>
      <c r="P284" s="2">
        <v>0</v>
      </c>
      <c r="Q284" s="13">
        <v>0.3</v>
      </c>
      <c r="R284" s="15">
        <v>0</v>
      </c>
      <c r="S284" s="2">
        <v>303475.98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18">
        <v>0</v>
      </c>
      <c r="AB284" s="4">
        <v>303475.98</v>
      </c>
      <c r="AD284" s="4">
        <f t="shared" si="4"/>
        <v>303475.98</v>
      </c>
      <c r="AE284" t="s">
        <v>90</v>
      </c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</row>
    <row r="285" spans="1:60" s="37" customFormat="1" x14ac:dyDescent="0.25">
      <c r="A285" s="36">
        <v>1488</v>
      </c>
      <c r="B285" s="37" t="s">
        <v>276</v>
      </c>
      <c r="C285" s="37" t="s">
        <v>2</v>
      </c>
      <c r="D285" s="37" t="s">
        <v>351</v>
      </c>
      <c r="E285" s="37" t="s">
        <v>412</v>
      </c>
      <c r="F285" s="38">
        <v>375935000</v>
      </c>
      <c r="G285" s="38">
        <v>0</v>
      </c>
      <c r="H285" s="38">
        <v>375935000</v>
      </c>
      <c r="I285" s="38">
        <v>780103</v>
      </c>
      <c r="J285" s="38">
        <v>0</v>
      </c>
      <c r="K285" s="38">
        <v>780103</v>
      </c>
      <c r="L285" s="38">
        <v>629729</v>
      </c>
      <c r="M285" s="38">
        <v>0</v>
      </c>
      <c r="N285" s="38">
        <v>629729</v>
      </c>
      <c r="O285" s="39">
        <v>0</v>
      </c>
      <c r="P285" s="38">
        <v>0</v>
      </c>
      <c r="Q285" s="40">
        <v>0</v>
      </c>
      <c r="R285" s="39">
        <v>0</v>
      </c>
      <c r="S285" s="38">
        <v>0</v>
      </c>
      <c r="T285" s="38">
        <v>0</v>
      </c>
      <c r="U285" s="38">
        <v>0</v>
      </c>
      <c r="V285" s="38">
        <v>0</v>
      </c>
      <c r="W285" s="38">
        <v>0</v>
      </c>
      <c r="X285" s="38">
        <v>0</v>
      </c>
      <c r="Y285" s="38">
        <v>0</v>
      </c>
      <c r="Z285" s="38">
        <v>0</v>
      </c>
      <c r="AA285" s="41">
        <v>0</v>
      </c>
      <c r="AB285" s="42">
        <v>0</v>
      </c>
      <c r="AC285" s="42">
        <v>4000000</v>
      </c>
      <c r="AD285" s="42">
        <f t="shared" si="4"/>
        <v>4000000</v>
      </c>
      <c r="AE285" s="37" t="s">
        <v>361</v>
      </c>
    </row>
    <row r="286" spans="1:60" x14ac:dyDescent="0.25">
      <c r="A286" s="20">
        <v>1489</v>
      </c>
      <c r="B286" t="s">
        <v>275</v>
      </c>
      <c r="C286" t="s">
        <v>9</v>
      </c>
      <c r="D286" t="s">
        <v>420</v>
      </c>
      <c r="E286" t="s">
        <v>413</v>
      </c>
      <c r="F286" s="2">
        <v>966382000</v>
      </c>
      <c r="G286" s="2">
        <v>0</v>
      </c>
      <c r="H286" s="2">
        <v>966382000</v>
      </c>
      <c r="I286" s="2">
        <v>3175714</v>
      </c>
      <c r="J286" s="2">
        <v>0</v>
      </c>
      <c r="K286" s="2">
        <v>3175714</v>
      </c>
      <c r="L286" s="2">
        <v>2789161.2</v>
      </c>
      <c r="M286" s="2">
        <v>0</v>
      </c>
      <c r="N286" s="2">
        <v>2789161.2</v>
      </c>
      <c r="O286" s="15">
        <v>0.1</v>
      </c>
      <c r="P286" s="2">
        <v>0</v>
      </c>
      <c r="Q286" s="13">
        <v>0.3</v>
      </c>
      <c r="R286" s="15">
        <v>0</v>
      </c>
      <c r="S286" s="2">
        <v>836748.36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18">
        <v>0</v>
      </c>
      <c r="AB286" s="4">
        <v>836748.36</v>
      </c>
      <c r="AD286" s="4">
        <f t="shared" si="4"/>
        <v>836748.36</v>
      </c>
      <c r="AE286" t="s">
        <v>71</v>
      </c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</row>
    <row r="287" spans="1:60" x14ac:dyDescent="0.25">
      <c r="A287" s="20">
        <v>1490</v>
      </c>
      <c r="B287" t="s">
        <v>275</v>
      </c>
      <c r="C287" t="s">
        <v>9</v>
      </c>
      <c r="D287" t="s">
        <v>420</v>
      </c>
      <c r="E287" t="s">
        <v>414</v>
      </c>
      <c r="F287" s="2">
        <v>333687000</v>
      </c>
      <c r="G287" s="2">
        <v>0</v>
      </c>
      <c r="H287" s="2">
        <v>333687000</v>
      </c>
      <c r="I287" s="2">
        <v>1167906</v>
      </c>
      <c r="J287" s="2">
        <v>0</v>
      </c>
      <c r="K287" s="2">
        <v>1167906</v>
      </c>
      <c r="L287" s="2">
        <v>1034431.2</v>
      </c>
      <c r="M287" s="2">
        <v>0</v>
      </c>
      <c r="N287" s="2">
        <v>1034431.2</v>
      </c>
      <c r="O287" s="15">
        <v>0.1</v>
      </c>
      <c r="P287" s="2">
        <v>0</v>
      </c>
      <c r="Q287" s="13">
        <v>0.3</v>
      </c>
      <c r="R287" s="15">
        <v>0</v>
      </c>
      <c r="S287" s="2">
        <v>310329.36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18">
        <v>0</v>
      </c>
      <c r="AB287" s="4">
        <v>310329.36</v>
      </c>
      <c r="AD287" s="4">
        <f t="shared" si="4"/>
        <v>310329.36</v>
      </c>
      <c r="AE287" t="s">
        <v>71</v>
      </c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</row>
    <row r="288" spans="1:60" x14ac:dyDescent="0.25">
      <c r="A288" s="20">
        <v>1491</v>
      </c>
      <c r="B288" t="s">
        <v>275</v>
      </c>
      <c r="C288" t="s">
        <v>9</v>
      </c>
      <c r="D288" t="s">
        <v>27</v>
      </c>
      <c r="E288" t="s">
        <v>415</v>
      </c>
      <c r="F288" s="2">
        <v>52917000</v>
      </c>
      <c r="G288" s="2">
        <v>0</v>
      </c>
      <c r="H288" s="2">
        <v>52917000</v>
      </c>
      <c r="I288" s="2">
        <v>185212</v>
      </c>
      <c r="J288" s="2">
        <v>0</v>
      </c>
      <c r="K288" s="2">
        <v>185212</v>
      </c>
      <c r="L288" s="2">
        <v>164045.20000000001</v>
      </c>
      <c r="M288" s="2">
        <v>0</v>
      </c>
      <c r="N288" s="2">
        <v>164045.20000000001</v>
      </c>
      <c r="O288" s="15">
        <v>0.1</v>
      </c>
      <c r="P288" s="2">
        <v>0</v>
      </c>
      <c r="Q288" s="13">
        <v>0.3</v>
      </c>
      <c r="R288" s="15">
        <v>0</v>
      </c>
      <c r="S288" s="2">
        <v>49213.56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18">
        <v>0</v>
      </c>
      <c r="AB288" s="4">
        <v>49213.56</v>
      </c>
      <c r="AD288" s="4">
        <f t="shared" si="4"/>
        <v>49213.56</v>
      </c>
      <c r="AE288" t="s">
        <v>78</v>
      </c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</row>
    <row r="289" spans="1:60" x14ac:dyDescent="0.25">
      <c r="A289" s="20">
        <v>1492</v>
      </c>
      <c r="B289" t="s">
        <v>275</v>
      </c>
      <c r="C289" t="s">
        <v>9</v>
      </c>
      <c r="D289" t="s">
        <v>420</v>
      </c>
      <c r="E289" t="s">
        <v>416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15">
        <v>0.1</v>
      </c>
      <c r="P289" s="2">
        <v>0</v>
      </c>
      <c r="Q289" s="13">
        <v>0.3</v>
      </c>
      <c r="R289" s="15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18">
        <v>0</v>
      </c>
      <c r="AB289" s="4">
        <v>0</v>
      </c>
      <c r="AD289" s="4">
        <f t="shared" si="4"/>
        <v>0</v>
      </c>
      <c r="AE289" t="s">
        <v>36</v>
      </c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</row>
    <row r="290" spans="1:60" x14ac:dyDescent="0.25">
      <c r="A290" s="20">
        <v>1493</v>
      </c>
      <c r="B290" t="s">
        <v>275</v>
      </c>
      <c r="C290" t="s">
        <v>2</v>
      </c>
      <c r="D290" t="s">
        <v>304</v>
      </c>
      <c r="E290" t="s">
        <v>417</v>
      </c>
      <c r="F290" s="2">
        <v>2008437000</v>
      </c>
      <c r="G290" s="2">
        <v>0</v>
      </c>
      <c r="H290" s="2">
        <v>2008437000</v>
      </c>
      <c r="I290" s="2">
        <v>6652796</v>
      </c>
      <c r="J290" s="2">
        <v>0</v>
      </c>
      <c r="K290" s="2">
        <v>6652796</v>
      </c>
      <c r="L290" s="2">
        <v>5849421.2000000002</v>
      </c>
      <c r="M290" s="2">
        <v>0</v>
      </c>
      <c r="N290" s="2">
        <v>5849421.2000000002</v>
      </c>
      <c r="O290" s="15">
        <v>0.1</v>
      </c>
      <c r="P290" s="2">
        <v>0</v>
      </c>
      <c r="Q290" s="13">
        <v>0.3</v>
      </c>
      <c r="R290" s="15">
        <v>0</v>
      </c>
      <c r="S290" s="2">
        <v>1754826.36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18">
        <v>0</v>
      </c>
      <c r="AB290" s="4">
        <v>1754826.36</v>
      </c>
      <c r="AD290" s="4">
        <f t="shared" si="4"/>
        <v>1754826.36</v>
      </c>
      <c r="AE290" t="s">
        <v>46</v>
      </c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</row>
    <row r="291" spans="1:60" s="32" customFormat="1" x14ac:dyDescent="0.25">
      <c r="A291" s="20">
        <v>1494</v>
      </c>
      <c r="B291" t="s">
        <v>276</v>
      </c>
      <c r="C291" t="s">
        <v>2</v>
      </c>
      <c r="D291" t="s">
        <v>351</v>
      </c>
      <c r="E291" t="s">
        <v>404</v>
      </c>
      <c r="F291" s="2">
        <v>16675579000</v>
      </c>
      <c r="G291" s="2">
        <v>0</v>
      </c>
      <c r="H291" s="2">
        <v>16675579000</v>
      </c>
      <c r="I291" s="2">
        <v>36486769</v>
      </c>
      <c r="J291" s="2">
        <v>0</v>
      </c>
      <c r="K291" s="2">
        <v>36486769</v>
      </c>
      <c r="L291" s="2">
        <v>29816537.399999999</v>
      </c>
      <c r="M291" s="2">
        <v>0</v>
      </c>
      <c r="N291" s="2">
        <v>29816537.399999999</v>
      </c>
      <c r="O291" s="15">
        <v>0.1</v>
      </c>
      <c r="P291" s="2">
        <v>0</v>
      </c>
      <c r="Q291" s="13">
        <v>0.1</v>
      </c>
      <c r="R291" s="15">
        <v>0</v>
      </c>
      <c r="S291" s="2">
        <v>2981653.74</v>
      </c>
      <c r="T291" s="2">
        <v>2000000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18">
        <v>0</v>
      </c>
      <c r="AB291" s="4">
        <v>4981653.74</v>
      </c>
      <c r="AC291" s="4"/>
      <c r="AD291" s="4">
        <f t="shared" si="4"/>
        <v>4981653.74</v>
      </c>
      <c r="AE291" t="s">
        <v>361</v>
      </c>
    </row>
    <row r="292" spans="1:60" x14ac:dyDescent="0.25">
      <c r="A292" s="20">
        <v>1495</v>
      </c>
      <c r="B292" t="s">
        <v>275</v>
      </c>
      <c r="C292" t="s">
        <v>2</v>
      </c>
      <c r="D292" t="s">
        <v>304</v>
      </c>
      <c r="E292" t="s">
        <v>437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15">
        <v>0.1</v>
      </c>
      <c r="P292" s="2">
        <v>0</v>
      </c>
      <c r="Q292" s="13">
        <v>0.3</v>
      </c>
      <c r="R292" s="15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18">
        <v>0</v>
      </c>
      <c r="AB292" s="4">
        <v>0</v>
      </c>
      <c r="AD292" s="4">
        <f t="shared" si="4"/>
        <v>0</v>
      </c>
      <c r="AE292" t="s">
        <v>46</v>
      </c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</row>
    <row r="293" spans="1:60" x14ac:dyDescent="0.25">
      <c r="A293" s="20">
        <v>1497</v>
      </c>
      <c r="B293" t="s">
        <v>275</v>
      </c>
      <c r="C293" t="s">
        <v>2</v>
      </c>
      <c r="D293" t="s">
        <v>422</v>
      </c>
      <c r="E293" t="s">
        <v>174</v>
      </c>
      <c r="F293" s="2">
        <v>1612950000</v>
      </c>
      <c r="G293" s="2">
        <v>0</v>
      </c>
      <c r="H293" s="2">
        <v>1612950000</v>
      </c>
      <c r="I293" s="2">
        <v>4773977</v>
      </c>
      <c r="J293" s="2">
        <v>0</v>
      </c>
      <c r="K293" s="2">
        <v>4773977</v>
      </c>
      <c r="L293" s="2">
        <v>4128797</v>
      </c>
      <c r="M293" s="2">
        <v>0</v>
      </c>
      <c r="N293" s="2">
        <v>4128797</v>
      </c>
      <c r="O293" s="15">
        <v>0.1</v>
      </c>
      <c r="P293" s="2">
        <v>0</v>
      </c>
      <c r="Q293" s="13">
        <v>0.3</v>
      </c>
      <c r="R293" s="15">
        <v>0</v>
      </c>
      <c r="S293" s="2">
        <v>1238639.1000000001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18">
        <v>0</v>
      </c>
      <c r="AB293" s="4">
        <v>1238639.1000000001</v>
      </c>
      <c r="AD293" s="4">
        <f t="shared" si="4"/>
        <v>1238639.1000000001</v>
      </c>
      <c r="AE293" t="s">
        <v>289</v>
      </c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</row>
    <row r="294" spans="1:60" x14ac:dyDescent="0.25">
      <c r="A294" s="20">
        <v>1498</v>
      </c>
      <c r="B294" t="s">
        <v>275</v>
      </c>
      <c r="C294" t="s">
        <v>2</v>
      </c>
      <c r="D294" t="s">
        <v>351</v>
      </c>
      <c r="E294" t="s">
        <v>423</v>
      </c>
      <c r="F294" s="2">
        <v>391953000</v>
      </c>
      <c r="G294" s="2">
        <v>0</v>
      </c>
      <c r="H294" s="2">
        <v>391953000</v>
      </c>
      <c r="I294" s="2">
        <v>1371837</v>
      </c>
      <c r="J294" s="2">
        <v>0</v>
      </c>
      <c r="K294" s="2">
        <v>1371837</v>
      </c>
      <c r="L294" s="2">
        <v>1215055.8</v>
      </c>
      <c r="M294" s="2">
        <v>0</v>
      </c>
      <c r="N294" s="2">
        <v>1215055.8</v>
      </c>
      <c r="O294" s="15">
        <v>0.1</v>
      </c>
      <c r="P294" s="2">
        <v>0</v>
      </c>
      <c r="Q294" s="13">
        <v>0.3</v>
      </c>
      <c r="R294" s="15">
        <v>0</v>
      </c>
      <c r="S294" s="2">
        <v>364516.74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18">
        <v>0</v>
      </c>
      <c r="AB294" s="4">
        <v>364516.74</v>
      </c>
      <c r="AD294" s="4">
        <f t="shared" si="4"/>
        <v>364516.74</v>
      </c>
      <c r="AE294" t="s">
        <v>361</v>
      </c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</row>
    <row r="295" spans="1:60" s="37" customFormat="1" x14ac:dyDescent="0.25">
      <c r="A295" s="36">
        <v>1499</v>
      </c>
      <c r="B295" s="37" t="s">
        <v>276</v>
      </c>
      <c r="C295" s="37" t="s">
        <v>9</v>
      </c>
      <c r="D295" s="37" t="s">
        <v>421</v>
      </c>
      <c r="E295" s="37" t="s">
        <v>418</v>
      </c>
      <c r="F295" s="38">
        <v>11052699000</v>
      </c>
      <c r="G295" s="38">
        <v>0</v>
      </c>
      <c r="H295" s="38">
        <v>11052699000</v>
      </c>
      <c r="I295" s="38">
        <v>16579072</v>
      </c>
      <c r="J295" s="38">
        <v>0</v>
      </c>
      <c r="K295" s="38">
        <v>16579072</v>
      </c>
      <c r="L295" s="38">
        <v>12157992.4</v>
      </c>
      <c r="M295" s="38">
        <v>0</v>
      </c>
      <c r="N295" s="38">
        <v>12157992.4</v>
      </c>
      <c r="O295" s="39">
        <v>0</v>
      </c>
      <c r="P295" s="38">
        <v>0</v>
      </c>
      <c r="Q295" s="40">
        <v>0</v>
      </c>
      <c r="R295" s="39">
        <v>0</v>
      </c>
      <c r="S295" s="38">
        <v>0</v>
      </c>
      <c r="T295" s="38">
        <v>0</v>
      </c>
      <c r="U295" s="38">
        <v>0</v>
      </c>
      <c r="V295" s="38">
        <v>0</v>
      </c>
      <c r="W295" s="38">
        <v>0</v>
      </c>
      <c r="X295" s="38">
        <v>0</v>
      </c>
      <c r="Y295" s="38">
        <v>0</v>
      </c>
      <c r="Z295" s="38">
        <v>0</v>
      </c>
      <c r="AA295" s="41">
        <v>0</v>
      </c>
      <c r="AB295" s="42">
        <v>0</v>
      </c>
      <c r="AC295" s="42">
        <v>4000000</v>
      </c>
      <c r="AD295" s="42">
        <f t="shared" si="4"/>
        <v>4000000</v>
      </c>
      <c r="AE295" s="37" t="s">
        <v>82</v>
      </c>
    </row>
    <row r="296" spans="1:60" x14ac:dyDescent="0.25">
      <c r="A296" s="20">
        <v>1506</v>
      </c>
      <c r="B296" t="s">
        <v>275</v>
      </c>
      <c r="C296" t="s">
        <v>2</v>
      </c>
      <c r="D296" t="s">
        <v>4</v>
      </c>
      <c r="E296" t="s">
        <v>425</v>
      </c>
      <c r="F296" s="2">
        <v>30213275000</v>
      </c>
      <c r="G296" s="2">
        <v>3927275000</v>
      </c>
      <c r="H296" s="2">
        <v>26286000000</v>
      </c>
      <c r="I296" s="2">
        <v>59706809</v>
      </c>
      <c r="J296" s="2">
        <v>12774268</v>
      </c>
      <c r="K296" s="2">
        <v>46932541</v>
      </c>
      <c r="L296" s="2">
        <v>47621499</v>
      </c>
      <c r="M296" s="2">
        <v>11203358</v>
      </c>
      <c r="N296" s="2">
        <v>36418141</v>
      </c>
      <c r="O296" s="15">
        <v>0.1</v>
      </c>
      <c r="P296" s="2">
        <v>1120335.8</v>
      </c>
      <c r="Q296" s="13">
        <v>0.3</v>
      </c>
      <c r="R296" s="15">
        <v>0</v>
      </c>
      <c r="S296" s="2">
        <v>10925442.300000001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18">
        <v>0</v>
      </c>
      <c r="AB296" s="4">
        <v>12045778.1</v>
      </c>
      <c r="AD296" s="4">
        <f t="shared" si="4"/>
        <v>12045778.1</v>
      </c>
      <c r="AE296" t="s">
        <v>295</v>
      </c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</row>
    <row r="297" spans="1:60" x14ac:dyDescent="0.25">
      <c r="A297" s="20">
        <v>1507</v>
      </c>
      <c r="B297" t="s">
        <v>275</v>
      </c>
      <c r="C297" t="s">
        <v>9</v>
      </c>
      <c r="D297" t="s">
        <v>15</v>
      </c>
      <c r="E297" t="s">
        <v>426</v>
      </c>
      <c r="F297" s="2">
        <v>60634000</v>
      </c>
      <c r="G297" s="2">
        <v>0</v>
      </c>
      <c r="H297" s="2">
        <v>60634000</v>
      </c>
      <c r="I297" s="2">
        <v>212222</v>
      </c>
      <c r="J297" s="2">
        <v>0</v>
      </c>
      <c r="K297" s="2">
        <v>212222</v>
      </c>
      <c r="L297" s="2">
        <v>187968.4</v>
      </c>
      <c r="M297" s="2">
        <v>0</v>
      </c>
      <c r="N297" s="2">
        <v>187968.4</v>
      </c>
      <c r="O297" s="15">
        <v>0.1</v>
      </c>
      <c r="P297" s="2">
        <v>0</v>
      </c>
      <c r="Q297" s="13">
        <v>0.3</v>
      </c>
      <c r="R297" s="15">
        <v>0</v>
      </c>
      <c r="S297" s="2">
        <v>56390.52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18">
        <v>0</v>
      </c>
      <c r="AB297" s="4">
        <v>56390.52</v>
      </c>
      <c r="AD297" s="4">
        <f t="shared" si="4"/>
        <v>56390.52</v>
      </c>
      <c r="AE297" t="s">
        <v>19</v>
      </c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</row>
    <row r="298" spans="1:60" s="37" customFormat="1" x14ac:dyDescent="0.25">
      <c r="A298" s="36">
        <v>1510</v>
      </c>
      <c r="B298" s="37" t="s">
        <v>275</v>
      </c>
      <c r="C298" s="37" t="s">
        <v>2</v>
      </c>
      <c r="D298" s="37" t="s">
        <v>4</v>
      </c>
      <c r="E298" s="37" t="s">
        <v>427</v>
      </c>
      <c r="F298" s="38">
        <v>269152932000</v>
      </c>
      <c r="G298" s="38">
        <v>0</v>
      </c>
      <c r="H298" s="38">
        <v>269152932000</v>
      </c>
      <c r="I298" s="38">
        <v>411660962</v>
      </c>
      <c r="J298" s="38">
        <v>0</v>
      </c>
      <c r="K298" s="38">
        <v>411660962</v>
      </c>
      <c r="L298" s="38">
        <v>303999789.19999999</v>
      </c>
      <c r="M298" s="38">
        <v>0</v>
      </c>
      <c r="N298" s="38">
        <v>303999789.19999999</v>
      </c>
      <c r="O298" s="39">
        <v>0.4</v>
      </c>
      <c r="P298" s="38">
        <f>M298*O298</f>
        <v>0</v>
      </c>
      <c r="Q298" s="40">
        <v>0.4</v>
      </c>
      <c r="R298" s="39">
        <v>0.4</v>
      </c>
      <c r="S298" s="38">
        <f>N298*Q298</f>
        <v>121599915.68000001</v>
      </c>
      <c r="T298" s="38">
        <v>0</v>
      </c>
      <c r="U298" s="38">
        <v>0</v>
      </c>
      <c r="V298" s="38">
        <v>0</v>
      </c>
      <c r="W298" s="38">
        <v>0</v>
      </c>
      <c r="X298" s="38">
        <v>0</v>
      </c>
      <c r="Y298" s="38">
        <v>0</v>
      </c>
      <c r="Z298" s="38">
        <v>0</v>
      </c>
      <c r="AA298" s="41">
        <v>0</v>
      </c>
      <c r="AB298" s="42">
        <f>P298+S298</f>
        <v>121599915.68000001</v>
      </c>
      <c r="AC298" s="42"/>
      <c r="AD298" s="42">
        <f t="shared" si="4"/>
        <v>121599915.68000001</v>
      </c>
      <c r="AE298" s="37" t="s">
        <v>6</v>
      </c>
    </row>
    <row r="299" spans="1:60" x14ac:dyDescent="0.25">
      <c r="A299" s="20">
        <v>1517</v>
      </c>
      <c r="B299" t="s">
        <v>275</v>
      </c>
      <c r="C299" t="s">
        <v>2</v>
      </c>
      <c r="D299" t="s">
        <v>304</v>
      </c>
      <c r="E299" t="s">
        <v>428</v>
      </c>
      <c r="F299" s="2">
        <v>7409732000</v>
      </c>
      <c r="G299" s="2">
        <v>7379566000</v>
      </c>
      <c r="H299" s="2">
        <v>30166000</v>
      </c>
      <c r="I299" s="2">
        <v>14732342</v>
      </c>
      <c r="J299" s="2">
        <v>14626759</v>
      </c>
      <c r="K299" s="2">
        <v>105583</v>
      </c>
      <c r="L299" s="2">
        <v>11768449.199999999</v>
      </c>
      <c r="M299" s="2">
        <v>11674932.6</v>
      </c>
      <c r="N299" s="2">
        <v>93516.6</v>
      </c>
      <c r="O299" s="15">
        <v>0.1</v>
      </c>
      <c r="P299" s="2">
        <v>1167493.26</v>
      </c>
      <c r="Q299" s="13">
        <v>0.3</v>
      </c>
      <c r="R299" s="15">
        <v>0</v>
      </c>
      <c r="S299" s="2">
        <v>28054.98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18">
        <v>0</v>
      </c>
      <c r="AB299" s="4">
        <v>1195548.24</v>
      </c>
      <c r="AD299" s="4">
        <f t="shared" si="4"/>
        <v>1195548.24</v>
      </c>
      <c r="AE299" t="s">
        <v>46</v>
      </c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</row>
    <row r="300" spans="1:60" x14ac:dyDescent="0.25">
      <c r="A300" s="20">
        <v>1518</v>
      </c>
      <c r="B300" t="s">
        <v>275</v>
      </c>
      <c r="C300" t="s">
        <v>9</v>
      </c>
      <c r="D300" t="s">
        <v>421</v>
      </c>
      <c r="E300" t="s">
        <v>429</v>
      </c>
      <c r="F300" s="2">
        <v>16627197000</v>
      </c>
      <c r="G300" s="2">
        <v>0</v>
      </c>
      <c r="H300" s="2">
        <v>16627197000</v>
      </c>
      <c r="I300" s="2">
        <v>28110481</v>
      </c>
      <c r="J300" s="2">
        <v>0</v>
      </c>
      <c r="K300" s="2">
        <v>28110481</v>
      </c>
      <c r="L300" s="2">
        <v>21459602.199999999</v>
      </c>
      <c r="M300" s="2">
        <v>0</v>
      </c>
      <c r="N300" s="2">
        <v>21459602.199999999</v>
      </c>
      <c r="O300" s="15">
        <v>0.1</v>
      </c>
      <c r="P300" s="2">
        <v>0</v>
      </c>
      <c r="Q300" s="13">
        <v>0.3</v>
      </c>
      <c r="R300" s="15">
        <v>0</v>
      </c>
      <c r="S300" s="2">
        <v>6437880.6600000001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18">
        <v>0</v>
      </c>
      <c r="AB300" s="4">
        <v>6437880.6600000001</v>
      </c>
      <c r="AD300" s="4">
        <f t="shared" si="4"/>
        <v>6437880.6600000001</v>
      </c>
      <c r="AE300" t="s">
        <v>19</v>
      </c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</row>
    <row r="301" spans="1:60" x14ac:dyDescent="0.25">
      <c r="A301" s="20">
        <v>1519</v>
      </c>
      <c r="B301" t="s">
        <v>275</v>
      </c>
      <c r="C301" t="s">
        <v>2</v>
      </c>
      <c r="D301" t="s">
        <v>8</v>
      </c>
      <c r="E301" t="s">
        <v>58</v>
      </c>
      <c r="F301" s="2">
        <v>16493680000</v>
      </c>
      <c r="G301" s="2">
        <v>0</v>
      </c>
      <c r="H301" s="2">
        <v>16493680000</v>
      </c>
      <c r="I301" s="2">
        <v>33331316</v>
      </c>
      <c r="J301" s="2">
        <v>0</v>
      </c>
      <c r="K301" s="2">
        <v>33331316</v>
      </c>
      <c r="L301" s="2">
        <v>26733844</v>
      </c>
      <c r="M301" s="2">
        <v>0</v>
      </c>
      <c r="N301" s="2">
        <v>26733844</v>
      </c>
      <c r="O301" s="15">
        <v>0.1</v>
      </c>
      <c r="P301" s="2">
        <v>0</v>
      </c>
      <c r="Q301" s="13">
        <v>0.3</v>
      </c>
      <c r="R301" s="15">
        <v>0</v>
      </c>
      <c r="S301" s="2">
        <v>8020153.2000000002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18">
        <v>0</v>
      </c>
      <c r="AB301" s="4">
        <v>8020153.2000000002</v>
      </c>
      <c r="AD301" s="4">
        <f t="shared" si="4"/>
        <v>8020153.2000000002</v>
      </c>
      <c r="AE301" t="s">
        <v>43</v>
      </c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</row>
    <row r="302" spans="1:60" s="32" customFormat="1" x14ac:dyDescent="0.25">
      <c r="A302" s="20">
        <v>1521</v>
      </c>
      <c r="B302" t="s">
        <v>275</v>
      </c>
      <c r="C302" t="s">
        <v>2</v>
      </c>
      <c r="D302" t="s">
        <v>304</v>
      </c>
      <c r="E302" t="s">
        <v>430</v>
      </c>
      <c r="F302" s="2">
        <v>1411865000</v>
      </c>
      <c r="G302" s="2">
        <v>0</v>
      </c>
      <c r="H302" s="2">
        <v>1411865000</v>
      </c>
      <c r="I302" s="2">
        <v>3991407</v>
      </c>
      <c r="J302" s="2">
        <v>0</v>
      </c>
      <c r="K302" s="2">
        <v>3991407</v>
      </c>
      <c r="L302" s="2">
        <v>3426661</v>
      </c>
      <c r="M302" s="2">
        <v>0</v>
      </c>
      <c r="N302" s="2">
        <v>3426661</v>
      </c>
      <c r="O302" s="15">
        <v>0.1</v>
      </c>
      <c r="P302" s="2">
        <v>0</v>
      </c>
      <c r="Q302" s="13">
        <v>0.3</v>
      </c>
      <c r="R302" s="15">
        <v>0</v>
      </c>
      <c r="S302" s="2">
        <v>1027998.3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18">
        <v>0</v>
      </c>
      <c r="AB302" s="4">
        <v>1027998.3</v>
      </c>
      <c r="AC302" s="4"/>
      <c r="AD302" s="4">
        <f t="shared" si="4"/>
        <v>1027998.3</v>
      </c>
      <c r="AE302" t="s">
        <v>46</v>
      </c>
    </row>
    <row r="303" spans="1:60" x14ac:dyDescent="0.25">
      <c r="A303" s="20">
        <v>1522</v>
      </c>
      <c r="B303" t="s">
        <v>275</v>
      </c>
      <c r="C303" t="s">
        <v>2</v>
      </c>
      <c r="D303" t="s">
        <v>204</v>
      </c>
      <c r="E303" t="s">
        <v>431</v>
      </c>
      <c r="F303" s="2">
        <v>868054000</v>
      </c>
      <c r="G303" s="2">
        <v>0</v>
      </c>
      <c r="H303" s="2">
        <v>868054000</v>
      </c>
      <c r="I303" s="2">
        <v>2514209</v>
      </c>
      <c r="J303" s="2">
        <v>0</v>
      </c>
      <c r="K303" s="2">
        <v>2514209</v>
      </c>
      <c r="L303" s="2">
        <v>2166987.4</v>
      </c>
      <c r="M303" s="2">
        <v>0</v>
      </c>
      <c r="N303" s="2">
        <v>2166987.4</v>
      </c>
      <c r="O303" s="15">
        <v>0.1</v>
      </c>
      <c r="P303" s="2">
        <v>0</v>
      </c>
      <c r="Q303" s="13">
        <v>0.3</v>
      </c>
      <c r="R303" s="15">
        <v>0</v>
      </c>
      <c r="S303" s="2">
        <v>650096.22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18">
        <v>0</v>
      </c>
      <c r="AB303" s="4">
        <v>650096.22</v>
      </c>
      <c r="AD303" s="4">
        <f t="shared" si="4"/>
        <v>650096.22</v>
      </c>
      <c r="AE303" t="s">
        <v>249</v>
      </c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</row>
    <row r="304" spans="1:60" x14ac:dyDescent="0.25">
      <c r="A304" s="20">
        <v>1523</v>
      </c>
      <c r="B304" t="s">
        <v>275</v>
      </c>
      <c r="C304" t="s">
        <v>2</v>
      </c>
      <c r="D304" t="s">
        <v>351</v>
      </c>
      <c r="E304" t="s">
        <v>432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15">
        <v>0.1</v>
      </c>
      <c r="P304" s="2">
        <v>0</v>
      </c>
      <c r="Q304" s="13">
        <v>0.3</v>
      </c>
      <c r="R304" s="15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18">
        <v>0</v>
      </c>
      <c r="AB304" s="4">
        <v>0</v>
      </c>
      <c r="AD304" s="4">
        <f t="shared" si="4"/>
        <v>0</v>
      </c>
      <c r="AE304" t="s">
        <v>361</v>
      </c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</row>
    <row r="305" spans="1:60" x14ac:dyDescent="0.25">
      <c r="A305" s="20">
        <v>1524</v>
      </c>
      <c r="B305" t="s">
        <v>275</v>
      </c>
      <c r="C305" t="s">
        <v>9</v>
      </c>
      <c r="D305" t="s">
        <v>15</v>
      </c>
      <c r="E305" t="s">
        <v>433</v>
      </c>
      <c r="F305" s="2">
        <v>487493000</v>
      </c>
      <c r="G305" s="2">
        <v>0</v>
      </c>
      <c r="H305" s="2">
        <v>487493000</v>
      </c>
      <c r="I305" s="2">
        <v>1706226</v>
      </c>
      <c r="J305" s="2">
        <v>0</v>
      </c>
      <c r="K305" s="2">
        <v>1706226</v>
      </c>
      <c r="L305" s="2">
        <v>1511228.8</v>
      </c>
      <c r="M305" s="2">
        <v>0</v>
      </c>
      <c r="N305" s="2">
        <v>1511228.8</v>
      </c>
      <c r="O305" s="15">
        <v>0.1</v>
      </c>
      <c r="P305" s="2">
        <v>0</v>
      </c>
      <c r="Q305" s="13">
        <v>0.3</v>
      </c>
      <c r="R305" s="15">
        <v>0</v>
      </c>
      <c r="S305" s="2">
        <v>453368.64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18">
        <v>0</v>
      </c>
      <c r="AB305" s="4">
        <v>453368.64</v>
      </c>
      <c r="AD305" s="4">
        <f t="shared" si="4"/>
        <v>453368.64</v>
      </c>
      <c r="AE305" t="s">
        <v>32</v>
      </c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</row>
    <row r="306" spans="1:60" s="37" customFormat="1" x14ac:dyDescent="0.25">
      <c r="A306" s="36">
        <v>1528</v>
      </c>
      <c r="B306" s="37" t="s">
        <v>275</v>
      </c>
      <c r="C306" s="37" t="s">
        <v>9</v>
      </c>
      <c r="D306" s="37" t="s">
        <v>27</v>
      </c>
      <c r="E306" s="37" t="s">
        <v>438</v>
      </c>
      <c r="F306" s="38">
        <v>37957962000</v>
      </c>
      <c r="G306" s="38">
        <v>0</v>
      </c>
      <c r="H306" s="38">
        <v>37957962000</v>
      </c>
      <c r="I306" s="38">
        <v>81703620</v>
      </c>
      <c r="J306" s="38">
        <v>0</v>
      </c>
      <c r="K306" s="38">
        <v>81703620</v>
      </c>
      <c r="L306" s="38">
        <v>66520435.200000003</v>
      </c>
      <c r="M306" s="38">
        <v>0</v>
      </c>
      <c r="N306" s="38">
        <v>66520435.200000003</v>
      </c>
      <c r="O306" s="39">
        <v>0.1</v>
      </c>
      <c r="P306" s="38">
        <v>0</v>
      </c>
      <c r="Q306" s="40">
        <v>0.3</v>
      </c>
      <c r="R306" s="39">
        <v>0</v>
      </c>
      <c r="S306" s="38">
        <v>19956130.559999999</v>
      </c>
      <c r="T306" s="38">
        <v>0</v>
      </c>
      <c r="U306" s="38">
        <v>0</v>
      </c>
      <c r="V306" s="38">
        <v>0</v>
      </c>
      <c r="W306" s="38">
        <v>0</v>
      </c>
      <c r="X306" s="38">
        <v>0</v>
      </c>
      <c r="Y306" s="38">
        <v>0</v>
      </c>
      <c r="Z306" s="38">
        <v>0</v>
      </c>
      <c r="AA306" s="41">
        <v>0</v>
      </c>
      <c r="AB306" s="42">
        <v>19956130.559999999</v>
      </c>
      <c r="AC306" s="42">
        <v>8000000</v>
      </c>
      <c r="AD306" s="42">
        <f t="shared" si="4"/>
        <v>27956130.559999999</v>
      </c>
      <c r="AE306" s="37" t="s">
        <v>29</v>
      </c>
    </row>
    <row r="307" spans="1:60" x14ac:dyDescent="0.25">
      <c r="A307" s="20">
        <v>1529</v>
      </c>
      <c r="B307" t="s">
        <v>275</v>
      </c>
      <c r="C307" t="s">
        <v>2</v>
      </c>
      <c r="D307" t="s">
        <v>351</v>
      </c>
      <c r="E307" t="s">
        <v>439</v>
      </c>
      <c r="F307" s="2">
        <v>2888190000</v>
      </c>
      <c r="G307" s="2">
        <v>0</v>
      </c>
      <c r="H307" s="2">
        <v>2888190000</v>
      </c>
      <c r="I307" s="2">
        <v>8733634</v>
      </c>
      <c r="J307" s="2">
        <v>0</v>
      </c>
      <c r="K307" s="2">
        <v>8733634</v>
      </c>
      <c r="L307" s="2">
        <v>7578358</v>
      </c>
      <c r="M307" s="2">
        <v>0</v>
      </c>
      <c r="N307" s="2">
        <v>7578358</v>
      </c>
      <c r="O307" s="15">
        <v>0.1</v>
      </c>
      <c r="P307" s="2">
        <v>0</v>
      </c>
      <c r="Q307" s="13">
        <v>0.3</v>
      </c>
      <c r="R307" s="15">
        <v>0</v>
      </c>
      <c r="S307" s="2">
        <v>2273507.4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18">
        <v>0</v>
      </c>
      <c r="AB307" s="4">
        <v>2273507.4</v>
      </c>
      <c r="AD307" s="4">
        <f t="shared" si="4"/>
        <v>2273507.4</v>
      </c>
      <c r="AE307" t="s">
        <v>361</v>
      </c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</row>
    <row r="308" spans="1:60" x14ac:dyDescent="0.25">
      <c r="A308" s="20">
        <v>1532</v>
      </c>
      <c r="B308" t="s">
        <v>275</v>
      </c>
      <c r="C308" t="s">
        <v>9</v>
      </c>
      <c r="D308" t="s">
        <v>421</v>
      </c>
      <c r="E308" t="s">
        <v>440</v>
      </c>
      <c r="F308" s="2">
        <v>7445777000</v>
      </c>
      <c r="G308" s="2">
        <v>0</v>
      </c>
      <c r="H308" s="2">
        <v>7445777000</v>
      </c>
      <c r="I308" s="2">
        <v>16764521</v>
      </c>
      <c r="J308" s="2">
        <v>0</v>
      </c>
      <c r="K308" s="2">
        <v>16764521</v>
      </c>
      <c r="L308" s="2">
        <v>13786210.199999999</v>
      </c>
      <c r="M308" s="2">
        <v>0</v>
      </c>
      <c r="N308" s="2">
        <v>13786210.199999999</v>
      </c>
      <c r="O308" s="15">
        <v>0.1</v>
      </c>
      <c r="P308" s="2">
        <v>0</v>
      </c>
      <c r="Q308" s="13">
        <v>0.3</v>
      </c>
      <c r="R308" s="15">
        <v>0</v>
      </c>
      <c r="S308" s="2">
        <v>4135863.06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18">
        <v>0</v>
      </c>
      <c r="AB308" s="4">
        <v>4135863.06</v>
      </c>
      <c r="AD308" s="4">
        <f t="shared" si="4"/>
        <v>4135863.06</v>
      </c>
      <c r="AE308" t="s">
        <v>40</v>
      </c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</row>
    <row r="309" spans="1:60" s="32" customFormat="1" x14ac:dyDescent="0.25">
      <c r="A309" s="20">
        <v>1533</v>
      </c>
      <c r="B309" t="s">
        <v>275</v>
      </c>
      <c r="C309" t="s">
        <v>9</v>
      </c>
      <c r="D309" t="s">
        <v>420</v>
      </c>
      <c r="E309" t="s">
        <v>441</v>
      </c>
      <c r="F309" s="2">
        <v>11584847000</v>
      </c>
      <c r="G309" s="2">
        <v>0</v>
      </c>
      <c r="H309" s="2">
        <v>11584847000</v>
      </c>
      <c r="I309" s="2">
        <v>26671044</v>
      </c>
      <c r="J309" s="2">
        <v>0</v>
      </c>
      <c r="K309" s="2">
        <v>26671044</v>
      </c>
      <c r="L309" s="2">
        <v>22037105.199999999</v>
      </c>
      <c r="M309" s="2">
        <v>0</v>
      </c>
      <c r="N309" s="2">
        <v>22037105.199999999</v>
      </c>
      <c r="O309" s="15">
        <v>0.1</v>
      </c>
      <c r="P309" s="2">
        <v>0</v>
      </c>
      <c r="Q309" s="13">
        <v>0.3</v>
      </c>
      <c r="R309" s="15">
        <v>0</v>
      </c>
      <c r="S309" s="2">
        <v>6611131.5599999996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18">
        <v>0</v>
      </c>
      <c r="AB309" s="4">
        <v>6611131.5599999996</v>
      </c>
      <c r="AC309" s="4"/>
      <c r="AD309" s="4">
        <f t="shared" si="4"/>
        <v>6611131.5599999996</v>
      </c>
      <c r="AE309" t="s">
        <v>36</v>
      </c>
    </row>
    <row r="310" spans="1:60" s="34" customFormat="1" x14ac:dyDescent="0.25">
      <c r="A310" s="20">
        <v>1535</v>
      </c>
      <c r="B310" t="s">
        <v>275</v>
      </c>
      <c r="C310" t="s">
        <v>9</v>
      </c>
      <c r="D310" t="s">
        <v>27</v>
      </c>
      <c r="E310" t="s">
        <v>442</v>
      </c>
      <c r="F310" s="2">
        <v>668000000</v>
      </c>
      <c r="G310" s="2">
        <v>0</v>
      </c>
      <c r="H310" s="2">
        <v>668000000</v>
      </c>
      <c r="I310" s="2">
        <v>2285250</v>
      </c>
      <c r="J310" s="2">
        <v>0</v>
      </c>
      <c r="K310" s="2">
        <v>2285250</v>
      </c>
      <c r="L310" s="2">
        <v>2018050</v>
      </c>
      <c r="M310" s="2">
        <v>0</v>
      </c>
      <c r="N310" s="2">
        <v>2018050</v>
      </c>
      <c r="O310" s="15">
        <v>0.1</v>
      </c>
      <c r="P310" s="2">
        <v>0</v>
      </c>
      <c r="Q310" s="13">
        <v>0.3</v>
      </c>
      <c r="R310" s="15">
        <v>0</v>
      </c>
      <c r="S310" s="2">
        <v>605415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18">
        <v>0</v>
      </c>
      <c r="AB310" s="4">
        <v>605415</v>
      </c>
      <c r="AC310" s="4"/>
      <c r="AD310" s="4">
        <f t="shared" si="4"/>
        <v>605415</v>
      </c>
      <c r="AE310" t="s">
        <v>29</v>
      </c>
      <c r="AF310"/>
    </row>
    <row r="311" spans="1:60" x14ac:dyDescent="0.25">
      <c r="A311" s="20">
        <v>1536</v>
      </c>
      <c r="B311" t="s">
        <v>276</v>
      </c>
      <c r="C311" t="s">
        <v>2</v>
      </c>
      <c r="D311" t="s">
        <v>304</v>
      </c>
      <c r="E311" t="s">
        <v>446</v>
      </c>
      <c r="F311" s="2">
        <v>751580000</v>
      </c>
      <c r="G311" s="2">
        <v>124160000</v>
      </c>
      <c r="H311" s="2">
        <v>627420000</v>
      </c>
      <c r="I311" s="2">
        <v>2575350</v>
      </c>
      <c r="J311" s="2">
        <v>379380</v>
      </c>
      <c r="K311" s="2">
        <v>2195970</v>
      </c>
      <c r="L311" s="2">
        <v>2274718</v>
      </c>
      <c r="M311" s="2">
        <v>329716</v>
      </c>
      <c r="N311" s="2">
        <v>1945002</v>
      </c>
      <c r="O311" s="15">
        <v>0</v>
      </c>
      <c r="P311" s="2">
        <v>0</v>
      </c>
      <c r="Q311" s="13">
        <v>0</v>
      </c>
      <c r="R311" s="15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18">
        <v>0</v>
      </c>
      <c r="AB311" s="4">
        <v>0</v>
      </c>
      <c r="AD311" s="4">
        <f t="shared" si="4"/>
        <v>0</v>
      </c>
      <c r="AE311" t="s">
        <v>44</v>
      </c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</row>
    <row r="312" spans="1:60" x14ac:dyDescent="0.25">
      <c r="A312" s="20">
        <v>1537</v>
      </c>
      <c r="B312" t="s">
        <v>275</v>
      </c>
      <c r="C312" t="s">
        <v>2</v>
      </c>
      <c r="D312" t="s">
        <v>305</v>
      </c>
      <c r="E312" t="s">
        <v>447</v>
      </c>
      <c r="F312" s="2">
        <v>493694000</v>
      </c>
      <c r="G312" s="2">
        <v>0</v>
      </c>
      <c r="H312" s="2">
        <v>493694000</v>
      </c>
      <c r="I312" s="2">
        <v>1727930</v>
      </c>
      <c r="J312" s="2">
        <v>0</v>
      </c>
      <c r="K312" s="2">
        <v>1727930</v>
      </c>
      <c r="L312" s="2">
        <v>1530452.4</v>
      </c>
      <c r="M312" s="2">
        <v>0</v>
      </c>
      <c r="N312" s="2">
        <v>1530452.4</v>
      </c>
      <c r="O312" s="15">
        <v>0.1</v>
      </c>
      <c r="P312" s="2">
        <v>0</v>
      </c>
      <c r="Q312" s="13">
        <v>0.3</v>
      </c>
      <c r="R312" s="15">
        <v>0</v>
      </c>
      <c r="S312" s="2">
        <v>459135.72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18">
        <v>0</v>
      </c>
      <c r="AB312" s="4">
        <v>459135.72</v>
      </c>
      <c r="AD312" s="4">
        <f t="shared" si="4"/>
        <v>459135.72</v>
      </c>
      <c r="AE312" t="s">
        <v>170</v>
      </c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</row>
    <row r="313" spans="1:60" x14ac:dyDescent="0.25">
      <c r="A313" s="20">
        <v>1538</v>
      </c>
      <c r="B313" t="s">
        <v>275</v>
      </c>
      <c r="C313" t="s">
        <v>2</v>
      </c>
      <c r="D313" t="s">
        <v>351</v>
      </c>
      <c r="E313" t="s">
        <v>448</v>
      </c>
      <c r="F313" s="2">
        <v>480631000</v>
      </c>
      <c r="G313" s="2">
        <v>0</v>
      </c>
      <c r="H313" s="2">
        <v>480631000</v>
      </c>
      <c r="I313" s="2">
        <v>1523309</v>
      </c>
      <c r="J313" s="2">
        <v>0</v>
      </c>
      <c r="K313" s="2">
        <v>1523309</v>
      </c>
      <c r="L313" s="2">
        <v>1331056.6000000001</v>
      </c>
      <c r="M313" s="2">
        <v>0</v>
      </c>
      <c r="N313" s="2">
        <v>1331056.6000000001</v>
      </c>
      <c r="O313" s="15">
        <v>0.1</v>
      </c>
      <c r="P313" s="2">
        <v>0</v>
      </c>
      <c r="Q313" s="13">
        <v>0.3</v>
      </c>
      <c r="R313" s="15">
        <v>0</v>
      </c>
      <c r="S313" s="2">
        <v>399316.98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18">
        <v>0</v>
      </c>
      <c r="AB313" s="4">
        <v>399316.98</v>
      </c>
      <c r="AD313" s="4">
        <f t="shared" si="4"/>
        <v>399316.98</v>
      </c>
      <c r="AE313" t="s">
        <v>361</v>
      </c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</row>
    <row r="314" spans="1:60" x14ac:dyDescent="0.25">
      <c r="A314" s="20">
        <v>1539</v>
      </c>
      <c r="B314" t="s">
        <v>275</v>
      </c>
      <c r="C314" t="s">
        <v>9</v>
      </c>
      <c r="D314" t="s">
        <v>421</v>
      </c>
      <c r="E314" t="s">
        <v>449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15">
        <v>0.1</v>
      </c>
      <c r="P314" s="2">
        <v>0</v>
      </c>
      <c r="Q314" s="13">
        <v>0.3</v>
      </c>
      <c r="R314" s="15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18">
        <v>0</v>
      </c>
      <c r="AB314" s="4">
        <v>0</v>
      </c>
      <c r="AD314" s="4">
        <f t="shared" si="4"/>
        <v>0</v>
      </c>
      <c r="AE314" t="s">
        <v>40</v>
      </c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</row>
    <row r="315" spans="1:60" x14ac:dyDescent="0.25">
      <c r="A315" s="20">
        <v>1542</v>
      </c>
      <c r="B315" t="s">
        <v>275</v>
      </c>
      <c r="C315" t="s">
        <v>2</v>
      </c>
      <c r="D315" t="s">
        <v>304</v>
      </c>
      <c r="E315" t="s">
        <v>450</v>
      </c>
      <c r="F315" s="2">
        <v>5184860000</v>
      </c>
      <c r="G315" s="2">
        <v>0</v>
      </c>
      <c r="H315" s="2">
        <v>5184860000</v>
      </c>
      <c r="I315" s="2">
        <v>12915533</v>
      </c>
      <c r="J315" s="2">
        <v>0</v>
      </c>
      <c r="K315" s="2">
        <v>12915533</v>
      </c>
      <c r="L315" s="2">
        <v>10841589</v>
      </c>
      <c r="M315" s="2">
        <v>0</v>
      </c>
      <c r="N315" s="2">
        <v>10841589</v>
      </c>
      <c r="O315" s="15">
        <v>0.1</v>
      </c>
      <c r="P315" s="2">
        <v>0</v>
      </c>
      <c r="Q315" s="13">
        <v>0.3</v>
      </c>
      <c r="R315" s="15">
        <v>0</v>
      </c>
      <c r="S315" s="2">
        <v>3252476.7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18">
        <v>0</v>
      </c>
      <c r="AB315" s="4">
        <v>3252476.7</v>
      </c>
      <c r="AD315" s="4">
        <f t="shared" si="4"/>
        <v>3252476.7</v>
      </c>
      <c r="AE315" t="s">
        <v>44</v>
      </c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</row>
    <row r="316" spans="1:60" x14ac:dyDescent="0.25">
      <c r="A316" s="20">
        <v>1543</v>
      </c>
      <c r="B316" t="s">
        <v>275</v>
      </c>
      <c r="C316" t="s">
        <v>2</v>
      </c>
      <c r="D316" t="s">
        <v>204</v>
      </c>
      <c r="E316" t="s">
        <v>451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15">
        <v>0.1</v>
      </c>
      <c r="P316" s="2">
        <v>0</v>
      </c>
      <c r="Q316" s="13">
        <v>0.3</v>
      </c>
      <c r="R316" s="15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18">
        <v>0</v>
      </c>
      <c r="AB316" s="4">
        <v>0</v>
      </c>
      <c r="AD316" s="4">
        <f t="shared" si="4"/>
        <v>0</v>
      </c>
      <c r="AE316" t="s">
        <v>188</v>
      </c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</row>
    <row r="317" spans="1:60" s="32" customFormat="1" x14ac:dyDescent="0.25">
      <c r="A317" s="20">
        <v>1544</v>
      </c>
      <c r="B317" t="s">
        <v>275</v>
      </c>
      <c r="C317" t="s">
        <v>2</v>
      </c>
      <c r="D317" t="s">
        <v>204</v>
      </c>
      <c r="E317" t="s">
        <v>452</v>
      </c>
      <c r="F317" s="2">
        <v>1088000</v>
      </c>
      <c r="G317" s="2">
        <v>0</v>
      </c>
      <c r="H317" s="2">
        <v>1088000</v>
      </c>
      <c r="I317" s="2">
        <v>3809</v>
      </c>
      <c r="J317" s="2">
        <v>0</v>
      </c>
      <c r="K317" s="2">
        <v>3809</v>
      </c>
      <c r="L317" s="2">
        <v>3373.8</v>
      </c>
      <c r="M317" s="2">
        <v>0</v>
      </c>
      <c r="N317" s="2">
        <v>3373.8</v>
      </c>
      <c r="O317" s="15">
        <v>0.1</v>
      </c>
      <c r="P317" s="2">
        <v>0</v>
      </c>
      <c r="Q317" s="13">
        <v>0.3</v>
      </c>
      <c r="R317" s="15">
        <v>0</v>
      </c>
      <c r="S317" s="2">
        <v>1012.14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18">
        <v>0</v>
      </c>
      <c r="AB317" s="4">
        <v>1012.14</v>
      </c>
      <c r="AC317" s="4"/>
      <c r="AD317" s="4">
        <f t="shared" si="4"/>
        <v>1012.14</v>
      </c>
      <c r="AE317" t="s">
        <v>188</v>
      </c>
      <c r="AF317"/>
    </row>
    <row r="318" spans="1:60" s="32" customFormat="1" x14ac:dyDescent="0.25">
      <c r="A318" s="20">
        <v>1545</v>
      </c>
      <c r="B318" t="s">
        <v>275</v>
      </c>
      <c r="C318" t="s">
        <v>2</v>
      </c>
      <c r="D318" t="s">
        <v>351</v>
      </c>
      <c r="E318" t="s">
        <v>453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15">
        <v>0.1</v>
      </c>
      <c r="P318" s="2">
        <v>0</v>
      </c>
      <c r="Q318" s="13">
        <v>0.3</v>
      </c>
      <c r="R318" s="15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18">
        <v>0</v>
      </c>
      <c r="AB318" s="4">
        <v>0</v>
      </c>
      <c r="AC318" s="4"/>
      <c r="AD318" s="4">
        <f t="shared" si="4"/>
        <v>0</v>
      </c>
      <c r="AE318" t="s">
        <v>361</v>
      </c>
    </row>
    <row r="319" spans="1:60" x14ac:dyDescent="0.25">
      <c r="A319" s="20">
        <v>1546</v>
      </c>
      <c r="B319" t="s">
        <v>275</v>
      </c>
      <c r="C319" t="s">
        <v>2</v>
      </c>
      <c r="D319" t="s">
        <v>4</v>
      </c>
      <c r="E319" t="s">
        <v>454</v>
      </c>
      <c r="F319" s="2">
        <v>381756829000</v>
      </c>
      <c r="G319" s="2">
        <v>0</v>
      </c>
      <c r="H319" s="2">
        <v>381756829000</v>
      </c>
      <c r="I319" s="2">
        <v>583462469</v>
      </c>
      <c r="J319" s="2">
        <v>0</v>
      </c>
      <c r="K319" s="2">
        <v>583462469</v>
      </c>
      <c r="L319" s="2">
        <v>430759737.39999998</v>
      </c>
      <c r="M319" s="2">
        <v>0</v>
      </c>
      <c r="N319" s="2">
        <v>430759737.39999998</v>
      </c>
      <c r="O319" s="15">
        <v>0.1</v>
      </c>
      <c r="P319" s="2">
        <v>0</v>
      </c>
      <c r="Q319" s="13">
        <v>0.3</v>
      </c>
      <c r="R319" s="15">
        <v>0.5</v>
      </c>
      <c r="S319" s="2">
        <v>185379868.69999999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18">
        <v>0</v>
      </c>
      <c r="AB319" s="4">
        <v>185379868.69999999</v>
      </c>
      <c r="AD319" s="4">
        <f t="shared" si="4"/>
        <v>185379868.69999999</v>
      </c>
      <c r="AE319" t="s">
        <v>220</v>
      </c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</row>
    <row r="320" spans="1:60" x14ac:dyDescent="0.25">
      <c r="A320" s="20">
        <v>1548</v>
      </c>
      <c r="B320" t="s">
        <v>275</v>
      </c>
      <c r="C320" t="s">
        <v>2</v>
      </c>
      <c r="D320" t="s">
        <v>351</v>
      </c>
      <c r="E320" t="s">
        <v>455</v>
      </c>
      <c r="F320" s="2">
        <v>431247000</v>
      </c>
      <c r="G320" s="2">
        <v>0</v>
      </c>
      <c r="H320" s="2">
        <v>431247000</v>
      </c>
      <c r="I320" s="2">
        <v>1457468</v>
      </c>
      <c r="J320" s="2">
        <v>0</v>
      </c>
      <c r="K320" s="2">
        <v>1457468</v>
      </c>
      <c r="L320" s="2">
        <v>1284969.2</v>
      </c>
      <c r="M320" s="2">
        <v>0</v>
      </c>
      <c r="N320" s="2">
        <v>1284969.2</v>
      </c>
      <c r="O320" s="15">
        <v>0.1</v>
      </c>
      <c r="P320" s="2">
        <v>0</v>
      </c>
      <c r="Q320" s="13">
        <v>0.3</v>
      </c>
      <c r="R320" s="15">
        <v>0</v>
      </c>
      <c r="S320" s="2">
        <v>385490.76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18">
        <v>0</v>
      </c>
      <c r="AB320" s="4">
        <v>385490.76</v>
      </c>
      <c r="AD320" s="4">
        <f t="shared" si="4"/>
        <v>385490.76</v>
      </c>
      <c r="AE320" t="s">
        <v>361</v>
      </c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</row>
    <row r="321" spans="1:60" x14ac:dyDescent="0.25">
      <c r="A321" s="20">
        <v>1549</v>
      </c>
      <c r="B321" t="s">
        <v>275</v>
      </c>
      <c r="C321" t="s">
        <v>2</v>
      </c>
      <c r="D321" t="s">
        <v>351</v>
      </c>
      <c r="E321" t="s">
        <v>456</v>
      </c>
      <c r="F321" s="2">
        <v>12650000</v>
      </c>
      <c r="G321" s="2">
        <v>0</v>
      </c>
      <c r="H321" s="2">
        <v>12650000</v>
      </c>
      <c r="I321" s="2">
        <v>44275</v>
      </c>
      <c r="J321" s="2">
        <v>0</v>
      </c>
      <c r="K321" s="2">
        <v>44275</v>
      </c>
      <c r="L321" s="2">
        <v>39215</v>
      </c>
      <c r="M321" s="2">
        <v>0</v>
      </c>
      <c r="N321" s="2">
        <v>39215</v>
      </c>
      <c r="O321" s="15">
        <v>0.1</v>
      </c>
      <c r="P321" s="2">
        <v>0</v>
      </c>
      <c r="Q321" s="13">
        <v>0.3</v>
      </c>
      <c r="R321" s="15">
        <v>0</v>
      </c>
      <c r="S321" s="2">
        <v>11764.5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18">
        <v>0</v>
      </c>
      <c r="AB321" s="4">
        <v>11764.5</v>
      </c>
      <c r="AD321" s="4">
        <f t="shared" si="4"/>
        <v>11764.5</v>
      </c>
      <c r="AE321" t="s">
        <v>361</v>
      </c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</row>
    <row r="322" spans="1:60" x14ac:dyDescent="0.25">
      <c r="A322" s="20">
        <v>1552</v>
      </c>
      <c r="B322" t="s">
        <v>275</v>
      </c>
      <c r="C322" t="s">
        <v>2</v>
      </c>
      <c r="D322" t="s">
        <v>351</v>
      </c>
      <c r="E322" t="s">
        <v>457</v>
      </c>
      <c r="F322" s="2">
        <v>3910773000</v>
      </c>
      <c r="G322" s="2">
        <v>738231000</v>
      </c>
      <c r="H322" s="2">
        <v>3172542000</v>
      </c>
      <c r="I322" s="2">
        <v>10520480</v>
      </c>
      <c r="J322" s="2">
        <v>2498813</v>
      </c>
      <c r="K322" s="2">
        <v>8021667</v>
      </c>
      <c r="L322" s="2">
        <v>8956170.8000000007</v>
      </c>
      <c r="M322" s="2">
        <v>2203520.6</v>
      </c>
      <c r="N322" s="2">
        <v>6752650.2000000002</v>
      </c>
      <c r="O322" s="15">
        <v>0.1</v>
      </c>
      <c r="P322" s="2">
        <v>220352.06</v>
      </c>
      <c r="Q322" s="13">
        <v>0.3</v>
      </c>
      <c r="R322" s="15">
        <v>0</v>
      </c>
      <c r="S322" s="2">
        <v>2025795.06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18">
        <v>0</v>
      </c>
      <c r="AB322" s="4">
        <v>2246147.12</v>
      </c>
      <c r="AD322" s="4">
        <f t="shared" si="4"/>
        <v>2246147.12</v>
      </c>
      <c r="AE322" t="s">
        <v>361</v>
      </c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</row>
    <row r="323" spans="1:60" x14ac:dyDescent="0.25">
      <c r="A323" s="20">
        <v>1555</v>
      </c>
      <c r="B323" t="s">
        <v>275</v>
      </c>
      <c r="C323" t="s">
        <v>2</v>
      </c>
      <c r="D323" t="s">
        <v>204</v>
      </c>
      <c r="E323" t="s">
        <v>458</v>
      </c>
      <c r="F323" s="2">
        <v>720211000</v>
      </c>
      <c r="G323" s="2">
        <v>0</v>
      </c>
      <c r="H323" s="2">
        <v>720211000</v>
      </c>
      <c r="I323" s="2">
        <v>2462596</v>
      </c>
      <c r="J323" s="2">
        <v>0</v>
      </c>
      <c r="K323" s="2">
        <v>2462596</v>
      </c>
      <c r="L323" s="2">
        <v>2174511.6</v>
      </c>
      <c r="M323" s="2">
        <v>0</v>
      </c>
      <c r="N323" s="2">
        <v>2174511.6</v>
      </c>
      <c r="O323" s="15">
        <v>0.1</v>
      </c>
      <c r="P323" s="2">
        <v>0</v>
      </c>
      <c r="Q323" s="13">
        <v>0.3</v>
      </c>
      <c r="R323" s="15">
        <v>0</v>
      </c>
      <c r="S323" s="2">
        <v>652353.48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18">
        <v>0</v>
      </c>
      <c r="AB323" s="4">
        <v>652353.48</v>
      </c>
      <c r="AD323" s="4">
        <f t="shared" ref="AD323:AD373" si="5">AB323+AC323</f>
        <v>652353.48</v>
      </c>
      <c r="AE323" t="s">
        <v>249</v>
      </c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</row>
    <row r="324" spans="1:60" x14ac:dyDescent="0.25">
      <c r="A324" s="20">
        <v>1558</v>
      </c>
      <c r="B324" t="s">
        <v>275</v>
      </c>
      <c r="C324" t="s">
        <v>9</v>
      </c>
      <c r="D324" t="s">
        <v>421</v>
      </c>
      <c r="E324" t="s">
        <v>459</v>
      </c>
      <c r="F324" s="2">
        <v>7806500000</v>
      </c>
      <c r="G324" s="2">
        <v>0</v>
      </c>
      <c r="H324" s="2">
        <v>7806500000</v>
      </c>
      <c r="I324" s="2">
        <v>17311601</v>
      </c>
      <c r="J324" s="2">
        <v>0</v>
      </c>
      <c r="K324" s="2">
        <v>17311601</v>
      </c>
      <c r="L324" s="2">
        <v>14189001</v>
      </c>
      <c r="M324" s="2">
        <v>0</v>
      </c>
      <c r="N324" s="2">
        <v>14189001</v>
      </c>
      <c r="O324" s="15">
        <v>0.1</v>
      </c>
      <c r="P324" s="2">
        <v>0</v>
      </c>
      <c r="Q324" s="13">
        <v>0.3</v>
      </c>
      <c r="R324" s="15">
        <v>0</v>
      </c>
      <c r="S324" s="2">
        <v>4256700.3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18">
        <v>0</v>
      </c>
      <c r="AB324" s="4">
        <v>4256700.3</v>
      </c>
      <c r="AD324" s="4">
        <f t="shared" si="5"/>
        <v>4256700.3</v>
      </c>
      <c r="AE324" t="s">
        <v>40</v>
      </c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</row>
    <row r="325" spans="1:60" x14ac:dyDescent="0.25">
      <c r="A325" s="20">
        <v>1559</v>
      </c>
      <c r="B325" t="s">
        <v>275</v>
      </c>
      <c r="C325" t="s">
        <v>2</v>
      </c>
      <c r="D325" t="s">
        <v>305</v>
      </c>
      <c r="E325" t="s">
        <v>460</v>
      </c>
      <c r="F325" s="2">
        <v>289789000</v>
      </c>
      <c r="G325" s="2">
        <v>0</v>
      </c>
      <c r="H325" s="2">
        <v>289789000</v>
      </c>
      <c r="I325" s="2">
        <v>1014268</v>
      </c>
      <c r="J325" s="2">
        <v>0</v>
      </c>
      <c r="K325" s="2">
        <v>1014268</v>
      </c>
      <c r="L325" s="2">
        <v>898352.4</v>
      </c>
      <c r="M325" s="2">
        <v>0</v>
      </c>
      <c r="N325" s="2">
        <v>898352.4</v>
      </c>
      <c r="O325" s="15">
        <v>0.1</v>
      </c>
      <c r="P325" s="2">
        <v>0</v>
      </c>
      <c r="Q325" s="13">
        <v>0.3</v>
      </c>
      <c r="R325" s="15">
        <v>0</v>
      </c>
      <c r="S325" s="2">
        <v>269505.71999999997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18">
        <v>0</v>
      </c>
      <c r="AB325" s="4">
        <v>269505.71999999997</v>
      </c>
      <c r="AD325" s="4">
        <f t="shared" si="5"/>
        <v>269505.71999999997</v>
      </c>
      <c r="AE325" t="s">
        <v>170</v>
      </c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</row>
    <row r="326" spans="1:60" s="32" customFormat="1" x14ac:dyDescent="0.25">
      <c r="A326" s="20">
        <v>1565</v>
      </c>
      <c r="B326" t="s">
        <v>275</v>
      </c>
      <c r="C326" t="s">
        <v>2</v>
      </c>
      <c r="D326" t="s">
        <v>8</v>
      </c>
      <c r="E326" t="s">
        <v>461</v>
      </c>
      <c r="F326" s="2">
        <v>189083000</v>
      </c>
      <c r="G326" s="2">
        <v>0</v>
      </c>
      <c r="H326" s="2">
        <v>189083000</v>
      </c>
      <c r="I326" s="2">
        <v>661792</v>
      </c>
      <c r="J326" s="2">
        <v>0</v>
      </c>
      <c r="K326" s="2">
        <v>661792</v>
      </c>
      <c r="L326" s="2">
        <v>586158.80000000005</v>
      </c>
      <c r="M326" s="2">
        <v>0</v>
      </c>
      <c r="N326" s="2">
        <v>586158.80000000005</v>
      </c>
      <c r="O326" s="15">
        <v>0.1</v>
      </c>
      <c r="P326" s="2">
        <v>0</v>
      </c>
      <c r="Q326" s="13">
        <v>0.3</v>
      </c>
      <c r="R326" s="15">
        <v>0</v>
      </c>
      <c r="S326" s="2">
        <v>175847.64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18">
        <v>0</v>
      </c>
      <c r="AB326" s="4">
        <v>175847.64</v>
      </c>
      <c r="AC326" s="4"/>
      <c r="AD326" s="4">
        <f t="shared" si="5"/>
        <v>175847.64</v>
      </c>
      <c r="AE326" t="s">
        <v>34</v>
      </c>
      <c r="AF326"/>
      <c r="AG326"/>
      <c r="AH326"/>
    </row>
    <row r="327" spans="1:60" s="32" customFormat="1" x14ac:dyDescent="0.25">
      <c r="A327" s="20">
        <v>1566</v>
      </c>
      <c r="B327" t="s">
        <v>275</v>
      </c>
      <c r="C327" t="s">
        <v>2</v>
      </c>
      <c r="D327" t="s">
        <v>204</v>
      </c>
      <c r="E327" t="s">
        <v>462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15">
        <v>0.1</v>
      </c>
      <c r="P327" s="2">
        <v>0</v>
      </c>
      <c r="Q327" s="13">
        <v>0.3</v>
      </c>
      <c r="R327" s="15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18">
        <v>0</v>
      </c>
      <c r="AB327" s="4">
        <v>0</v>
      </c>
      <c r="AC327" s="4"/>
      <c r="AD327" s="4">
        <f t="shared" si="5"/>
        <v>0</v>
      </c>
      <c r="AE327" t="s">
        <v>188</v>
      </c>
      <c r="AF327"/>
    </row>
    <row r="328" spans="1:60" x14ac:dyDescent="0.25">
      <c r="A328" s="20">
        <v>1567</v>
      </c>
      <c r="B328" t="s">
        <v>275</v>
      </c>
      <c r="C328" t="s">
        <v>9</v>
      </c>
      <c r="D328" t="s">
        <v>15</v>
      </c>
      <c r="E328" t="s">
        <v>463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15">
        <v>0.1</v>
      </c>
      <c r="P328" s="2">
        <v>0</v>
      </c>
      <c r="Q328" s="13">
        <v>0.3</v>
      </c>
      <c r="R328" s="15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18">
        <v>0</v>
      </c>
      <c r="AB328" s="4">
        <v>0</v>
      </c>
      <c r="AD328" s="4">
        <f t="shared" si="5"/>
        <v>0</v>
      </c>
      <c r="AE328" t="s">
        <v>32</v>
      </c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</row>
    <row r="329" spans="1:60" x14ac:dyDescent="0.25">
      <c r="A329" s="20">
        <v>1568</v>
      </c>
      <c r="B329" t="s">
        <v>275</v>
      </c>
      <c r="C329" t="s">
        <v>2</v>
      </c>
      <c r="D329" t="s">
        <v>4</v>
      </c>
      <c r="E329" t="s">
        <v>464</v>
      </c>
      <c r="F329" s="2">
        <v>3882073400</v>
      </c>
      <c r="G329" s="2">
        <v>433180000</v>
      </c>
      <c r="H329" s="2">
        <v>3448893400</v>
      </c>
      <c r="I329" s="2">
        <v>10404894</v>
      </c>
      <c r="J329" s="2">
        <v>1392361</v>
      </c>
      <c r="K329" s="2">
        <v>9012533</v>
      </c>
      <c r="L329" s="2">
        <v>8852064.6400000006</v>
      </c>
      <c r="M329" s="2">
        <v>1219089</v>
      </c>
      <c r="N329" s="2">
        <v>7632975.6399999997</v>
      </c>
      <c r="O329" s="15">
        <v>0.1</v>
      </c>
      <c r="P329" s="2">
        <v>121908.9</v>
      </c>
      <c r="Q329" s="13">
        <v>0.3</v>
      </c>
      <c r="R329" s="15">
        <v>0</v>
      </c>
      <c r="S329" s="2">
        <v>2289892.6919999998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18">
        <v>0</v>
      </c>
      <c r="AB329" s="4">
        <v>2411801.5920000002</v>
      </c>
      <c r="AD329" s="4">
        <f t="shared" si="5"/>
        <v>2411801.5920000002</v>
      </c>
      <c r="AE329" t="s">
        <v>220</v>
      </c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</row>
    <row r="330" spans="1:60" x14ac:dyDescent="0.25">
      <c r="A330" s="20">
        <v>1571</v>
      </c>
      <c r="B330" t="s">
        <v>275</v>
      </c>
      <c r="C330" t="s">
        <v>9</v>
      </c>
      <c r="D330" t="s">
        <v>420</v>
      </c>
      <c r="E330" t="s">
        <v>472</v>
      </c>
      <c r="F330" s="2">
        <v>45550000</v>
      </c>
      <c r="G330" s="2">
        <v>0</v>
      </c>
      <c r="H330" s="2">
        <v>45550000</v>
      </c>
      <c r="I330" s="2">
        <v>159425</v>
      </c>
      <c r="J330" s="2">
        <v>0</v>
      </c>
      <c r="K330" s="2">
        <v>159425</v>
      </c>
      <c r="L330" s="2">
        <v>141205</v>
      </c>
      <c r="M330" s="2">
        <v>0</v>
      </c>
      <c r="N330" s="2">
        <v>141205</v>
      </c>
      <c r="O330" s="15">
        <v>0.1</v>
      </c>
      <c r="P330" s="2">
        <v>0</v>
      </c>
      <c r="Q330" s="13">
        <v>0.3</v>
      </c>
      <c r="R330" s="15">
        <v>0</v>
      </c>
      <c r="S330" s="2">
        <v>42361.5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18">
        <v>0</v>
      </c>
      <c r="AB330" s="4">
        <v>42361.5</v>
      </c>
      <c r="AD330" s="4">
        <f t="shared" si="5"/>
        <v>42361.5</v>
      </c>
      <c r="AE330" t="s">
        <v>36</v>
      </c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</row>
    <row r="331" spans="1:60" x14ac:dyDescent="0.25">
      <c r="A331" s="20">
        <v>1572</v>
      </c>
      <c r="B331" t="s">
        <v>275</v>
      </c>
      <c r="C331" t="s">
        <v>2</v>
      </c>
      <c r="D331" t="s">
        <v>204</v>
      </c>
      <c r="E331" t="s">
        <v>465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15">
        <v>0.1</v>
      </c>
      <c r="P331" s="2">
        <v>0</v>
      </c>
      <c r="Q331" s="13">
        <v>0.3</v>
      </c>
      <c r="R331" s="15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18">
        <v>0</v>
      </c>
      <c r="AB331" s="4">
        <v>0</v>
      </c>
      <c r="AD331" s="4">
        <f t="shared" si="5"/>
        <v>0</v>
      </c>
      <c r="AE331" t="s">
        <v>249</v>
      </c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</row>
    <row r="332" spans="1:60" x14ac:dyDescent="0.25">
      <c r="A332" s="20">
        <v>1573</v>
      </c>
      <c r="B332" t="s">
        <v>275</v>
      </c>
      <c r="C332" t="s">
        <v>2</v>
      </c>
      <c r="D332" t="s">
        <v>204</v>
      </c>
      <c r="E332" t="s">
        <v>466</v>
      </c>
      <c r="F332" s="2">
        <v>793000000</v>
      </c>
      <c r="G332" s="2">
        <v>0</v>
      </c>
      <c r="H332" s="2">
        <v>793000000</v>
      </c>
      <c r="I332" s="2">
        <v>2462251</v>
      </c>
      <c r="J332" s="2">
        <v>0</v>
      </c>
      <c r="K332" s="2">
        <v>2462251</v>
      </c>
      <c r="L332" s="2">
        <v>2145051</v>
      </c>
      <c r="M332" s="2">
        <v>0</v>
      </c>
      <c r="N332" s="2">
        <v>2145051</v>
      </c>
      <c r="O332" s="15">
        <v>0.1</v>
      </c>
      <c r="P332" s="2">
        <v>0</v>
      </c>
      <c r="Q332" s="13">
        <v>0.3</v>
      </c>
      <c r="R332" s="15">
        <v>0</v>
      </c>
      <c r="S332" s="2">
        <v>643515.30000000005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18">
        <v>0</v>
      </c>
      <c r="AB332" s="4">
        <v>643515.30000000005</v>
      </c>
      <c r="AD332" s="4">
        <f t="shared" si="5"/>
        <v>643515.30000000005</v>
      </c>
      <c r="AE332" t="s">
        <v>249</v>
      </c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</row>
    <row r="333" spans="1:60" x14ac:dyDescent="0.25">
      <c r="A333" s="20">
        <v>1574</v>
      </c>
      <c r="B333" t="s">
        <v>275</v>
      </c>
      <c r="C333" t="s">
        <v>2</v>
      </c>
      <c r="D333" t="s">
        <v>4</v>
      </c>
      <c r="E333" t="s">
        <v>467</v>
      </c>
      <c r="F333" s="2">
        <v>287558820000</v>
      </c>
      <c r="G333" s="2">
        <v>235405986000</v>
      </c>
      <c r="H333" s="2">
        <v>52152834000</v>
      </c>
      <c r="I333" s="2">
        <v>440408886</v>
      </c>
      <c r="J333" s="2">
        <v>357198912</v>
      </c>
      <c r="K333" s="2">
        <v>83209974</v>
      </c>
      <c r="L333" s="2">
        <v>325385358</v>
      </c>
      <c r="M333" s="2">
        <v>263036517.59999999</v>
      </c>
      <c r="N333" s="2">
        <v>62348840.399999999</v>
      </c>
      <c r="O333" s="15">
        <v>0.1</v>
      </c>
      <c r="P333" s="2">
        <v>26303651.760000002</v>
      </c>
      <c r="Q333" s="13">
        <v>0.3</v>
      </c>
      <c r="R333" s="15">
        <v>0.5</v>
      </c>
      <c r="S333" s="2">
        <v>18704652.120000001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18">
        <v>0</v>
      </c>
      <c r="AB333" s="4">
        <v>45008303.880000003</v>
      </c>
      <c r="AD333" s="4">
        <f t="shared" si="5"/>
        <v>45008303.880000003</v>
      </c>
      <c r="AE333" t="s">
        <v>295</v>
      </c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</row>
    <row r="334" spans="1:60" s="37" customFormat="1" x14ac:dyDescent="0.25">
      <c r="A334" s="36">
        <v>1575</v>
      </c>
      <c r="B334" s="37" t="s">
        <v>275</v>
      </c>
      <c r="C334" s="37" t="s">
        <v>2</v>
      </c>
      <c r="D334" s="37" t="s">
        <v>204</v>
      </c>
      <c r="E334" s="37" t="s">
        <v>468</v>
      </c>
      <c r="F334" s="38">
        <v>103558438000</v>
      </c>
      <c r="G334" s="38">
        <v>0</v>
      </c>
      <c r="H334" s="38">
        <v>103558438000</v>
      </c>
      <c r="I334" s="38">
        <v>161527448</v>
      </c>
      <c r="J334" s="38">
        <v>0</v>
      </c>
      <c r="K334" s="38">
        <v>161527448</v>
      </c>
      <c r="L334" s="38">
        <v>120104072.8</v>
      </c>
      <c r="M334" s="38">
        <v>0</v>
      </c>
      <c r="N334" s="38">
        <v>120104072.8</v>
      </c>
      <c r="O334" s="39">
        <v>0.5</v>
      </c>
      <c r="P334" s="38">
        <f>M334*O334</f>
        <v>0</v>
      </c>
      <c r="Q334" s="40">
        <v>0.5</v>
      </c>
      <c r="R334" s="39">
        <v>0</v>
      </c>
      <c r="S334" s="38">
        <f>N334*Q334</f>
        <v>60052036.399999999</v>
      </c>
      <c r="T334" s="38">
        <v>0</v>
      </c>
      <c r="U334" s="38">
        <v>0</v>
      </c>
      <c r="V334" s="38">
        <v>0</v>
      </c>
      <c r="W334" s="38">
        <v>0</v>
      </c>
      <c r="X334" s="38">
        <v>0</v>
      </c>
      <c r="Y334" s="38">
        <v>0</v>
      </c>
      <c r="Z334" s="38">
        <v>0</v>
      </c>
      <c r="AA334" s="41">
        <v>0</v>
      </c>
      <c r="AB334" s="42">
        <f>P334+S334</f>
        <v>60052036.399999999</v>
      </c>
      <c r="AC334" s="42"/>
      <c r="AD334" s="42">
        <f t="shared" si="5"/>
        <v>60052036.399999999</v>
      </c>
      <c r="AE334" s="37" t="s">
        <v>249</v>
      </c>
    </row>
    <row r="335" spans="1:60" x14ac:dyDescent="0.25">
      <c r="A335" s="20">
        <v>1576</v>
      </c>
      <c r="B335" t="s">
        <v>275</v>
      </c>
      <c r="C335" t="s">
        <v>9</v>
      </c>
      <c r="D335" t="s">
        <v>420</v>
      </c>
      <c r="E335" t="s">
        <v>469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15">
        <v>0.1</v>
      </c>
      <c r="P335" s="2">
        <v>0</v>
      </c>
      <c r="Q335" s="13">
        <v>0.3</v>
      </c>
      <c r="R335" s="15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18">
        <v>0</v>
      </c>
      <c r="AB335" s="4">
        <v>0</v>
      </c>
      <c r="AD335" s="4">
        <f t="shared" si="5"/>
        <v>0</v>
      </c>
      <c r="AE335" t="s">
        <v>36</v>
      </c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</row>
    <row r="336" spans="1:60" s="32" customFormat="1" x14ac:dyDescent="0.25">
      <c r="A336" s="20">
        <v>1577</v>
      </c>
      <c r="B336" t="s">
        <v>275</v>
      </c>
      <c r="C336" t="s">
        <v>9</v>
      </c>
      <c r="D336" t="s">
        <v>15</v>
      </c>
      <c r="E336" t="s">
        <v>470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15">
        <v>0.1</v>
      </c>
      <c r="P336" s="2">
        <v>0</v>
      </c>
      <c r="Q336" s="13">
        <v>0.3</v>
      </c>
      <c r="R336" s="15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18">
        <v>0</v>
      </c>
      <c r="AB336" s="4">
        <v>0</v>
      </c>
      <c r="AC336" s="4"/>
      <c r="AD336" s="4">
        <f t="shared" si="5"/>
        <v>0</v>
      </c>
      <c r="AE336" t="s">
        <v>32</v>
      </c>
      <c r="AF336"/>
      <c r="AG336"/>
      <c r="AH336"/>
    </row>
    <row r="337" spans="1:46" x14ac:dyDescent="0.25">
      <c r="A337" s="20">
        <v>1578</v>
      </c>
      <c r="B337" t="s">
        <v>275</v>
      </c>
      <c r="C337" t="s">
        <v>2</v>
      </c>
      <c r="D337" t="s">
        <v>304</v>
      </c>
      <c r="E337" t="s">
        <v>473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15">
        <v>0.1</v>
      </c>
      <c r="P337" s="2">
        <v>0</v>
      </c>
      <c r="Q337" s="13">
        <v>0.3</v>
      </c>
      <c r="R337" s="15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18">
        <v>0</v>
      </c>
      <c r="AB337" s="4">
        <v>0</v>
      </c>
      <c r="AD337" s="4">
        <f t="shared" si="5"/>
        <v>0</v>
      </c>
      <c r="AE337" t="s">
        <v>46</v>
      </c>
      <c r="AF337"/>
      <c r="AG337"/>
      <c r="AH337"/>
      <c r="AI337"/>
      <c r="AJ337"/>
      <c r="AK337"/>
    </row>
    <row r="338" spans="1:46" x14ac:dyDescent="0.25">
      <c r="A338" s="20">
        <v>1579</v>
      </c>
      <c r="B338" t="s">
        <v>275</v>
      </c>
      <c r="C338" t="s">
        <v>2</v>
      </c>
      <c r="D338" t="s">
        <v>351</v>
      </c>
      <c r="E338" t="s">
        <v>182</v>
      </c>
      <c r="F338" s="2">
        <v>4755135000</v>
      </c>
      <c r="G338" s="2">
        <v>0</v>
      </c>
      <c r="H338" s="2">
        <v>4755135000</v>
      </c>
      <c r="I338" s="2">
        <v>12615218</v>
      </c>
      <c r="J338" s="2">
        <v>0</v>
      </c>
      <c r="K338" s="2">
        <v>12615218</v>
      </c>
      <c r="L338" s="2">
        <v>10713164</v>
      </c>
      <c r="M338" s="2">
        <v>0</v>
      </c>
      <c r="N338" s="2">
        <v>10713164</v>
      </c>
      <c r="O338" s="15">
        <v>0.1</v>
      </c>
      <c r="P338" s="2">
        <v>0</v>
      </c>
      <c r="Q338" s="13">
        <v>0.3</v>
      </c>
      <c r="R338" s="15">
        <v>0</v>
      </c>
      <c r="S338" s="2">
        <v>3213949.2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18">
        <v>0</v>
      </c>
      <c r="AB338" s="4">
        <v>3213949.2</v>
      </c>
      <c r="AD338" s="4">
        <f t="shared" si="5"/>
        <v>3213949.2</v>
      </c>
      <c r="AE338" t="s">
        <v>361</v>
      </c>
      <c r="AF338"/>
      <c r="AG338"/>
      <c r="AH338"/>
      <c r="AI338"/>
      <c r="AJ338"/>
      <c r="AK338"/>
    </row>
    <row r="339" spans="1:46" x14ac:dyDescent="0.25">
      <c r="A339" s="20">
        <v>1580</v>
      </c>
      <c r="B339" t="s">
        <v>276</v>
      </c>
      <c r="C339" t="s">
        <v>2</v>
      </c>
      <c r="D339" t="s">
        <v>304</v>
      </c>
      <c r="E339" t="s">
        <v>474</v>
      </c>
      <c r="F339" s="2">
        <v>7097581000</v>
      </c>
      <c r="G339" s="2">
        <v>1648460000</v>
      </c>
      <c r="H339" s="2">
        <v>5449121000</v>
      </c>
      <c r="I339" s="2">
        <v>19376027</v>
      </c>
      <c r="J339" s="2">
        <v>5028393</v>
      </c>
      <c r="K339" s="2">
        <v>14347634</v>
      </c>
      <c r="L339" s="2">
        <v>16536994.6</v>
      </c>
      <c r="M339" s="2">
        <v>4369009</v>
      </c>
      <c r="N339" s="2">
        <v>12167985.6</v>
      </c>
      <c r="O339" s="15">
        <v>0.1</v>
      </c>
      <c r="P339" s="2">
        <v>436900.9</v>
      </c>
      <c r="Q339" s="13">
        <v>0.1</v>
      </c>
      <c r="R339" s="15">
        <v>0</v>
      </c>
      <c r="S339" s="2">
        <v>1216798.56</v>
      </c>
      <c r="T339" s="2">
        <v>1000000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18">
        <v>0</v>
      </c>
      <c r="AB339" s="4">
        <v>2653699.46</v>
      </c>
      <c r="AD339" s="4">
        <f t="shared" si="5"/>
        <v>2653699.46</v>
      </c>
      <c r="AE339" t="s">
        <v>46</v>
      </c>
      <c r="AF339"/>
      <c r="AG339"/>
      <c r="AH339"/>
      <c r="AI339"/>
      <c r="AJ339"/>
      <c r="AK339"/>
    </row>
    <row r="340" spans="1:46" x14ac:dyDescent="0.25">
      <c r="A340" s="20">
        <v>1581</v>
      </c>
      <c r="B340" t="s">
        <v>275</v>
      </c>
      <c r="C340" t="s">
        <v>2</v>
      </c>
      <c r="D340" t="s">
        <v>351</v>
      </c>
      <c r="E340" t="s">
        <v>475</v>
      </c>
      <c r="F340" s="2">
        <v>8036000</v>
      </c>
      <c r="G340" s="2">
        <v>0</v>
      </c>
      <c r="H340" s="2">
        <v>8036000</v>
      </c>
      <c r="I340" s="2">
        <v>28127</v>
      </c>
      <c r="J340" s="2">
        <v>0</v>
      </c>
      <c r="K340" s="2">
        <v>28127</v>
      </c>
      <c r="L340" s="2">
        <v>24912.6</v>
      </c>
      <c r="M340" s="2">
        <v>0</v>
      </c>
      <c r="N340" s="2">
        <v>24912.6</v>
      </c>
      <c r="O340" s="15">
        <v>0.1</v>
      </c>
      <c r="P340" s="2">
        <v>0</v>
      </c>
      <c r="Q340" s="13">
        <v>0.3</v>
      </c>
      <c r="R340" s="15">
        <v>0</v>
      </c>
      <c r="S340" s="2">
        <v>7473.78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18">
        <v>0</v>
      </c>
      <c r="AB340" s="4">
        <v>7473.78</v>
      </c>
      <c r="AD340" s="4">
        <f t="shared" si="5"/>
        <v>7473.78</v>
      </c>
      <c r="AE340" t="s">
        <v>361</v>
      </c>
      <c r="AF340"/>
      <c r="AG340"/>
      <c r="AH340"/>
      <c r="AI340"/>
      <c r="AJ340"/>
      <c r="AK340"/>
    </row>
    <row r="341" spans="1:46" x14ac:dyDescent="0.25">
      <c r="A341" s="20">
        <v>1585</v>
      </c>
      <c r="B341" t="s">
        <v>275</v>
      </c>
      <c r="C341" t="s">
        <v>2</v>
      </c>
      <c r="D341" t="s">
        <v>8</v>
      </c>
      <c r="E341" t="s">
        <v>476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15">
        <v>0.1</v>
      </c>
      <c r="P341" s="2">
        <v>0</v>
      </c>
      <c r="Q341" s="13">
        <v>0.3</v>
      </c>
      <c r="R341" s="15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18">
        <v>0</v>
      </c>
      <c r="AB341" s="4">
        <v>0</v>
      </c>
      <c r="AD341" s="4">
        <f t="shared" si="5"/>
        <v>0</v>
      </c>
      <c r="AE341" t="s">
        <v>43</v>
      </c>
      <c r="AF341"/>
      <c r="AG341"/>
      <c r="AH341"/>
      <c r="AI341"/>
      <c r="AJ341"/>
      <c r="AK341"/>
    </row>
    <row r="342" spans="1:46" x14ac:dyDescent="0.25">
      <c r="A342" s="20">
        <v>1586</v>
      </c>
      <c r="B342" t="s">
        <v>275</v>
      </c>
      <c r="C342" t="s">
        <v>2</v>
      </c>
      <c r="D342" t="s">
        <v>305</v>
      </c>
      <c r="E342" t="s">
        <v>477</v>
      </c>
      <c r="F342" s="2">
        <v>377548000</v>
      </c>
      <c r="G342" s="2">
        <v>0</v>
      </c>
      <c r="H342" s="2">
        <v>377548000</v>
      </c>
      <c r="I342" s="2">
        <v>1161018</v>
      </c>
      <c r="J342" s="2">
        <v>0</v>
      </c>
      <c r="K342" s="2">
        <v>1161018</v>
      </c>
      <c r="L342" s="2">
        <v>1009998.8</v>
      </c>
      <c r="M342" s="2">
        <v>0</v>
      </c>
      <c r="N342" s="2">
        <v>1009998.8</v>
      </c>
      <c r="O342" s="15">
        <v>0.1</v>
      </c>
      <c r="P342" s="2">
        <v>0</v>
      </c>
      <c r="Q342" s="13">
        <v>0.3</v>
      </c>
      <c r="R342" s="15">
        <v>0</v>
      </c>
      <c r="S342" s="2">
        <v>302999.64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18">
        <v>0</v>
      </c>
      <c r="AB342" s="4">
        <v>302999.64</v>
      </c>
      <c r="AD342" s="4">
        <f t="shared" si="5"/>
        <v>302999.64</v>
      </c>
      <c r="AE342" t="s">
        <v>170</v>
      </c>
      <c r="AF342"/>
      <c r="AG342"/>
      <c r="AH342"/>
      <c r="AI342"/>
      <c r="AJ342"/>
      <c r="AK342"/>
    </row>
    <row r="343" spans="1:46" x14ac:dyDescent="0.25">
      <c r="A343" s="20">
        <v>1587</v>
      </c>
      <c r="B343" t="s">
        <v>275</v>
      </c>
      <c r="C343" t="s">
        <v>2</v>
      </c>
      <c r="D343" t="s">
        <v>305</v>
      </c>
      <c r="E343" t="s">
        <v>478</v>
      </c>
      <c r="F343" s="2">
        <v>530975400</v>
      </c>
      <c r="G343" s="2">
        <v>523674000</v>
      </c>
      <c r="H343" s="2">
        <v>7301400</v>
      </c>
      <c r="I343" s="2">
        <v>1072904</v>
      </c>
      <c r="J343" s="2">
        <v>1047348</v>
      </c>
      <c r="K343" s="2">
        <v>25556</v>
      </c>
      <c r="L343" s="2">
        <v>860513.84</v>
      </c>
      <c r="M343" s="2">
        <v>837878.4</v>
      </c>
      <c r="N343" s="2">
        <v>22635.439999999999</v>
      </c>
      <c r="O343" s="15">
        <v>0.1</v>
      </c>
      <c r="P343" s="2">
        <v>83787.839999999997</v>
      </c>
      <c r="Q343" s="13">
        <v>0.3</v>
      </c>
      <c r="R343" s="15">
        <v>0</v>
      </c>
      <c r="S343" s="2">
        <v>6790.6319999999996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18">
        <v>0</v>
      </c>
      <c r="AB343" s="4">
        <v>90578.471999999994</v>
      </c>
      <c r="AD343" s="4">
        <f t="shared" si="5"/>
        <v>90578.471999999994</v>
      </c>
      <c r="AE343" t="s">
        <v>170</v>
      </c>
      <c r="AF343"/>
      <c r="AG343"/>
      <c r="AH343"/>
      <c r="AI343"/>
      <c r="AJ343"/>
      <c r="AK343"/>
    </row>
    <row r="344" spans="1:46" x14ac:dyDescent="0.25">
      <c r="A344" s="20">
        <v>1589</v>
      </c>
      <c r="B344" t="s">
        <v>275</v>
      </c>
      <c r="C344" t="s">
        <v>2</v>
      </c>
      <c r="D344" t="s">
        <v>422</v>
      </c>
      <c r="E344" t="s">
        <v>479</v>
      </c>
      <c r="F344" s="2">
        <v>1103657000</v>
      </c>
      <c r="G344" s="2">
        <v>0</v>
      </c>
      <c r="H344" s="2">
        <v>1103657000</v>
      </c>
      <c r="I344" s="2">
        <v>3438000</v>
      </c>
      <c r="J344" s="2">
        <v>0</v>
      </c>
      <c r="K344" s="2">
        <v>3438000</v>
      </c>
      <c r="L344" s="2">
        <v>2996537.2</v>
      </c>
      <c r="M344" s="2">
        <v>0</v>
      </c>
      <c r="N344" s="2">
        <v>2996537.2</v>
      </c>
      <c r="O344" s="15">
        <v>0.1</v>
      </c>
      <c r="P344" s="2">
        <v>0</v>
      </c>
      <c r="Q344" s="13">
        <v>0.3</v>
      </c>
      <c r="R344" s="15">
        <v>0</v>
      </c>
      <c r="S344" s="2">
        <v>898961.16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18">
        <v>0</v>
      </c>
      <c r="AB344" s="4">
        <v>898961.16</v>
      </c>
      <c r="AD344" s="4">
        <f t="shared" si="5"/>
        <v>898961.16</v>
      </c>
      <c r="AE344" t="s">
        <v>480</v>
      </c>
      <c r="AF344"/>
      <c r="AG344"/>
      <c r="AH344"/>
      <c r="AI344"/>
      <c r="AJ344"/>
      <c r="AK344"/>
    </row>
    <row r="345" spans="1:46" s="32" customFormat="1" x14ac:dyDescent="0.25">
      <c r="A345" s="20">
        <v>1590</v>
      </c>
      <c r="B345" t="s">
        <v>275</v>
      </c>
      <c r="C345" t="s">
        <v>2</v>
      </c>
      <c r="D345" t="s">
        <v>422</v>
      </c>
      <c r="E345" t="s">
        <v>481</v>
      </c>
      <c r="F345" s="2">
        <v>3888000</v>
      </c>
      <c r="G345" s="2">
        <v>0</v>
      </c>
      <c r="H345" s="2">
        <v>3888000</v>
      </c>
      <c r="I345" s="2">
        <v>13608</v>
      </c>
      <c r="J345" s="2">
        <v>0</v>
      </c>
      <c r="K345" s="2">
        <v>13608</v>
      </c>
      <c r="L345" s="2">
        <v>12052.8</v>
      </c>
      <c r="M345" s="2">
        <v>0</v>
      </c>
      <c r="N345" s="2">
        <v>12052.8</v>
      </c>
      <c r="O345" s="15">
        <v>0.1</v>
      </c>
      <c r="P345" s="2">
        <v>0</v>
      </c>
      <c r="Q345" s="13">
        <v>0.3</v>
      </c>
      <c r="R345" s="15">
        <v>0</v>
      </c>
      <c r="S345" s="2">
        <v>3615.84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18">
        <v>0</v>
      </c>
      <c r="AB345" s="4">
        <v>3615.84</v>
      </c>
      <c r="AC345" s="4"/>
      <c r="AD345" s="4">
        <f t="shared" si="5"/>
        <v>3615.84</v>
      </c>
      <c r="AE345" t="s">
        <v>480</v>
      </c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</row>
    <row r="346" spans="1:46" x14ac:dyDescent="0.25">
      <c r="A346" s="20">
        <v>1591</v>
      </c>
      <c r="B346" t="s">
        <v>275</v>
      </c>
      <c r="C346" t="s">
        <v>2</v>
      </c>
      <c r="D346" t="s">
        <v>422</v>
      </c>
      <c r="E346" t="s">
        <v>482</v>
      </c>
      <c r="F346" s="2">
        <v>27763619000</v>
      </c>
      <c r="G346" s="2">
        <v>0</v>
      </c>
      <c r="H346" s="2">
        <v>27763619000</v>
      </c>
      <c r="I346" s="2">
        <v>43874573</v>
      </c>
      <c r="J346" s="2">
        <v>0</v>
      </c>
      <c r="K346" s="2">
        <v>43874573</v>
      </c>
      <c r="L346" s="2">
        <v>32769125.399999999</v>
      </c>
      <c r="M346" s="2">
        <v>0</v>
      </c>
      <c r="N346" s="2">
        <v>32769125.399999999</v>
      </c>
      <c r="O346" s="15">
        <v>0.1</v>
      </c>
      <c r="P346" s="2">
        <v>0</v>
      </c>
      <c r="Q346" s="13">
        <v>0.3</v>
      </c>
      <c r="R346" s="15">
        <v>0</v>
      </c>
      <c r="S346" s="2">
        <v>9830737.6199999992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18">
        <v>0</v>
      </c>
      <c r="AB346" s="4">
        <v>9830737.6199999992</v>
      </c>
      <c r="AD346" s="4">
        <f t="shared" si="5"/>
        <v>9830737.6199999992</v>
      </c>
      <c r="AE346" t="s">
        <v>480</v>
      </c>
      <c r="AF346"/>
      <c r="AG346"/>
      <c r="AH346"/>
      <c r="AI346"/>
    </row>
    <row r="347" spans="1:46" x14ac:dyDescent="0.25">
      <c r="A347" s="20">
        <v>1593</v>
      </c>
      <c r="B347" t="s">
        <v>275</v>
      </c>
      <c r="C347" t="s">
        <v>2</v>
      </c>
      <c r="D347" t="s">
        <v>351</v>
      </c>
      <c r="E347" t="s">
        <v>424</v>
      </c>
      <c r="F347" s="2">
        <v>5622583000</v>
      </c>
      <c r="G347" s="2">
        <v>2504074000</v>
      </c>
      <c r="H347" s="2">
        <v>3118509000</v>
      </c>
      <c r="I347" s="2">
        <v>14738473</v>
      </c>
      <c r="J347" s="2">
        <v>6848409</v>
      </c>
      <c r="K347" s="2">
        <v>7890064</v>
      </c>
      <c r="L347" s="2">
        <v>12489439.800000001</v>
      </c>
      <c r="M347" s="2">
        <v>5846779.4000000004</v>
      </c>
      <c r="N347" s="2">
        <v>6642660.4000000004</v>
      </c>
      <c r="O347" s="15">
        <v>0.1</v>
      </c>
      <c r="P347" s="2">
        <v>584677.93999999994</v>
      </c>
      <c r="Q347" s="13">
        <v>0.3</v>
      </c>
      <c r="R347" s="15">
        <v>0</v>
      </c>
      <c r="S347" s="2">
        <v>1992798.12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18">
        <v>0</v>
      </c>
      <c r="AB347" s="4">
        <v>2577476.06</v>
      </c>
      <c r="AD347" s="4">
        <f t="shared" si="5"/>
        <v>2577476.06</v>
      </c>
      <c r="AE347" t="s">
        <v>361</v>
      </c>
      <c r="AF347"/>
      <c r="AG347"/>
      <c r="AH347"/>
      <c r="AI347"/>
    </row>
    <row r="348" spans="1:46" x14ac:dyDescent="0.25">
      <c r="A348" s="20">
        <v>1594</v>
      </c>
      <c r="B348" t="s">
        <v>275</v>
      </c>
      <c r="C348" t="s">
        <v>2</v>
      </c>
      <c r="D348" t="s">
        <v>305</v>
      </c>
      <c r="E348" t="s">
        <v>483</v>
      </c>
      <c r="F348" s="2">
        <v>617670000</v>
      </c>
      <c r="G348" s="2">
        <v>0</v>
      </c>
      <c r="H348" s="2">
        <v>617670000</v>
      </c>
      <c r="I348" s="2">
        <v>1996736</v>
      </c>
      <c r="J348" s="2">
        <v>0</v>
      </c>
      <c r="K348" s="2">
        <v>1996736</v>
      </c>
      <c r="L348" s="2">
        <v>1749668</v>
      </c>
      <c r="M348" s="2">
        <v>0</v>
      </c>
      <c r="N348" s="2">
        <v>1749668</v>
      </c>
      <c r="O348" s="15">
        <v>0.1</v>
      </c>
      <c r="P348" s="2">
        <v>0</v>
      </c>
      <c r="Q348" s="13">
        <v>0.3</v>
      </c>
      <c r="R348" s="15">
        <v>0</v>
      </c>
      <c r="S348" s="2">
        <v>524900.4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18">
        <v>0</v>
      </c>
      <c r="AB348" s="4">
        <v>524900.4</v>
      </c>
      <c r="AD348" s="4">
        <f t="shared" si="5"/>
        <v>524900.4</v>
      </c>
      <c r="AE348" t="s">
        <v>170</v>
      </c>
      <c r="AF348"/>
      <c r="AG348"/>
      <c r="AH348"/>
      <c r="AI348"/>
    </row>
    <row r="349" spans="1:46" x14ac:dyDescent="0.25">
      <c r="A349" s="20">
        <v>1595</v>
      </c>
      <c r="B349" t="s">
        <v>275</v>
      </c>
      <c r="C349" t="s">
        <v>2</v>
      </c>
      <c r="D349" t="s">
        <v>305</v>
      </c>
      <c r="E349" t="s">
        <v>484</v>
      </c>
      <c r="F349" s="2">
        <v>459280000</v>
      </c>
      <c r="G349" s="2">
        <v>0</v>
      </c>
      <c r="H349" s="2">
        <v>459280000</v>
      </c>
      <c r="I349" s="2">
        <v>1402990</v>
      </c>
      <c r="J349" s="2">
        <v>0</v>
      </c>
      <c r="K349" s="2">
        <v>1402990</v>
      </c>
      <c r="L349" s="2">
        <v>1219278</v>
      </c>
      <c r="M349" s="2">
        <v>0</v>
      </c>
      <c r="N349" s="2">
        <v>1219278</v>
      </c>
      <c r="O349" s="15">
        <v>0.1</v>
      </c>
      <c r="P349" s="2">
        <v>0</v>
      </c>
      <c r="Q349" s="13">
        <v>0.3</v>
      </c>
      <c r="R349" s="15">
        <v>0</v>
      </c>
      <c r="S349" s="2">
        <v>365783.4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18">
        <v>0</v>
      </c>
      <c r="AB349" s="4">
        <v>365783.4</v>
      </c>
      <c r="AD349" s="4">
        <f t="shared" si="5"/>
        <v>365783.4</v>
      </c>
      <c r="AE349" t="s">
        <v>170</v>
      </c>
      <c r="AF349"/>
      <c r="AG349"/>
      <c r="AH349"/>
      <c r="AI349"/>
    </row>
    <row r="350" spans="1:46" x14ac:dyDescent="0.25">
      <c r="A350" s="20">
        <v>1596</v>
      </c>
      <c r="B350" t="s">
        <v>276</v>
      </c>
      <c r="C350" t="s">
        <v>2</v>
      </c>
      <c r="D350" t="s">
        <v>422</v>
      </c>
      <c r="E350" t="s">
        <v>485</v>
      </c>
      <c r="F350" s="2">
        <v>47600000</v>
      </c>
      <c r="G350" s="2">
        <v>0</v>
      </c>
      <c r="H350" s="2">
        <v>47600000</v>
      </c>
      <c r="I350" s="2">
        <v>166600</v>
      </c>
      <c r="J350" s="2">
        <v>0</v>
      </c>
      <c r="K350" s="2">
        <v>166600</v>
      </c>
      <c r="L350" s="2">
        <v>147560</v>
      </c>
      <c r="M350" s="2">
        <v>0</v>
      </c>
      <c r="N350" s="2">
        <v>147560</v>
      </c>
      <c r="O350" s="15">
        <v>0</v>
      </c>
      <c r="P350" s="2">
        <v>0</v>
      </c>
      <c r="Q350" s="13">
        <v>0</v>
      </c>
      <c r="R350" s="15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18">
        <v>0</v>
      </c>
      <c r="AB350" s="4">
        <v>0</v>
      </c>
      <c r="AD350" s="4">
        <f t="shared" si="5"/>
        <v>0</v>
      </c>
      <c r="AE350" t="s">
        <v>480</v>
      </c>
      <c r="AF350"/>
      <c r="AG350"/>
      <c r="AH350"/>
      <c r="AI350"/>
    </row>
    <row r="351" spans="1:46" x14ac:dyDescent="0.25">
      <c r="A351" s="20">
        <v>1597</v>
      </c>
      <c r="B351" t="s">
        <v>275</v>
      </c>
      <c r="C351" t="s">
        <v>2</v>
      </c>
      <c r="D351" t="s">
        <v>204</v>
      </c>
      <c r="E351" t="s">
        <v>486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15">
        <v>0.1</v>
      </c>
      <c r="P351" s="2">
        <v>0</v>
      </c>
      <c r="Q351" s="13">
        <v>0.3</v>
      </c>
      <c r="R351" s="15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18">
        <v>0</v>
      </c>
      <c r="AB351" s="4">
        <v>0</v>
      </c>
      <c r="AD351" s="4">
        <f t="shared" si="5"/>
        <v>0</v>
      </c>
      <c r="AE351" t="s">
        <v>249</v>
      </c>
      <c r="AF351"/>
      <c r="AG351"/>
      <c r="AH351"/>
      <c r="AI351"/>
    </row>
    <row r="352" spans="1:46" x14ac:dyDescent="0.25">
      <c r="A352" s="20">
        <v>1599</v>
      </c>
      <c r="B352" t="s">
        <v>276</v>
      </c>
      <c r="C352" t="s">
        <v>9</v>
      </c>
      <c r="D352" t="s">
        <v>421</v>
      </c>
      <c r="E352" t="s">
        <v>487</v>
      </c>
      <c r="F352" s="2">
        <v>5919381000</v>
      </c>
      <c r="G352" s="2">
        <v>0</v>
      </c>
      <c r="H352" s="2">
        <v>5919381000</v>
      </c>
      <c r="I352" s="2">
        <v>11915242</v>
      </c>
      <c r="J352" s="2">
        <v>0</v>
      </c>
      <c r="K352" s="2">
        <v>11915242</v>
      </c>
      <c r="L352" s="2">
        <v>9547489.5999999996</v>
      </c>
      <c r="M352" s="2">
        <v>0</v>
      </c>
      <c r="N352" s="2">
        <v>9547489.5999999996</v>
      </c>
      <c r="O352" s="15">
        <v>0</v>
      </c>
      <c r="P352" s="2">
        <v>0</v>
      </c>
      <c r="Q352" s="13">
        <v>0</v>
      </c>
      <c r="R352" s="15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18">
        <v>0</v>
      </c>
      <c r="AB352" s="4">
        <v>0</v>
      </c>
      <c r="AD352" s="4">
        <f t="shared" si="5"/>
        <v>0</v>
      </c>
      <c r="AE352" t="s">
        <v>40</v>
      </c>
      <c r="AF352"/>
      <c r="AG352"/>
      <c r="AH352"/>
    </row>
    <row r="353" spans="1:34" x14ac:dyDescent="0.25">
      <c r="A353" s="20">
        <v>1600</v>
      </c>
      <c r="B353" t="s">
        <v>275</v>
      </c>
      <c r="C353" t="s">
        <v>9</v>
      </c>
      <c r="D353" t="s">
        <v>15</v>
      </c>
      <c r="E353" t="s">
        <v>488</v>
      </c>
      <c r="F353" s="2">
        <v>3578559000</v>
      </c>
      <c r="G353" s="2">
        <v>0</v>
      </c>
      <c r="H353" s="2">
        <v>3578559000</v>
      </c>
      <c r="I353" s="2">
        <v>11285697</v>
      </c>
      <c r="J353" s="2">
        <v>0</v>
      </c>
      <c r="K353" s="2">
        <v>11285697</v>
      </c>
      <c r="L353" s="2">
        <v>9854273.4000000004</v>
      </c>
      <c r="M353" s="2">
        <v>0</v>
      </c>
      <c r="N353" s="2">
        <v>9854273.4000000004</v>
      </c>
      <c r="O353" s="15">
        <v>0.1</v>
      </c>
      <c r="P353" s="2">
        <v>0</v>
      </c>
      <c r="Q353" s="13">
        <v>0.3</v>
      </c>
      <c r="R353" s="15">
        <v>0</v>
      </c>
      <c r="S353" s="2">
        <v>2956282.02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18">
        <v>0</v>
      </c>
      <c r="AB353" s="4">
        <v>2956282.02</v>
      </c>
      <c r="AD353" s="4">
        <f t="shared" si="5"/>
        <v>2956282.02</v>
      </c>
      <c r="AE353" t="s">
        <v>17</v>
      </c>
      <c r="AF353"/>
      <c r="AG353"/>
      <c r="AH353"/>
    </row>
    <row r="354" spans="1:34" x14ac:dyDescent="0.25">
      <c r="A354" s="20">
        <v>1601</v>
      </c>
      <c r="B354" t="s">
        <v>275</v>
      </c>
      <c r="C354" t="s">
        <v>9</v>
      </c>
      <c r="D354" t="s">
        <v>15</v>
      </c>
      <c r="E354" t="s">
        <v>30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15">
        <v>0.1</v>
      </c>
      <c r="P354" s="2">
        <v>0</v>
      </c>
      <c r="Q354" s="13">
        <v>0.3</v>
      </c>
      <c r="R354" s="15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18">
        <v>0</v>
      </c>
      <c r="AB354" s="4">
        <v>0</v>
      </c>
      <c r="AD354" s="4">
        <f t="shared" si="5"/>
        <v>0</v>
      </c>
      <c r="AE354" t="s">
        <v>24</v>
      </c>
      <c r="AF354"/>
      <c r="AG354"/>
      <c r="AH354"/>
    </row>
    <row r="355" spans="1:34" x14ac:dyDescent="0.25">
      <c r="A355" s="20">
        <v>1602</v>
      </c>
      <c r="B355" t="s">
        <v>275</v>
      </c>
      <c r="C355" t="s">
        <v>2</v>
      </c>
      <c r="D355" t="s">
        <v>422</v>
      </c>
      <c r="E355" t="s">
        <v>489</v>
      </c>
      <c r="F355" s="2">
        <v>610720000</v>
      </c>
      <c r="G355" s="2">
        <v>0</v>
      </c>
      <c r="H355" s="2">
        <v>610720000</v>
      </c>
      <c r="I355" s="2">
        <v>1944996</v>
      </c>
      <c r="J355" s="2">
        <v>0</v>
      </c>
      <c r="K355" s="2">
        <v>1944996</v>
      </c>
      <c r="L355" s="2">
        <v>1700708</v>
      </c>
      <c r="M355" s="2">
        <v>0</v>
      </c>
      <c r="N355" s="2">
        <v>1700708</v>
      </c>
      <c r="O355" s="15">
        <v>0.1</v>
      </c>
      <c r="P355" s="2">
        <v>0</v>
      </c>
      <c r="Q355" s="13">
        <v>0.3</v>
      </c>
      <c r="R355" s="15">
        <v>0</v>
      </c>
      <c r="S355" s="2">
        <v>510212.4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18">
        <v>0</v>
      </c>
      <c r="AB355" s="4">
        <v>510212.4</v>
      </c>
      <c r="AD355" s="4">
        <f t="shared" si="5"/>
        <v>510212.4</v>
      </c>
      <c r="AE355" t="s">
        <v>480</v>
      </c>
      <c r="AF355"/>
      <c r="AG355"/>
      <c r="AH355"/>
    </row>
    <row r="356" spans="1:34" x14ac:dyDescent="0.25">
      <c r="A356" s="20">
        <v>1603</v>
      </c>
      <c r="B356" t="s">
        <v>275</v>
      </c>
      <c r="C356" t="s">
        <v>2</v>
      </c>
      <c r="D356" t="s">
        <v>305</v>
      </c>
      <c r="E356" t="s">
        <v>490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15">
        <v>0.1</v>
      </c>
      <c r="P356" s="2">
        <v>0</v>
      </c>
      <c r="Q356" s="13">
        <v>0.3</v>
      </c>
      <c r="R356" s="15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18">
        <v>0</v>
      </c>
      <c r="AB356" s="4">
        <v>0</v>
      </c>
      <c r="AD356" s="4">
        <f t="shared" si="5"/>
        <v>0</v>
      </c>
      <c r="AE356" t="s">
        <v>170</v>
      </c>
      <c r="AF356"/>
      <c r="AG356"/>
      <c r="AH356"/>
    </row>
    <row r="357" spans="1:34" x14ac:dyDescent="0.25">
      <c r="A357" s="20">
        <v>1604</v>
      </c>
      <c r="B357" t="s">
        <v>275</v>
      </c>
      <c r="C357" t="s">
        <v>2</v>
      </c>
      <c r="D357" t="s">
        <v>305</v>
      </c>
      <c r="E357" t="s">
        <v>491</v>
      </c>
      <c r="F357" s="2">
        <v>1100234200</v>
      </c>
      <c r="G357" s="2">
        <v>0</v>
      </c>
      <c r="H357" s="2">
        <v>1100234200</v>
      </c>
      <c r="I357" s="2">
        <v>3850831</v>
      </c>
      <c r="J357" s="2">
        <v>0</v>
      </c>
      <c r="K357" s="2">
        <v>3850831</v>
      </c>
      <c r="L357" s="2">
        <v>3410737.32</v>
      </c>
      <c r="M357" s="2">
        <v>0</v>
      </c>
      <c r="N357" s="2">
        <v>3410737.32</v>
      </c>
      <c r="O357" s="15">
        <v>0.1</v>
      </c>
      <c r="P357" s="2">
        <v>0</v>
      </c>
      <c r="Q357" s="13">
        <v>0.3</v>
      </c>
      <c r="R357" s="15">
        <v>0</v>
      </c>
      <c r="S357" s="2">
        <v>1023221.196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18">
        <v>0</v>
      </c>
      <c r="AB357" s="4">
        <v>1023221.196</v>
      </c>
      <c r="AD357" s="4">
        <f t="shared" si="5"/>
        <v>1023221.196</v>
      </c>
      <c r="AE357" t="s">
        <v>170</v>
      </c>
      <c r="AF357"/>
    </row>
    <row r="358" spans="1:34" x14ac:dyDescent="0.25">
      <c r="A358" s="20">
        <v>1605</v>
      </c>
      <c r="B358" t="s">
        <v>275</v>
      </c>
      <c r="C358" t="s">
        <v>2</v>
      </c>
      <c r="D358" t="s">
        <v>305</v>
      </c>
      <c r="E358" t="s">
        <v>492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15">
        <v>0.1</v>
      </c>
      <c r="P358" s="2">
        <v>0</v>
      </c>
      <c r="Q358" s="13">
        <v>0.3</v>
      </c>
      <c r="R358" s="15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18">
        <v>0</v>
      </c>
      <c r="AB358" s="4">
        <v>0</v>
      </c>
      <c r="AD358" s="4">
        <f t="shared" si="5"/>
        <v>0</v>
      </c>
      <c r="AE358" t="s">
        <v>170</v>
      </c>
    </row>
    <row r="359" spans="1:34" x14ac:dyDescent="0.25">
      <c r="A359" s="20">
        <v>1606</v>
      </c>
      <c r="B359" t="s">
        <v>275</v>
      </c>
      <c r="C359" t="s">
        <v>2</v>
      </c>
      <c r="D359" t="s">
        <v>351</v>
      </c>
      <c r="E359" t="s">
        <v>493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15">
        <v>0.1</v>
      </c>
      <c r="P359" s="2">
        <v>0</v>
      </c>
      <c r="Q359" s="13">
        <v>0.3</v>
      </c>
      <c r="R359" s="15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18">
        <v>0</v>
      </c>
      <c r="AB359" s="4">
        <v>0</v>
      </c>
      <c r="AD359" s="4">
        <f t="shared" si="5"/>
        <v>0</v>
      </c>
      <c r="AE359" t="s">
        <v>361</v>
      </c>
    </row>
    <row r="360" spans="1:34" x14ac:dyDescent="0.25">
      <c r="A360" s="20">
        <v>1612</v>
      </c>
      <c r="B360" t="s">
        <v>275</v>
      </c>
      <c r="C360" t="s">
        <v>2</v>
      </c>
      <c r="D360" t="s">
        <v>4</v>
      </c>
      <c r="E360" t="s">
        <v>494</v>
      </c>
      <c r="F360" s="2">
        <v>177750000</v>
      </c>
      <c r="G360" s="2">
        <v>0</v>
      </c>
      <c r="H360" s="2">
        <v>177750000</v>
      </c>
      <c r="I360" s="2">
        <v>622126</v>
      </c>
      <c r="J360" s="2">
        <v>0</v>
      </c>
      <c r="K360" s="2">
        <v>622126</v>
      </c>
      <c r="L360" s="2">
        <v>551026</v>
      </c>
      <c r="M360" s="2">
        <v>0</v>
      </c>
      <c r="N360" s="2">
        <v>551026</v>
      </c>
      <c r="O360" s="15">
        <v>0.1</v>
      </c>
      <c r="P360" s="2">
        <v>0</v>
      </c>
      <c r="Q360" s="13">
        <v>0.3</v>
      </c>
      <c r="R360" s="15">
        <v>0</v>
      </c>
      <c r="S360" s="2">
        <v>165307.79999999999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18">
        <v>0</v>
      </c>
      <c r="AB360" s="4">
        <v>165307.79999999999</v>
      </c>
      <c r="AD360" s="4">
        <f t="shared" si="5"/>
        <v>165307.79999999999</v>
      </c>
      <c r="AE360" t="s">
        <v>220</v>
      </c>
    </row>
    <row r="361" spans="1:34" x14ac:dyDescent="0.25">
      <c r="A361" s="20">
        <v>1613</v>
      </c>
      <c r="B361" t="s">
        <v>275</v>
      </c>
      <c r="C361" t="s">
        <v>2</v>
      </c>
      <c r="D361" t="s">
        <v>204</v>
      </c>
      <c r="E361" t="s">
        <v>495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15">
        <v>0.1</v>
      </c>
      <c r="P361" s="2">
        <v>0</v>
      </c>
      <c r="Q361" s="13">
        <v>0.3</v>
      </c>
      <c r="R361" s="15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18">
        <v>0</v>
      </c>
      <c r="AB361" s="4">
        <v>0</v>
      </c>
      <c r="AD361" s="4">
        <f t="shared" si="5"/>
        <v>0</v>
      </c>
      <c r="AE361" t="s">
        <v>249</v>
      </c>
    </row>
    <row r="362" spans="1:34" x14ac:dyDescent="0.25">
      <c r="A362" s="20">
        <v>1614</v>
      </c>
      <c r="B362" t="s">
        <v>275</v>
      </c>
      <c r="C362" t="s">
        <v>2</v>
      </c>
      <c r="D362" t="s">
        <v>204</v>
      </c>
      <c r="E362" t="s">
        <v>496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15">
        <v>0.1</v>
      </c>
      <c r="P362" s="2">
        <v>0</v>
      </c>
      <c r="Q362" s="13">
        <v>0.3</v>
      </c>
      <c r="R362" s="15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18">
        <v>0</v>
      </c>
      <c r="AB362" s="4">
        <v>0</v>
      </c>
      <c r="AD362" s="4">
        <f t="shared" si="5"/>
        <v>0</v>
      </c>
      <c r="AE362" t="s">
        <v>249</v>
      </c>
    </row>
    <row r="363" spans="1:34" x14ac:dyDescent="0.25">
      <c r="A363" s="20">
        <v>1615</v>
      </c>
      <c r="B363" t="s">
        <v>275</v>
      </c>
      <c r="C363" t="s">
        <v>2</v>
      </c>
      <c r="D363" t="s">
        <v>351</v>
      </c>
      <c r="E363" t="s">
        <v>497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15">
        <v>0.1</v>
      </c>
      <c r="P363" s="2">
        <v>0</v>
      </c>
      <c r="Q363" s="13">
        <v>0.3</v>
      </c>
      <c r="R363" s="15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18">
        <v>0</v>
      </c>
      <c r="AB363" s="4">
        <v>0</v>
      </c>
      <c r="AD363" s="4">
        <f t="shared" si="5"/>
        <v>0</v>
      </c>
      <c r="AE363" t="s">
        <v>361</v>
      </c>
    </row>
    <row r="364" spans="1:34" x14ac:dyDescent="0.25">
      <c r="A364" s="20" t="s">
        <v>222</v>
      </c>
      <c r="B364" t="s">
        <v>276</v>
      </c>
      <c r="C364" t="s">
        <v>2</v>
      </c>
      <c r="D364" t="s">
        <v>204</v>
      </c>
      <c r="E364" t="s">
        <v>223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15">
        <v>0</v>
      </c>
      <c r="P364" s="2">
        <v>0</v>
      </c>
      <c r="Q364" s="13">
        <v>0</v>
      </c>
      <c r="R364" s="15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18">
        <v>0</v>
      </c>
      <c r="AB364" s="4">
        <v>0</v>
      </c>
      <c r="AD364" s="4">
        <f t="shared" si="5"/>
        <v>0</v>
      </c>
      <c r="AE364" t="s">
        <v>1</v>
      </c>
    </row>
    <row r="365" spans="1:34" x14ac:dyDescent="0.25">
      <c r="A365" s="20" t="s">
        <v>224</v>
      </c>
      <c r="B365" t="s">
        <v>276</v>
      </c>
      <c r="C365" t="s">
        <v>9</v>
      </c>
      <c r="D365" t="s">
        <v>15</v>
      </c>
      <c r="E365" t="s">
        <v>225</v>
      </c>
      <c r="F365" s="2">
        <v>330938000</v>
      </c>
      <c r="G365" s="2">
        <v>0</v>
      </c>
      <c r="H365" s="2">
        <v>330938000</v>
      </c>
      <c r="I365" s="2">
        <v>1086283</v>
      </c>
      <c r="J365" s="2">
        <v>0</v>
      </c>
      <c r="K365" s="2">
        <v>1086283</v>
      </c>
      <c r="L365" s="2">
        <v>953907.8</v>
      </c>
      <c r="M365" s="2">
        <v>0</v>
      </c>
      <c r="N365" s="2">
        <v>953907.8</v>
      </c>
      <c r="O365" s="15">
        <v>0</v>
      </c>
      <c r="P365" s="2">
        <v>0</v>
      </c>
      <c r="Q365" s="13">
        <v>0</v>
      </c>
      <c r="R365" s="15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18">
        <v>0</v>
      </c>
      <c r="AB365" s="4">
        <v>0</v>
      </c>
      <c r="AD365" s="4">
        <f t="shared" si="5"/>
        <v>0</v>
      </c>
      <c r="AE365" t="s">
        <v>1</v>
      </c>
    </row>
    <row r="366" spans="1:34" x14ac:dyDescent="0.25">
      <c r="A366" s="20" t="s">
        <v>226</v>
      </c>
      <c r="B366" t="s">
        <v>276</v>
      </c>
      <c r="C366" t="s">
        <v>9</v>
      </c>
      <c r="D366" t="s">
        <v>27</v>
      </c>
      <c r="E366" t="s">
        <v>227</v>
      </c>
      <c r="F366" s="2">
        <v>3043351600</v>
      </c>
      <c r="G366" s="2">
        <v>0</v>
      </c>
      <c r="H366" s="2">
        <v>3043351600</v>
      </c>
      <c r="I366" s="2">
        <v>8490886</v>
      </c>
      <c r="J366" s="2">
        <v>0</v>
      </c>
      <c r="K366" s="2">
        <v>8490886</v>
      </c>
      <c r="L366" s="2">
        <v>7273545.3600000003</v>
      </c>
      <c r="M366" s="2">
        <v>0</v>
      </c>
      <c r="N366" s="2">
        <v>7273545.3600000003</v>
      </c>
      <c r="O366" s="15">
        <v>0</v>
      </c>
      <c r="P366" s="2">
        <v>0</v>
      </c>
      <c r="Q366" s="13">
        <v>0</v>
      </c>
      <c r="R366" s="15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18">
        <v>0</v>
      </c>
      <c r="AB366" s="4">
        <v>0</v>
      </c>
      <c r="AD366" s="4">
        <f t="shared" si="5"/>
        <v>0</v>
      </c>
      <c r="AE366" t="s">
        <v>1</v>
      </c>
    </row>
    <row r="367" spans="1:34" x14ac:dyDescent="0.25">
      <c r="A367" s="20" t="s">
        <v>228</v>
      </c>
      <c r="B367" t="s">
        <v>276</v>
      </c>
      <c r="C367" t="s">
        <v>9</v>
      </c>
      <c r="D367" t="s">
        <v>420</v>
      </c>
      <c r="E367" t="s">
        <v>229</v>
      </c>
      <c r="F367" s="2">
        <v>450144800</v>
      </c>
      <c r="G367" s="2">
        <v>0</v>
      </c>
      <c r="H367" s="2">
        <v>450144800</v>
      </c>
      <c r="I367" s="2">
        <v>1513108</v>
      </c>
      <c r="J367" s="2">
        <v>0</v>
      </c>
      <c r="K367" s="2">
        <v>1513108</v>
      </c>
      <c r="L367" s="2">
        <v>1333050.08</v>
      </c>
      <c r="M367" s="2">
        <v>0</v>
      </c>
      <c r="N367" s="2">
        <v>1333050.08</v>
      </c>
      <c r="O367" s="15">
        <v>0</v>
      </c>
      <c r="P367" s="2">
        <v>0</v>
      </c>
      <c r="Q367" s="13">
        <v>0</v>
      </c>
      <c r="R367" s="15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18">
        <v>0</v>
      </c>
      <c r="AB367" s="4">
        <v>0</v>
      </c>
      <c r="AD367" s="4">
        <f t="shared" si="5"/>
        <v>0</v>
      </c>
      <c r="AE367" t="s">
        <v>1</v>
      </c>
    </row>
    <row r="368" spans="1:34" x14ac:dyDescent="0.25">
      <c r="A368" s="20" t="s">
        <v>443</v>
      </c>
      <c r="B368" t="s">
        <v>276</v>
      </c>
      <c r="C368" t="s">
        <v>9</v>
      </c>
      <c r="D368" t="s">
        <v>421</v>
      </c>
      <c r="E368" t="s">
        <v>444</v>
      </c>
      <c r="F368" s="2">
        <v>101674500</v>
      </c>
      <c r="G368" s="2">
        <v>0</v>
      </c>
      <c r="H368" s="2">
        <v>101674500</v>
      </c>
      <c r="I368" s="2">
        <v>355862</v>
      </c>
      <c r="J368" s="2">
        <v>0</v>
      </c>
      <c r="K368" s="2">
        <v>355862</v>
      </c>
      <c r="L368" s="2">
        <v>315192.2</v>
      </c>
      <c r="M368" s="2">
        <v>0</v>
      </c>
      <c r="N368" s="2">
        <v>315192.2</v>
      </c>
      <c r="O368" s="15">
        <v>0</v>
      </c>
      <c r="P368" s="2">
        <v>0</v>
      </c>
      <c r="Q368" s="13">
        <v>0</v>
      </c>
      <c r="R368" s="15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18">
        <v>0</v>
      </c>
      <c r="AB368" s="4">
        <v>0</v>
      </c>
      <c r="AD368" s="4">
        <f t="shared" si="5"/>
        <v>0</v>
      </c>
      <c r="AE368" t="s">
        <v>1</v>
      </c>
    </row>
    <row r="369" spans="1:31" x14ac:dyDescent="0.25">
      <c r="A369" s="20" t="s">
        <v>230</v>
      </c>
      <c r="B369" t="s">
        <v>276</v>
      </c>
      <c r="C369" t="s">
        <v>2</v>
      </c>
      <c r="D369" t="s">
        <v>304</v>
      </c>
      <c r="E369" t="s">
        <v>231</v>
      </c>
      <c r="F369" s="2">
        <v>3809749800</v>
      </c>
      <c r="G369" s="2">
        <v>1276800000</v>
      </c>
      <c r="H369" s="2">
        <v>2532949800</v>
      </c>
      <c r="I369" s="2">
        <v>11917210</v>
      </c>
      <c r="J369" s="2">
        <v>3461945</v>
      </c>
      <c r="K369" s="2">
        <v>8455265</v>
      </c>
      <c r="L369" s="2">
        <v>10393310.08</v>
      </c>
      <c r="M369" s="2">
        <v>2951225</v>
      </c>
      <c r="N369" s="2">
        <v>7442085.0800000001</v>
      </c>
      <c r="O369" s="15">
        <v>0</v>
      </c>
      <c r="P369" s="2">
        <v>0</v>
      </c>
      <c r="Q369" s="13">
        <v>0</v>
      </c>
      <c r="R369" s="15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18">
        <v>0</v>
      </c>
      <c r="AB369" s="4">
        <v>0</v>
      </c>
      <c r="AD369" s="4">
        <f t="shared" si="5"/>
        <v>0</v>
      </c>
      <c r="AE369" t="s">
        <v>1</v>
      </c>
    </row>
    <row r="370" spans="1:31" x14ac:dyDescent="0.25">
      <c r="A370" s="20" t="s">
        <v>349</v>
      </c>
      <c r="B370" t="s">
        <v>276</v>
      </c>
      <c r="C370" t="s">
        <v>2</v>
      </c>
      <c r="D370" t="s">
        <v>305</v>
      </c>
      <c r="E370" t="s">
        <v>350</v>
      </c>
      <c r="F370" s="2">
        <v>197753000</v>
      </c>
      <c r="G370" s="2">
        <v>0</v>
      </c>
      <c r="H370" s="2">
        <v>197753000</v>
      </c>
      <c r="I370" s="2">
        <v>607532</v>
      </c>
      <c r="J370" s="2">
        <v>0</v>
      </c>
      <c r="K370" s="2">
        <v>607532</v>
      </c>
      <c r="L370" s="2">
        <v>528430.80000000005</v>
      </c>
      <c r="M370" s="2">
        <v>0</v>
      </c>
      <c r="N370" s="2">
        <v>528430.80000000005</v>
      </c>
      <c r="O370" s="15">
        <v>0</v>
      </c>
      <c r="P370" s="2">
        <v>0</v>
      </c>
      <c r="Q370" s="13">
        <v>0</v>
      </c>
      <c r="R370" s="15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18">
        <v>0</v>
      </c>
      <c r="AB370" s="4">
        <v>0</v>
      </c>
      <c r="AD370" s="4">
        <f t="shared" si="5"/>
        <v>0</v>
      </c>
      <c r="AE370" t="s">
        <v>1</v>
      </c>
    </row>
    <row r="371" spans="1:31" x14ac:dyDescent="0.25">
      <c r="A371" s="20" t="s">
        <v>362</v>
      </c>
      <c r="B371" t="s">
        <v>1</v>
      </c>
      <c r="C371" t="s">
        <v>2</v>
      </c>
      <c r="D371" t="s">
        <v>351</v>
      </c>
      <c r="E371" t="s">
        <v>363</v>
      </c>
      <c r="F371" s="2">
        <v>161649000</v>
      </c>
      <c r="G371" s="2">
        <v>0</v>
      </c>
      <c r="H371" s="2">
        <v>161649000</v>
      </c>
      <c r="I371" s="2">
        <v>565775</v>
      </c>
      <c r="J371" s="2">
        <v>0</v>
      </c>
      <c r="K371" s="2">
        <v>565775</v>
      </c>
      <c r="L371" s="2">
        <v>501115.4</v>
      </c>
      <c r="M371" s="2">
        <v>0</v>
      </c>
      <c r="N371" s="2">
        <v>501115.4</v>
      </c>
      <c r="O371" s="15">
        <v>0</v>
      </c>
      <c r="P371" s="2">
        <v>0</v>
      </c>
      <c r="Q371" s="13">
        <v>0</v>
      </c>
      <c r="R371" s="15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18">
        <v>0</v>
      </c>
      <c r="AB371" s="4">
        <v>0</v>
      </c>
      <c r="AD371" s="4">
        <f t="shared" si="5"/>
        <v>0</v>
      </c>
      <c r="AE371" t="s">
        <v>1</v>
      </c>
    </row>
    <row r="372" spans="1:31" x14ac:dyDescent="0.25">
      <c r="A372" s="20" t="s">
        <v>232</v>
      </c>
      <c r="B372" t="s">
        <v>276</v>
      </c>
      <c r="C372" t="s">
        <v>2</v>
      </c>
      <c r="D372" t="s">
        <v>8</v>
      </c>
      <c r="E372" t="s">
        <v>233</v>
      </c>
      <c r="F372" s="2">
        <v>4527122400</v>
      </c>
      <c r="G372" s="2">
        <v>1232134400</v>
      </c>
      <c r="H372" s="2">
        <v>3294988000</v>
      </c>
      <c r="I372" s="2">
        <v>13086715</v>
      </c>
      <c r="J372" s="2">
        <v>4147623</v>
      </c>
      <c r="K372" s="2">
        <v>8939092</v>
      </c>
      <c r="L372" s="2">
        <v>11275866.039999999</v>
      </c>
      <c r="M372" s="2">
        <v>3654769.24</v>
      </c>
      <c r="N372" s="2">
        <v>7621096.7999999998</v>
      </c>
      <c r="O372" s="15">
        <v>0</v>
      </c>
      <c r="P372" s="2">
        <v>0</v>
      </c>
      <c r="Q372" s="13">
        <v>0</v>
      </c>
      <c r="R372" s="15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18">
        <v>0</v>
      </c>
      <c r="AB372" s="4">
        <v>0</v>
      </c>
      <c r="AD372" s="4">
        <f t="shared" si="5"/>
        <v>0</v>
      </c>
      <c r="AE372" t="s">
        <v>1</v>
      </c>
    </row>
    <row r="373" spans="1:31" x14ac:dyDescent="0.25">
      <c r="A373" s="20" t="s">
        <v>234</v>
      </c>
      <c r="B373" t="s">
        <v>276</v>
      </c>
      <c r="C373" t="s">
        <v>2</v>
      </c>
      <c r="D373" t="s">
        <v>4</v>
      </c>
      <c r="E373" t="s">
        <v>235</v>
      </c>
      <c r="F373" s="2">
        <v>15006790500</v>
      </c>
      <c r="G373" s="2">
        <v>12004412000</v>
      </c>
      <c r="H373" s="2">
        <v>3002378500</v>
      </c>
      <c r="I373" s="2">
        <v>34217050</v>
      </c>
      <c r="J373" s="2">
        <v>24462549</v>
      </c>
      <c r="K373" s="2">
        <v>9754501</v>
      </c>
      <c r="L373" s="2">
        <v>28214333.800000001</v>
      </c>
      <c r="M373" s="2">
        <v>19660784.199999999</v>
      </c>
      <c r="N373" s="2">
        <v>8553549.5999999996</v>
      </c>
      <c r="O373" s="15">
        <v>0.1</v>
      </c>
      <c r="P373" s="2">
        <v>1966078.42</v>
      </c>
      <c r="Q373" s="13">
        <v>0.1</v>
      </c>
      <c r="R373" s="15">
        <v>0</v>
      </c>
      <c r="S373" s="2">
        <v>855354.96</v>
      </c>
      <c r="T373" s="2">
        <v>2000000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18">
        <v>0</v>
      </c>
      <c r="AB373" s="4">
        <v>4821433.38</v>
      </c>
      <c r="AD373" s="4">
        <f t="shared" si="5"/>
        <v>4821433.38</v>
      </c>
      <c r="AE373" t="s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5"/>
  <sheetViews>
    <sheetView topLeftCell="AB1" workbookViewId="0">
      <pane ySplit="1" topLeftCell="A5" activePane="bottomLeft" state="frozen"/>
      <selection activeCell="U1" sqref="U1"/>
      <selection pane="bottomLeft" activeCell="AD38" sqref="AD38"/>
    </sheetView>
  </sheetViews>
  <sheetFormatPr defaultRowHeight="15" x14ac:dyDescent="0.25"/>
  <cols>
    <col min="1" max="1" width="8.28515625" customWidth="1"/>
    <col min="2" max="2" width="8" customWidth="1"/>
    <col min="3" max="3" width="9.140625" customWidth="1"/>
    <col min="4" max="4" width="8.85546875" customWidth="1"/>
    <col min="5" max="5" width="26.140625" customWidth="1"/>
    <col min="6" max="6" width="20.7109375" customWidth="1"/>
    <col min="7" max="7" width="22.7109375" customWidth="1"/>
    <col min="8" max="8" width="20.28515625" customWidth="1"/>
    <col min="9" max="9" width="26.42578125" customWidth="1"/>
    <col min="10" max="10" width="16.140625" customWidth="1"/>
    <col min="11" max="11" width="18.5703125" customWidth="1"/>
    <col min="12" max="12" width="32" customWidth="1"/>
    <col min="13" max="13" width="18.5703125" customWidth="1"/>
    <col min="14" max="14" width="27.42578125" customWidth="1"/>
    <col min="15" max="15" width="26.28515625" hidden="1" customWidth="1"/>
    <col min="16" max="26" width="26.28515625" customWidth="1"/>
    <col min="27" max="27" width="26.140625" customWidth="1"/>
    <col min="28" max="31" width="26.85546875" customWidth="1"/>
    <col min="32" max="33" width="26.140625" customWidth="1"/>
    <col min="34" max="71" width="26.28515625" customWidth="1"/>
    <col min="72" max="72" width="24.140625" customWidth="1"/>
    <col min="73" max="73" width="19.140625" style="4" customWidth="1"/>
    <col min="74" max="74" width="29" style="4" customWidth="1"/>
    <col min="75" max="75" width="17.5703125" style="4" customWidth="1"/>
    <col min="76" max="76" width="25.28515625" customWidth="1"/>
    <col min="77" max="77" width="17.85546875" customWidth="1"/>
  </cols>
  <sheetData>
    <row r="1" spans="1:75" x14ac:dyDescent="0.25">
      <c r="A1" s="19" t="s">
        <v>149</v>
      </c>
      <c r="B1" s="5" t="s">
        <v>116</v>
      </c>
      <c r="C1" s="5" t="s">
        <v>118</v>
      </c>
      <c r="D1" s="5" t="s">
        <v>153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155</v>
      </c>
      <c r="J1" s="5" t="s">
        <v>123</v>
      </c>
      <c r="K1" s="5" t="s">
        <v>124</v>
      </c>
      <c r="L1" s="5" t="s">
        <v>125</v>
      </c>
      <c r="M1" s="5" t="s">
        <v>126</v>
      </c>
      <c r="N1" s="5" t="s">
        <v>127</v>
      </c>
      <c r="O1" s="21" t="s">
        <v>156</v>
      </c>
      <c r="P1" s="5" t="s">
        <v>157</v>
      </c>
      <c r="Q1" s="9" t="s">
        <v>158</v>
      </c>
      <c r="R1" s="14" t="s">
        <v>205</v>
      </c>
      <c r="S1" s="5" t="s">
        <v>159</v>
      </c>
      <c r="T1" s="5" t="s">
        <v>128</v>
      </c>
      <c r="U1" s="5" t="s">
        <v>129</v>
      </c>
      <c r="V1" s="5" t="s">
        <v>130</v>
      </c>
      <c r="W1" s="5" t="s">
        <v>131</v>
      </c>
      <c r="X1" s="5" t="s">
        <v>132</v>
      </c>
      <c r="Y1" s="5" t="s">
        <v>133</v>
      </c>
      <c r="Z1" s="5" t="s">
        <v>134</v>
      </c>
      <c r="AA1" s="17" t="s">
        <v>160</v>
      </c>
      <c r="AB1" s="17" t="s">
        <v>150</v>
      </c>
      <c r="AC1" s="17" t="s">
        <v>419</v>
      </c>
      <c r="AD1" s="17" t="s">
        <v>278</v>
      </c>
      <c r="AE1" s="17" t="s">
        <v>191</v>
      </c>
      <c r="AF1" s="5" t="s">
        <v>135</v>
      </c>
      <c r="AG1" s="17"/>
      <c r="AH1" s="5"/>
      <c r="BU1"/>
      <c r="BV1"/>
      <c r="BW1"/>
    </row>
    <row r="2" spans="1:75" x14ac:dyDescent="0.25">
      <c r="A2" s="20">
        <v>57</v>
      </c>
      <c r="B2" t="s">
        <v>287</v>
      </c>
      <c r="C2" t="s">
        <v>9</v>
      </c>
      <c r="D2" t="s">
        <v>15</v>
      </c>
      <c r="E2" t="s">
        <v>17</v>
      </c>
      <c r="F2" s="2">
        <v>57710810000</v>
      </c>
      <c r="G2" s="2">
        <v>0</v>
      </c>
      <c r="H2" s="2">
        <v>57710810000</v>
      </c>
      <c r="I2" s="2">
        <v>121826094</v>
      </c>
      <c r="J2" s="2">
        <v>0</v>
      </c>
      <c r="K2" s="2">
        <v>121826094</v>
      </c>
      <c r="L2" s="2">
        <v>98741770</v>
      </c>
      <c r="M2" s="2">
        <v>0</v>
      </c>
      <c r="N2" s="2">
        <v>98741770</v>
      </c>
      <c r="O2" s="15">
        <v>0.1</v>
      </c>
      <c r="P2" s="2">
        <v>0</v>
      </c>
      <c r="Q2" s="13">
        <v>0.2</v>
      </c>
      <c r="R2" s="15">
        <v>0</v>
      </c>
      <c r="S2" s="2">
        <v>19748354</v>
      </c>
      <c r="T2" s="2">
        <v>0</v>
      </c>
      <c r="U2" s="2">
        <v>385558762.83999997</v>
      </c>
      <c r="V2" s="2">
        <v>0</v>
      </c>
      <c r="W2" s="2">
        <v>385558762.83999997</v>
      </c>
      <c r="X2" s="2">
        <v>245735175400</v>
      </c>
      <c r="Y2" s="2">
        <v>0</v>
      </c>
      <c r="Z2" s="2">
        <v>245735175400</v>
      </c>
      <c r="AA2" s="18">
        <v>15422350.513599999</v>
      </c>
      <c r="AB2" s="4">
        <v>35170704.513599999</v>
      </c>
      <c r="AC2" s="4">
        <f>L2+U2</f>
        <v>484300532.83999997</v>
      </c>
      <c r="AD2" s="4">
        <v>6000000</v>
      </c>
      <c r="AE2" s="4">
        <f>AB2+AD2</f>
        <v>41170704.513599999</v>
      </c>
      <c r="AF2" t="s">
        <v>16</v>
      </c>
      <c r="AG2" s="4"/>
      <c r="BU2"/>
      <c r="BV2"/>
      <c r="BW2"/>
    </row>
    <row r="3" spans="1:75" x14ac:dyDescent="0.25">
      <c r="A3" s="20">
        <v>69</v>
      </c>
      <c r="B3" t="s">
        <v>287</v>
      </c>
      <c r="C3" t="s">
        <v>2</v>
      </c>
      <c r="D3" t="s">
        <v>4</v>
      </c>
      <c r="E3" t="s">
        <v>295</v>
      </c>
      <c r="F3" s="2">
        <v>50782584000</v>
      </c>
      <c r="G3" s="2">
        <v>25012870000</v>
      </c>
      <c r="H3" s="2">
        <v>25769714000</v>
      </c>
      <c r="I3" s="2">
        <v>116421873</v>
      </c>
      <c r="J3" s="2">
        <v>55696581</v>
      </c>
      <c r="K3" s="2">
        <v>60725292</v>
      </c>
      <c r="L3" s="2">
        <v>96108839.400000006</v>
      </c>
      <c r="M3" s="2">
        <v>45691433</v>
      </c>
      <c r="N3" s="2">
        <v>50417406.399999999</v>
      </c>
      <c r="O3" s="15">
        <v>0.1</v>
      </c>
      <c r="P3" s="2">
        <v>4569143.3</v>
      </c>
      <c r="Q3" s="13">
        <v>0.2</v>
      </c>
      <c r="R3" s="15">
        <v>0</v>
      </c>
      <c r="S3" s="2">
        <v>10083481.279999999</v>
      </c>
      <c r="T3" s="2">
        <v>0</v>
      </c>
      <c r="U3" s="2">
        <v>543692965</v>
      </c>
      <c r="V3" s="2">
        <v>377440387.60000002</v>
      </c>
      <c r="W3" s="2">
        <v>166252577.40000001</v>
      </c>
      <c r="X3" s="2">
        <v>451478550000</v>
      </c>
      <c r="Y3" s="2">
        <v>329069466000</v>
      </c>
      <c r="Z3" s="2">
        <v>122409084000</v>
      </c>
      <c r="AA3" s="18">
        <v>10424506.971999999</v>
      </c>
      <c r="AB3" s="4">
        <v>25077131.552000001</v>
      </c>
      <c r="AC3" s="4">
        <f t="shared" ref="AC3:AC39" si="0">L3+U3</f>
        <v>639801804.39999998</v>
      </c>
      <c r="AD3" s="4">
        <v>6000000</v>
      </c>
      <c r="AE3" s="4">
        <f t="shared" ref="AE3:AE37" si="1">AB3+AD3</f>
        <v>31077131.552000001</v>
      </c>
      <c r="AF3" t="s">
        <v>21</v>
      </c>
      <c r="AG3" s="4"/>
      <c r="BU3"/>
      <c r="BV3"/>
      <c r="BW3"/>
    </row>
    <row r="4" spans="1:75" x14ac:dyDescent="0.25">
      <c r="A4" s="20">
        <v>71</v>
      </c>
      <c r="B4" t="s">
        <v>287</v>
      </c>
      <c r="C4" t="s">
        <v>9</v>
      </c>
      <c r="D4" t="s">
        <v>15</v>
      </c>
      <c r="E4" t="s">
        <v>24</v>
      </c>
      <c r="F4" s="2">
        <v>13705071000</v>
      </c>
      <c r="G4" s="2">
        <v>0</v>
      </c>
      <c r="H4" s="2">
        <v>13705071000</v>
      </c>
      <c r="I4" s="2">
        <v>38967314</v>
      </c>
      <c r="J4" s="2">
        <v>0</v>
      </c>
      <c r="K4" s="2">
        <v>38967314</v>
      </c>
      <c r="L4" s="2">
        <v>33485285.600000001</v>
      </c>
      <c r="M4" s="2">
        <v>0</v>
      </c>
      <c r="N4" s="2">
        <v>33485285.600000001</v>
      </c>
      <c r="O4" s="15">
        <v>0.1</v>
      </c>
      <c r="P4" s="2">
        <v>0</v>
      </c>
      <c r="Q4" s="13">
        <v>0.15</v>
      </c>
      <c r="R4" s="15">
        <v>0</v>
      </c>
      <c r="S4" s="2">
        <v>5022792.84</v>
      </c>
      <c r="T4" s="2">
        <v>0</v>
      </c>
      <c r="U4" s="2">
        <v>381069037.27999997</v>
      </c>
      <c r="V4" s="2">
        <v>0</v>
      </c>
      <c r="W4" s="2">
        <v>381069037.27999997</v>
      </c>
      <c r="X4" s="2">
        <v>228956941800</v>
      </c>
      <c r="Y4" s="2">
        <v>0</v>
      </c>
      <c r="Z4" s="2">
        <v>228956941800</v>
      </c>
      <c r="AA4" s="18">
        <v>15242761.4912</v>
      </c>
      <c r="AB4" s="4">
        <v>20265554.3312</v>
      </c>
      <c r="AC4" s="4">
        <f t="shared" si="0"/>
        <v>414554322.88</v>
      </c>
      <c r="AD4" s="4">
        <v>6000000</v>
      </c>
      <c r="AE4" s="4">
        <f t="shared" si="1"/>
        <v>26265554.3312</v>
      </c>
      <c r="AF4" t="s">
        <v>16</v>
      </c>
      <c r="AG4" s="4"/>
      <c r="BU4"/>
      <c r="BV4"/>
      <c r="BW4"/>
    </row>
    <row r="5" spans="1:75" x14ac:dyDescent="0.25">
      <c r="A5" s="20">
        <v>135</v>
      </c>
      <c r="B5" t="s">
        <v>287</v>
      </c>
      <c r="C5" t="s">
        <v>9</v>
      </c>
      <c r="D5" t="s">
        <v>27</v>
      </c>
      <c r="E5" t="s">
        <v>28</v>
      </c>
      <c r="F5" s="2">
        <v>47108330000</v>
      </c>
      <c r="G5" s="2">
        <v>0</v>
      </c>
      <c r="H5" s="2">
        <v>47108330000</v>
      </c>
      <c r="I5" s="2">
        <v>93402011</v>
      </c>
      <c r="J5" s="2">
        <v>0</v>
      </c>
      <c r="K5" s="2">
        <v>93402011</v>
      </c>
      <c r="L5" s="2">
        <v>74558679</v>
      </c>
      <c r="M5" s="2">
        <v>0</v>
      </c>
      <c r="N5" s="2">
        <v>74558679</v>
      </c>
      <c r="O5" s="15">
        <v>0.1</v>
      </c>
      <c r="P5" s="2">
        <v>0</v>
      </c>
      <c r="Q5" s="13">
        <v>0.2</v>
      </c>
      <c r="R5" s="15">
        <v>0</v>
      </c>
      <c r="S5" s="2">
        <v>14911735.800000001</v>
      </c>
      <c r="T5" s="2">
        <v>0</v>
      </c>
      <c r="U5" s="2">
        <v>123618217.84</v>
      </c>
      <c r="V5" s="2">
        <v>0</v>
      </c>
      <c r="W5" s="2">
        <v>123618217.84</v>
      </c>
      <c r="X5" s="2">
        <v>76504827900</v>
      </c>
      <c r="Y5" s="2">
        <v>0</v>
      </c>
      <c r="Z5" s="2">
        <v>76504827900</v>
      </c>
      <c r="AA5" s="18">
        <v>0</v>
      </c>
      <c r="AB5" s="4">
        <v>14911735.800000001</v>
      </c>
      <c r="AC5" s="4">
        <f t="shared" si="0"/>
        <v>198176896.84</v>
      </c>
      <c r="AD5" s="4">
        <v>3000000</v>
      </c>
      <c r="AE5" s="4">
        <f t="shared" si="1"/>
        <v>17911735.800000001</v>
      </c>
      <c r="AF5" t="s">
        <v>29</v>
      </c>
      <c r="AG5" s="4"/>
      <c r="BU5"/>
      <c r="BV5"/>
      <c r="BW5"/>
    </row>
    <row r="6" spans="1:75" x14ac:dyDescent="0.25">
      <c r="A6" s="20">
        <v>162</v>
      </c>
      <c r="B6" t="s">
        <v>287</v>
      </c>
      <c r="C6" t="s">
        <v>9</v>
      </c>
      <c r="D6" t="s">
        <v>27</v>
      </c>
      <c r="E6" t="s">
        <v>33</v>
      </c>
      <c r="F6" s="2">
        <v>82679379000</v>
      </c>
      <c r="G6" s="2">
        <v>0</v>
      </c>
      <c r="H6" s="2">
        <v>82679379000</v>
      </c>
      <c r="I6" s="2">
        <v>142887405</v>
      </c>
      <c r="J6" s="2">
        <v>0</v>
      </c>
      <c r="K6" s="2">
        <v>142887405</v>
      </c>
      <c r="L6" s="2">
        <v>109815653.40000001</v>
      </c>
      <c r="M6" s="2">
        <v>0</v>
      </c>
      <c r="N6" s="2">
        <v>109815653.40000001</v>
      </c>
      <c r="O6" s="15">
        <v>0.1</v>
      </c>
      <c r="P6" s="2">
        <v>0</v>
      </c>
      <c r="Q6" s="13">
        <v>0.25</v>
      </c>
      <c r="R6" s="15">
        <v>0</v>
      </c>
      <c r="S6" s="2">
        <v>27453913.350000001</v>
      </c>
      <c r="T6" s="2">
        <v>0</v>
      </c>
      <c r="U6" s="2">
        <v>380730810</v>
      </c>
      <c r="V6" s="2">
        <v>0</v>
      </c>
      <c r="W6" s="2">
        <v>380730810</v>
      </c>
      <c r="X6" s="2">
        <v>272165265000</v>
      </c>
      <c r="Y6" s="2">
        <v>0</v>
      </c>
      <c r="Z6" s="2">
        <v>272165265000</v>
      </c>
      <c r="AA6" s="18">
        <v>15229232.4</v>
      </c>
      <c r="AB6" s="4">
        <v>42683145.75</v>
      </c>
      <c r="AC6" s="4">
        <f t="shared" si="0"/>
        <v>490546463.39999998</v>
      </c>
      <c r="AD6" s="4">
        <v>6000000</v>
      </c>
      <c r="AE6" s="4">
        <f t="shared" si="1"/>
        <v>48683145.75</v>
      </c>
      <c r="AF6" t="s">
        <v>29</v>
      </c>
      <c r="AG6" s="4"/>
      <c r="BU6"/>
      <c r="BV6"/>
      <c r="BW6"/>
    </row>
    <row r="7" spans="1:75" x14ac:dyDescent="0.25">
      <c r="A7" s="20">
        <v>201</v>
      </c>
      <c r="B7" t="s">
        <v>287</v>
      </c>
      <c r="C7" t="s">
        <v>2</v>
      </c>
      <c r="D7" t="s">
        <v>8</v>
      </c>
      <c r="E7" t="s">
        <v>34</v>
      </c>
      <c r="F7" s="2">
        <v>23526824000</v>
      </c>
      <c r="G7" s="2">
        <v>6404028000</v>
      </c>
      <c r="H7" s="2">
        <v>17122796000</v>
      </c>
      <c r="I7" s="2">
        <v>55859866</v>
      </c>
      <c r="J7" s="2">
        <v>14672456</v>
      </c>
      <c r="K7" s="2">
        <v>41187410</v>
      </c>
      <c r="L7" s="2">
        <v>46449136.399999999</v>
      </c>
      <c r="M7" s="2">
        <v>12110844.800000001</v>
      </c>
      <c r="N7" s="2">
        <v>34338291.600000001</v>
      </c>
      <c r="O7" s="15">
        <v>0.1</v>
      </c>
      <c r="P7" s="2">
        <v>1211084.48</v>
      </c>
      <c r="Q7" s="13">
        <v>0.15</v>
      </c>
      <c r="R7" s="15">
        <v>0</v>
      </c>
      <c r="S7" s="2">
        <v>5150743.74</v>
      </c>
      <c r="T7" s="2">
        <v>0</v>
      </c>
      <c r="U7" s="2">
        <v>404432631.04000002</v>
      </c>
      <c r="V7" s="2">
        <v>31490538.800000001</v>
      </c>
      <c r="W7" s="2">
        <v>372942092.24000001</v>
      </c>
      <c r="X7" s="2">
        <v>286632839900</v>
      </c>
      <c r="Y7" s="2">
        <v>16453725500</v>
      </c>
      <c r="Z7" s="2">
        <v>270179114400</v>
      </c>
      <c r="AA7" s="18">
        <v>15232589.0776</v>
      </c>
      <c r="AB7" s="4">
        <v>21594417.297600001</v>
      </c>
      <c r="AC7" s="4">
        <f t="shared" si="0"/>
        <v>450881767.44</v>
      </c>
      <c r="AD7" s="4">
        <v>6000000</v>
      </c>
      <c r="AE7" s="4">
        <f t="shared" si="1"/>
        <v>27594417.297600001</v>
      </c>
      <c r="AF7" t="s">
        <v>14</v>
      </c>
      <c r="AG7" s="4"/>
      <c r="BU7"/>
      <c r="BV7"/>
      <c r="BW7"/>
    </row>
    <row r="8" spans="1:75" s="37" customFormat="1" x14ac:dyDescent="0.25">
      <c r="A8" s="36">
        <v>202</v>
      </c>
      <c r="B8" s="37" t="s">
        <v>287</v>
      </c>
      <c r="C8" s="37" t="s">
        <v>2</v>
      </c>
      <c r="D8" s="37" t="s">
        <v>4</v>
      </c>
      <c r="E8" s="37" t="s">
        <v>6</v>
      </c>
      <c r="F8" s="38">
        <v>62437134000</v>
      </c>
      <c r="G8" s="38">
        <v>35937374000</v>
      </c>
      <c r="H8" s="38">
        <v>26499760000</v>
      </c>
      <c r="I8" s="38">
        <v>126137997</v>
      </c>
      <c r="J8" s="38">
        <v>71073878</v>
      </c>
      <c r="K8" s="38">
        <v>55064119</v>
      </c>
      <c r="L8" s="38">
        <v>101163143.40000001</v>
      </c>
      <c r="M8" s="38">
        <v>56698928.399999999</v>
      </c>
      <c r="N8" s="38">
        <v>44464215</v>
      </c>
      <c r="O8" s="39">
        <v>0.1</v>
      </c>
      <c r="P8" s="38">
        <v>5669892.8399999999</v>
      </c>
      <c r="Q8" s="40">
        <v>0.25</v>
      </c>
      <c r="R8" s="39">
        <v>0</v>
      </c>
      <c r="S8" s="38">
        <v>11116053.75</v>
      </c>
      <c r="T8" s="38">
        <v>0</v>
      </c>
      <c r="U8" s="38">
        <v>481449660</v>
      </c>
      <c r="V8" s="38">
        <v>62887860.68</v>
      </c>
      <c r="W8" s="38">
        <v>418561799.31999999</v>
      </c>
      <c r="X8" s="38">
        <v>364888482500</v>
      </c>
      <c r="Y8" s="38">
        <v>28908523300</v>
      </c>
      <c r="Z8" s="38">
        <v>335979959200</v>
      </c>
      <c r="AA8" s="41">
        <v>17371350.579599999</v>
      </c>
      <c r="AB8" s="42">
        <v>34157297.169600002</v>
      </c>
      <c r="AC8" s="42">
        <f t="shared" si="0"/>
        <v>582612803.39999998</v>
      </c>
      <c r="AD8" s="42">
        <v>1000000</v>
      </c>
      <c r="AE8" s="42">
        <f t="shared" si="1"/>
        <v>35157297.169600002</v>
      </c>
      <c r="AF8" s="37" t="s">
        <v>21</v>
      </c>
      <c r="AG8" s="42"/>
    </row>
    <row r="9" spans="1:75" x14ac:dyDescent="0.25">
      <c r="A9" s="20">
        <v>208</v>
      </c>
      <c r="B9" t="s">
        <v>287</v>
      </c>
      <c r="C9" t="s">
        <v>2</v>
      </c>
      <c r="D9" t="s">
        <v>8</v>
      </c>
      <c r="E9" t="s">
        <v>39</v>
      </c>
      <c r="F9" s="2">
        <v>30589096000</v>
      </c>
      <c r="G9" s="2">
        <v>1584000000</v>
      </c>
      <c r="H9" s="2">
        <v>29005096000</v>
      </c>
      <c r="I9" s="2">
        <v>74136380</v>
      </c>
      <c r="J9" s="2">
        <v>3572001</v>
      </c>
      <c r="K9" s="2">
        <v>70564379</v>
      </c>
      <c r="L9" s="2">
        <v>61900741.600000001</v>
      </c>
      <c r="M9" s="2">
        <v>2938401</v>
      </c>
      <c r="N9" s="2">
        <v>58962340.600000001</v>
      </c>
      <c r="O9" s="15">
        <v>0.1</v>
      </c>
      <c r="P9" s="2">
        <v>293840.09999999998</v>
      </c>
      <c r="Q9" s="13">
        <v>0.2</v>
      </c>
      <c r="R9" s="15">
        <v>0</v>
      </c>
      <c r="S9" s="2">
        <v>11792468.119999999</v>
      </c>
      <c r="T9" s="2">
        <v>0</v>
      </c>
      <c r="U9" s="2">
        <v>410882558.75999999</v>
      </c>
      <c r="V9" s="2">
        <v>51685565.479999997</v>
      </c>
      <c r="W9" s="2">
        <v>359196993.27999997</v>
      </c>
      <c r="X9" s="2">
        <v>192999858100</v>
      </c>
      <c r="Y9" s="2">
        <v>23312926300</v>
      </c>
      <c r="Z9" s="2">
        <v>169686931800</v>
      </c>
      <c r="AA9" s="18">
        <v>14884735.386</v>
      </c>
      <c r="AB9" s="4">
        <v>26971043.605999999</v>
      </c>
      <c r="AC9" s="4">
        <f t="shared" si="0"/>
        <v>472783300.36000001</v>
      </c>
      <c r="AD9" s="4">
        <v>6000000</v>
      </c>
      <c r="AE9" s="4">
        <f t="shared" si="1"/>
        <v>32971043.605999999</v>
      </c>
      <c r="AF9" t="s">
        <v>14</v>
      </c>
      <c r="AG9" s="4"/>
      <c r="BU9"/>
      <c r="BV9"/>
      <c r="BW9"/>
    </row>
    <row r="10" spans="1:75" x14ac:dyDescent="0.25">
      <c r="A10" s="20">
        <v>209</v>
      </c>
      <c r="B10" t="s">
        <v>287</v>
      </c>
      <c r="C10" t="s">
        <v>9</v>
      </c>
      <c r="D10" t="s">
        <v>15</v>
      </c>
      <c r="E10" t="s">
        <v>19</v>
      </c>
      <c r="F10" s="2">
        <v>28409542000</v>
      </c>
      <c r="G10" s="2">
        <v>0</v>
      </c>
      <c r="H10" s="2">
        <v>28409542000</v>
      </c>
      <c r="I10" s="2">
        <v>53323390</v>
      </c>
      <c r="J10" s="2">
        <v>0</v>
      </c>
      <c r="K10" s="2">
        <v>53323390</v>
      </c>
      <c r="L10" s="2">
        <v>41959573.200000003</v>
      </c>
      <c r="M10" s="2">
        <v>0</v>
      </c>
      <c r="N10" s="2">
        <v>41959573.200000003</v>
      </c>
      <c r="O10" s="15">
        <v>0.1</v>
      </c>
      <c r="P10" s="2">
        <v>0</v>
      </c>
      <c r="Q10" s="13">
        <v>0.15</v>
      </c>
      <c r="R10" s="15">
        <v>0</v>
      </c>
      <c r="S10" s="2">
        <v>6293935.9800000004</v>
      </c>
      <c r="T10" s="2">
        <v>0</v>
      </c>
      <c r="U10" s="2">
        <v>190174707.75999999</v>
      </c>
      <c r="V10" s="2">
        <v>0</v>
      </c>
      <c r="W10" s="2">
        <v>190174707.75999999</v>
      </c>
      <c r="X10" s="2">
        <v>106056448100</v>
      </c>
      <c r="Y10" s="2">
        <v>0</v>
      </c>
      <c r="Z10" s="2">
        <v>106056448100</v>
      </c>
      <c r="AA10" s="18">
        <v>5705241.2328000003</v>
      </c>
      <c r="AB10" s="4">
        <v>11999177.2128</v>
      </c>
      <c r="AC10" s="4">
        <f t="shared" si="0"/>
        <v>232134280.95999998</v>
      </c>
      <c r="AD10" s="4">
        <v>4000000</v>
      </c>
      <c r="AE10" s="4">
        <f t="shared" si="1"/>
        <v>15999177.2128</v>
      </c>
      <c r="AF10" t="s">
        <v>16</v>
      </c>
      <c r="AG10" s="4"/>
      <c r="BU10"/>
      <c r="BV10"/>
      <c r="BW10"/>
    </row>
    <row r="11" spans="1:75" x14ac:dyDescent="0.25">
      <c r="A11" s="20">
        <v>216</v>
      </c>
      <c r="B11" t="s">
        <v>287</v>
      </c>
      <c r="C11" t="s">
        <v>9</v>
      </c>
      <c r="D11" t="s">
        <v>421</v>
      </c>
      <c r="E11" t="s">
        <v>40</v>
      </c>
      <c r="F11" s="2">
        <v>45374541000</v>
      </c>
      <c r="G11" s="2">
        <v>0</v>
      </c>
      <c r="H11" s="2">
        <v>45374541000</v>
      </c>
      <c r="I11" s="2">
        <v>89379898</v>
      </c>
      <c r="J11" s="2">
        <v>0</v>
      </c>
      <c r="K11" s="2">
        <v>89379898</v>
      </c>
      <c r="L11" s="2">
        <v>71230081.599999994</v>
      </c>
      <c r="M11" s="2">
        <v>0</v>
      </c>
      <c r="N11" s="2">
        <v>71230081.599999994</v>
      </c>
      <c r="O11" s="15">
        <v>0.1</v>
      </c>
      <c r="P11" s="2">
        <v>0</v>
      </c>
      <c r="Q11" s="13">
        <v>0.2</v>
      </c>
      <c r="R11" s="15">
        <v>0</v>
      </c>
      <c r="S11" s="2">
        <v>14246016.32</v>
      </c>
      <c r="T11" s="2">
        <v>0</v>
      </c>
      <c r="U11" s="2">
        <v>255398767.63999999</v>
      </c>
      <c r="V11" s="2">
        <v>0</v>
      </c>
      <c r="W11" s="2">
        <v>255398767.63999999</v>
      </c>
      <c r="X11" s="2">
        <v>177467263400</v>
      </c>
      <c r="Y11" s="2">
        <v>0</v>
      </c>
      <c r="Z11" s="2">
        <v>177467263400</v>
      </c>
      <c r="AA11" s="18">
        <v>10215950.705600001</v>
      </c>
      <c r="AB11" s="4">
        <v>24461967.025600001</v>
      </c>
      <c r="AC11" s="4">
        <f t="shared" si="0"/>
        <v>326628849.24000001</v>
      </c>
      <c r="AD11" s="4">
        <v>6000000</v>
      </c>
      <c r="AE11" s="4">
        <f t="shared" si="1"/>
        <v>30461967.025600001</v>
      </c>
      <c r="AF11" t="s">
        <v>23</v>
      </c>
      <c r="AG11" s="4"/>
      <c r="BU11"/>
      <c r="BV11"/>
      <c r="BW11"/>
    </row>
    <row r="12" spans="1:75" x14ac:dyDescent="0.25">
      <c r="A12" s="20">
        <v>229</v>
      </c>
      <c r="B12" t="s">
        <v>287</v>
      </c>
      <c r="C12" t="s">
        <v>2</v>
      </c>
      <c r="D12" t="s">
        <v>4</v>
      </c>
      <c r="E12" t="s">
        <v>42</v>
      </c>
      <c r="F12" s="2">
        <v>36685739900</v>
      </c>
      <c r="G12" s="2">
        <v>1250452900</v>
      </c>
      <c r="H12" s="2">
        <v>35435287000</v>
      </c>
      <c r="I12" s="2">
        <v>77938376</v>
      </c>
      <c r="J12" s="2">
        <v>3914105</v>
      </c>
      <c r="K12" s="2">
        <v>74024271</v>
      </c>
      <c r="L12" s="2">
        <v>63264080.039999999</v>
      </c>
      <c r="M12" s="2">
        <v>3413923.8399999999</v>
      </c>
      <c r="N12" s="2">
        <v>59850156.200000003</v>
      </c>
      <c r="O12" s="15">
        <v>0.1</v>
      </c>
      <c r="P12" s="2">
        <v>341392.38400000002</v>
      </c>
      <c r="Q12" s="13">
        <v>0.2</v>
      </c>
      <c r="R12" s="15">
        <v>0</v>
      </c>
      <c r="S12" s="2">
        <v>11970031.24</v>
      </c>
      <c r="T12" s="2">
        <v>0</v>
      </c>
      <c r="U12" s="2">
        <v>204107228.24000001</v>
      </c>
      <c r="V12" s="2">
        <v>55536052.799999997</v>
      </c>
      <c r="W12" s="2">
        <v>148571175.44</v>
      </c>
      <c r="X12" s="2">
        <v>126756494400</v>
      </c>
      <c r="Y12" s="2">
        <v>27203683000</v>
      </c>
      <c r="Z12" s="2">
        <v>99552811400</v>
      </c>
      <c r="AA12" s="18">
        <v>6498207.5455999998</v>
      </c>
      <c r="AB12" s="4">
        <v>18809631.169599999</v>
      </c>
      <c r="AC12" s="4">
        <f t="shared" si="0"/>
        <v>267371308.28</v>
      </c>
      <c r="AD12" s="4">
        <v>4000000</v>
      </c>
      <c r="AE12" s="4">
        <f t="shared" si="1"/>
        <v>22809631.169599999</v>
      </c>
      <c r="AF12" t="s">
        <v>21</v>
      </c>
      <c r="AG12" s="4"/>
      <c r="BU12"/>
      <c r="BV12"/>
      <c r="BW12"/>
    </row>
    <row r="13" spans="1:75" x14ac:dyDescent="0.25">
      <c r="A13" s="20">
        <v>234</v>
      </c>
      <c r="B13" t="s">
        <v>287</v>
      </c>
      <c r="C13" t="s">
        <v>2</v>
      </c>
      <c r="D13" t="s">
        <v>8</v>
      </c>
      <c r="E13" t="s">
        <v>43</v>
      </c>
      <c r="F13" s="2">
        <v>7979230000</v>
      </c>
      <c r="G13" s="2">
        <v>1493350000</v>
      </c>
      <c r="H13" s="2">
        <v>6485880000</v>
      </c>
      <c r="I13" s="2">
        <v>23325638</v>
      </c>
      <c r="J13" s="2">
        <v>4903047</v>
      </c>
      <c r="K13" s="2">
        <v>18422591</v>
      </c>
      <c r="L13" s="2">
        <v>20133946</v>
      </c>
      <c r="M13" s="2">
        <v>4305707</v>
      </c>
      <c r="N13" s="2">
        <v>15828239</v>
      </c>
      <c r="O13" s="15">
        <v>0.1</v>
      </c>
      <c r="P13" s="2">
        <v>430570.7</v>
      </c>
      <c r="Q13" s="13">
        <v>0.1</v>
      </c>
      <c r="R13" s="15">
        <v>0</v>
      </c>
      <c r="S13" s="2">
        <v>1582823.9</v>
      </c>
      <c r="T13" s="2">
        <v>0</v>
      </c>
      <c r="U13" s="2">
        <v>327426546.88</v>
      </c>
      <c r="V13" s="2">
        <v>61755774.600000001</v>
      </c>
      <c r="W13" s="2">
        <v>265670772.28</v>
      </c>
      <c r="X13" s="2">
        <v>195388467800</v>
      </c>
      <c r="Y13" s="2">
        <v>38436411000</v>
      </c>
      <c r="Z13" s="2">
        <v>156952056800</v>
      </c>
      <c r="AA13" s="18">
        <v>11244388.6372</v>
      </c>
      <c r="AB13" s="4">
        <v>13257783.237199999</v>
      </c>
      <c r="AC13" s="4">
        <f t="shared" si="0"/>
        <v>347560492.88</v>
      </c>
      <c r="AD13" s="4">
        <v>6000000</v>
      </c>
      <c r="AE13" s="4">
        <f t="shared" si="1"/>
        <v>19257783.237199999</v>
      </c>
      <c r="AF13" t="s">
        <v>14</v>
      </c>
      <c r="AG13" s="4"/>
      <c r="BU13"/>
      <c r="BV13"/>
      <c r="BW13"/>
    </row>
    <row r="14" spans="1:75" x14ac:dyDescent="0.25">
      <c r="A14" s="20">
        <v>277</v>
      </c>
      <c r="B14" t="s">
        <v>287</v>
      </c>
      <c r="C14" t="s">
        <v>2</v>
      </c>
      <c r="D14" t="s">
        <v>304</v>
      </c>
      <c r="E14" t="s">
        <v>44</v>
      </c>
      <c r="F14" s="2">
        <v>18807865000</v>
      </c>
      <c r="G14" s="2">
        <v>5120450000</v>
      </c>
      <c r="H14" s="2">
        <v>13687415000</v>
      </c>
      <c r="I14" s="2">
        <v>41872643</v>
      </c>
      <c r="J14" s="2">
        <v>10425265</v>
      </c>
      <c r="K14" s="2">
        <v>31447378</v>
      </c>
      <c r="L14" s="2">
        <v>34349497</v>
      </c>
      <c r="M14" s="2">
        <v>8377085</v>
      </c>
      <c r="N14" s="2">
        <v>25972412</v>
      </c>
      <c r="O14" s="15">
        <v>0.1</v>
      </c>
      <c r="P14" s="2">
        <v>837708.5</v>
      </c>
      <c r="Q14" s="13">
        <v>0.15</v>
      </c>
      <c r="R14" s="15">
        <v>0</v>
      </c>
      <c r="S14" s="2">
        <v>3895861.8</v>
      </c>
      <c r="T14" s="2">
        <v>0</v>
      </c>
      <c r="U14" s="2">
        <v>452703596.04000002</v>
      </c>
      <c r="V14" s="2">
        <v>38044282.840000004</v>
      </c>
      <c r="W14" s="2">
        <v>414659313.19999999</v>
      </c>
      <c r="X14" s="2">
        <v>287556759900</v>
      </c>
      <c r="Y14" s="2">
        <v>18365237900</v>
      </c>
      <c r="Z14" s="2">
        <v>269191522000</v>
      </c>
      <c r="AA14" s="18">
        <v>16966815.356400002</v>
      </c>
      <c r="AB14" s="4">
        <v>21700385.656399999</v>
      </c>
      <c r="AC14" s="4">
        <f t="shared" si="0"/>
        <v>487053093.04000002</v>
      </c>
      <c r="AD14" s="4">
        <v>6000000</v>
      </c>
      <c r="AE14" s="4">
        <f t="shared" si="1"/>
        <v>27700385.656399999</v>
      </c>
      <c r="AF14" t="s">
        <v>3</v>
      </c>
      <c r="AG14" s="4"/>
      <c r="BU14"/>
      <c r="BV14"/>
      <c r="BW14"/>
    </row>
    <row r="15" spans="1:75" x14ac:dyDescent="0.25">
      <c r="A15" s="20">
        <v>283</v>
      </c>
      <c r="B15" t="s">
        <v>287</v>
      </c>
      <c r="C15" t="s">
        <v>2</v>
      </c>
      <c r="D15" t="s">
        <v>304</v>
      </c>
      <c r="E15" t="s">
        <v>46</v>
      </c>
      <c r="F15" s="2">
        <v>8980997000</v>
      </c>
      <c r="G15" s="2">
        <v>4950000</v>
      </c>
      <c r="H15" s="2">
        <v>8976047000</v>
      </c>
      <c r="I15" s="2">
        <v>18923355</v>
      </c>
      <c r="J15" s="2">
        <v>17325</v>
      </c>
      <c r="K15" s="2">
        <v>18906030</v>
      </c>
      <c r="L15" s="2">
        <v>15330956.199999999</v>
      </c>
      <c r="M15" s="2">
        <v>15345</v>
      </c>
      <c r="N15" s="2">
        <v>15315611.199999999</v>
      </c>
      <c r="O15" s="15">
        <v>0.1</v>
      </c>
      <c r="P15" s="2">
        <v>1534.5</v>
      </c>
      <c r="Q15" s="13">
        <v>0.1</v>
      </c>
      <c r="R15" s="15">
        <v>0</v>
      </c>
      <c r="S15" s="2">
        <v>1531561.12</v>
      </c>
      <c r="T15" s="2">
        <v>0</v>
      </c>
      <c r="U15" s="2">
        <v>897917420.32000005</v>
      </c>
      <c r="V15" s="2">
        <v>101151505.8</v>
      </c>
      <c r="W15" s="2">
        <v>796765914.51999998</v>
      </c>
      <c r="X15" s="2">
        <v>620641749200</v>
      </c>
      <c r="Y15" s="2">
        <v>60232153000</v>
      </c>
      <c r="Z15" s="2">
        <v>560409596200</v>
      </c>
      <c r="AA15" s="18">
        <v>32882151.638799999</v>
      </c>
      <c r="AB15" s="4">
        <v>34415247.2588</v>
      </c>
      <c r="AC15" s="4">
        <f t="shared" si="0"/>
        <v>913248376.5200001</v>
      </c>
      <c r="AD15" s="4">
        <v>6000000</v>
      </c>
      <c r="AE15" s="4">
        <f t="shared" si="1"/>
        <v>40415247.2588</v>
      </c>
      <c r="AF15" t="s">
        <v>3</v>
      </c>
      <c r="AG15" s="4"/>
      <c r="BU15"/>
      <c r="BV15"/>
      <c r="BW15"/>
    </row>
    <row r="16" spans="1:75" x14ac:dyDescent="0.25">
      <c r="A16" s="20">
        <v>287</v>
      </c>
      <c r="B16" t="s">
        <v>287</v>
      </c>
      <c r="C16" t="s">
        <v>2</v>
      </c>
      <c r="D16" t="s">
        <v>8</v>
      </c>
      <c r="E16" t="s">
        <v>47</v>
      </c>
      <c r="F16" s="2">
        <v>25437486000</v>
      </c>
      <c r="G16" s="2">
        <v>19194231000</v>
      </c>
      <c r="H16" s="2">
        <v>6243255000</v>
      </c>
      <c r="I16" s="2">
        <v>51268809</v>
      </c>
      <c r="J16" s="2">
        <v>32378517</v>
      </c>
      <c r="K16" s="2">
        <v>18890292</v>
      </c>
      <c r="L16" s="2">
        <v>41093814.600000001</v>
      </c>
      <c r="M16" s="2">
        <v>24700824.600000001</v>
      </c>
      <c r="N16" s="2">
        <v>16392990</v>
      </c>
      <c r="O16" s="15">
        <v>0.1</v>
      </c>
      <c r="P16" s="2">
        <v>2470082.46</v>
      </c>
      <c r="Q16" s="13">
        <v>0.15</v>
      </c>
      <c r="R16" s="15">
        <v>0</v>
      </c>
      <c r="S16" s="2">
        <v>2458948.5</v>
      </c>
      <c r="T16" s="2">
        <v>0</v>
      </c>
      <c r="U16" s="2">
        <v>466195938.95999998</v>
      </c>
      <c r="V16" s="2">
        <v>5861990.7999999998</v>
      </c>
      <c r="W16" s="2">
        <v>460333948.16000003</v>
      </c>
      <c r="X16" s="2">
        <v>348660017600</v>
      </c>
      <c r="Y16" s="2">
        <v>2158183000</v>
      </c>
      <c r="Z16" s="2">
        <v>346501834600</v>
      </c>
      <c r="AA16" s="18">
        <v>18471977.834399998</v>
      </c>
      <c r="AB16" s="4">
        <v>23401008.794399999</v>
      </c>
      <c r="AC16" s="4">
        <f t="shared" si="0"/>
        <v>507289753.56</v>
      </c>
      <c r="AD16" s="4">
        <v>6000000</v>
      </c>
      <c r="AE16" s="4">
        <f t="shared" si="1"/>
        <v>29401008.794399999</v>
      </c>
      <c r="AF16" t="s">
        <v>14</v>
      </c>
      <c r="AG16" s="4"/>
      <c r="BU16"/>
      <c r="BV16"/>
      <c r="BW16"/>
    </row>
    <row r="17" spans="1:75" x14ac:dyDescent="0.25">
      <c r="A17" s="20">
        <v>294</v>
      </c>
      <c r="B17" t="s">
        <v>287</v>
      </c>
      <c r="C17" t="s">
        <v>2</v>
      </c>
      <c r="D17" t="s">
        <v>4</v>
      </c>
      <c r="E17" t="s">
        <v>49</v>
      </c>
      <c r="F17" s="2">
        <v>168444600000</v>
      </c>
      <c r="G17" s="2">
        <v>12254590000</v>
      </c>
      <c r="H17" s="2">
        <v>156190010000</v>
      </c>
      <c r="I17" s="2">
        <v>307202364</v>
      </c>
      <c r="J17" s="2">
        <v>18409494</v>
      </c>
      <c r="K17" s="2">
        <v>288792870</v>
      </c>
      <c r="L17" s="2">
        <v>239824524</v>
      </c>
      <c r="M17" s="2">
        <v>13507658</v>
      </c>
      <c r="N17" s="2">
        <v>226316866</v>
      </c>
      <c r="O17" s="15">
        <v>0.1</v>
      </c>
      <c r="P17" s="2">
        <v>1350765.8</v>
      </c>
      <c r="Q17" s="13">
        <v>0.25</v>
      </c>
      <c r="R17" s="15">
        <v>0.45</v>
      </c>
      <c r="S17" s="2">
        <v>71842589.700000003</v>
      </c>
      <c r="T17" s="2">
        <v>0</v>
      </c>
      <c r="U17" s="2">
        <v>164149297</v>
      </c>
      <c r="V17" s="2">
        <v>30115259.800000001</v>
      </c>
      <c r="W17" s="2">
        <v>134034037.2</v>
      </c>
      <c r="X17" s="2">
        <v>77359980000</v>
      </c>
      <c r="Y17" s="2">
        <v>14390058000</v>
      </c>
      <c r="Z17" s="2">
        <v>62969922000</v>
      </c>
      <c r="AA17" s="18">
        <v>4322173.7139999997</v>
      </c>
      <c r="AB17" s="4">
        <v>77515529.214000002</v>
      </c>
      <c r="AC17" s="4">
        <f t="shared" si="0"/>
        <v>403973821</v>
      </c>
      <c r="AD17" s="4">
        <v>6000000</v>
      </c>
      <c r="AE17" s="4">
        <f t="shared" si="1"/>
        <v>83515529.214000002</v>
      </c>
      <c r="AF17" t="s">
        <v>21</v>
      </c>
      <c r="AG17" s="4"/>
      <c r="BU17"/>
      <c r="BV17"/>
      <c r="BW17"/>
    </row>
    <row r="18" spans="1:75" x14ac:dyDescent="0.25">
      <c r="A18" s="20">
        <v>305</v>
      </c>
      <c r="B18" t="s">
        <v>287</v>
      </c>
      <c r="C18" t="s">
        <v>2</v>
      </c>
      <c r="D18" t="s">
        <v>8</v>
      </c>
      <c r="E18" t="s">
        <v>51</v>
      </c>
      <c r="F18" s="2">
        <v>22014422000</v>
      </c>
      <c r="G18" s="2">
        <v>0</v>
      </c>
      <c r="H18" s="2">
        <v>22014422000</v>
      </c>
      <c r="I18" s="2">
        <v>44997772</v>
      </c>
      <c r="J18" s="2">
        <v>0</v>
      </c>
      <c r="K18" s="2">
        <v>44997772</v>
      </c>
      <c r="L18" s="2">
        <v>36192003.200000003</v>
      </c>
      <c r="M18" s="2">
        <v>0</v>
      </c>
      <c r="N18" s="2">
        <v>36192003.200000003</v>
      </c>
      <c r="O18" s="15">
        <v>0.1</v>
      </c>
      <c r="P18" s="2">
        <v>0</v>
      </c>
      <c r="Q18" s="13">
        <v>0.15</v>
      </c>
      <c r="R18" s="15">
        <v>0</v>
      </c>
      <c r="S18" s="2">
        <v>5428800.4800000004</v>
      </c>
      <c r="T18" s="2">
        <v>0</v>
      </c>
      <c r="U18" s="2">
        <v>359466947.12</v>
      </c>
      <c r="V18" s="2">
        <v>58125871.880000003</v>
      </c>
      <c r="W18" s="2">
        <v>301341075.24000001</v>
      </c>
      <c r="X18" s="2">
        <v>186361179700</v>
      </c>
      <c r="Y18" s="2">
        <v>23152927800</v>
      </c>
      <c r="Z18" s="2">
        <v>163208251900</v>
      </c>
      <c r="AA18" s="18">
        <v>12634901.728399999</v>
      </c>
      <c r="AB18" s="4">
        <v>18063702.2084</v>
      </c>
      <c r="AC18" s="4">
        <f t="shared" si="0"/>
        <v>395658950.31999999</v>
      </c>
      <c r="AD18" s="4">
        <v>6000000</v>
      </c>
      <c r="AE18" s="4">
        <f t="shared" si="1"/>
        <v>24063702.2084</v>
      </c>
      <c r="AF18" t="s">
        <v>14</v>
      </c>
      <c r="AG18" s="4"/>
      <c r="BU18"/>
      <c r="BV18"/>
      <c r="BW18"/>
    </row>
    <row r="19" spans="1:75" x14ac:dyDescent="0.25">
      <c r="A19" s="20">
        <v>380</v>
      </c>
      <c r="B19" t="s">
        <v>287</v>
      </c>
      <c r="C19" t="s">
        <v>9</v>
      </c>
      <c r="D19" t="s">
        <v>420</v>
      </c>
      <c r="E19" t="s">
        <v>63</v>
      </c>
      <c r="F19" s="2">
        <v>912555000</v>
      </c>
      <c r="G19" s="2">
        <v>0</v>
      </c>
      <c r="H19" s="2">
        <v>912555000</v>
      </c>
      <c r="I19" s="2">
        <v>2835993</v>
      </c>
      <c r="J19" s="2">
        <v>0</v>
      </c>
      <c r="K19" s="2">
        <v>2835993</v>
      </c>
      <c r="L19" s="2">
        <v>2470971</v>
      </c>
      <c r="M19" s="2">
        <v>0</v>
      </c>
      <c r="N19" s="2">
        <v>2470971</v>
      </c>
      <c r="O19" s="15">
        <v>0</v>
      </c>
      <c r="P19" s="2">
        <v>0</v>
      </c>
      <c r="Q19" s="13">
        <v>0</v>
      </c>
      <c r="R19" s="15">
        <v>0</v>
      </c>
      <c r="S19" s="2">
        <v>0</v>
      </c>
      <c r="T19" s="2">
        <v>0</v>
      </c>
      <c r="U19" s="2">
        <v>162218298.36000001</v>
      </c>
      <c r="V19" s="2">
        <v>0</v>
      </c>
      <c r="W19" s="2">
        <v>162218298.36000001</v>
      </c>
      <c r="X19" s="2">
        <v>103452856600</v>
      </c>
      <c r="Y19" s="2">
        <v>0</v>
      </c>
      <c r="Z19" s="2">
        <v>103452856600</v>
      </c>
      <c r="AA19" s="18">
        <v>4866548.9507999998</v>
      </c>
      <c r="AB19" s="4">
        <v>4866548.9507999998</v>
      </c>
      <c r="AC19" s="4">
        <f t="shared" si="0"/>
        <v>164689269.36000001</v>
      </c>
      <c r="AD19" s="4">
        <v>2000000</v>
      </c>
      <c r="AE19" s="4">
        <f t="shared" si="1"/>
        <v>6866548.9507999998</v>
      </c>
      <c r="AF19" t="s">
        <v>64</v>
      </c>
      <c r="AG19" s="4"/>
      <c r="BU19"/>
      <c r="BV19"/>
      <c r="BW19"/>
    </row>
    <row r="20" spans="1:75" x14ac:dyDescent="0.25">
      <c r="A20" s="20">
        <v>400</v>
      </c>
      <c r="B20" t="s">
        <v>287</v>
      </c>
      <c r="C20" t="s">
        <v>9</v>
      </c>
      <c r="D20" t="s">
        <v>420</v>
      </c>
      <c r="E20" t="s">
        <v>71</v>
      </c>
      <c r="F20" s="2">
        <v>6258470000</v>
      </c>
      <c r="G20" s="2">
        <v>0</v>
      </c>
      <c r="H20" s="2">
        <v>6258470000</v>
      </c>
      <c r="I20" s="2">
        <v>14318490</v>
      </c>
      <c r="J20" s="2">
        <v>0</v>
      </c>
      <c r="K20" s="2">
        <v>14318490</v>
      </c>
      <c r="L20" s="2">
        <v>11815102</v>
      </c>
      <c r="M20" s="2">
        <v>0</v>
      </c>
      <c r="N20" s="2">
        <v>11815102</v>
      </c>
      <c r="O20" s="15">
        <v>0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109836095</v>
      </c>
      <c r="V20" s="2">
        <v>0</v>
      </c>
      <c r="W20" s="2">
        <v>109836095</v>
      </c>
      <c r="X20" s="2">
        <v>65525200000</v>
      </c>
      <c r="Y20" s="2">
        <v>0</v>
      </c>
      <c r="Z20" s="2">
        <v>65525200000</v>
      </c>
      <c r="AA20" s="18">
        <v>0</v>
      </c>
      <c r="AB20" s="4">
        <v>0</v>
      </c>
      <c r="AC20" s="4">
        <f t="shared" si="0"/>
        <v>121651197</v>
      </c>
      <c r="AD20" s="4">
        <v>0</v>
      </c>
      <c r="AE20" s="4">
        <f t="shared" si="1"/>
        <v>0</v>
      </c>
      <c r="AF20" t="s">
        <v>36</v>
      </c>
      <c r="AG20" s="4"/>
      <c r="BU20"/>
      <c r="BV20"/>
      <c r="BW20"/>
    </row>
    <row r="21" spans="1:75" x14ac:dyDescent="0.25">
      <c r="A21" s="20">
        <v>418</v>
      </c>
      <c r="B21" t="s">
        <v>287</v>
      </c>
      <c r="C21" t="s">
        <v>9</v>
      </c>
      <c r="D21" t="s">
        <v>420</v>
      </c>
      <c r="E21" t="s">
        <v>36</v>
      </c>
      <c r="F21" s="2">
        <v>42864961000</v>
      </c>
      <c r="G21" s="2">
        <v>0</v>
      </c>
      <c r="H21" s="2">
        <v>42864961000</v>
      </c>
      <c r="I21" s="2">
        <v>83991680</v>
      </c>
      <c r="J21" s="2">
        <v>0</v>
      </c>
      <c r="K21" s="2">
        <v>83991680</v>
      </c>
      <c r="L21" s="2">
        <v>66845695.600000001</v>
      </c>
      <c r="M21" s="2">
        <v>0</v>
      </c>
      <c r="N21" s="2">
        <v>66845695.600000001</v>
      </c>
      <c r="O21" s="15">
        <v>0.1</v>
      </c>
      <c r="P21" s="2">
        <v>0</v>
      </c>
      <c r="Q21" s="13">
        <v>0.2</v>
      </c>
      <c r="R21" s="15">
        <v>0</v>
      </c>
      <c r="S21" s="2">
        <v>13369139.119999999</v>
      </c>
      <c r="T21" s="2">
        <v>0</v>
      </c>
      <c r="U21" s="2">
        <v>436188107.12</v>
      </c>
      <c r="V21" s="2">
        <v>0</v>
      </c>
      <c r="W21" s="2">
        <v>436188107.12</v>
      </c>
      <c r="X21" s="2">
        <v>232004067200</v>
      </c>
      <c r="Y21" s="2">
        <v>0</v>
      </c>
      <c r="Z21" s="2">
        <v>232004067200</v>
      </c>
      <c r="AA21" s="18">
        <v>17447524.2848</v>
      </c>
      <c r="AB21" s="4">
        <v>30816663.404800002</v>
      </c>
      <c r="AC21" s="4">
        <f t="shared" si="0"/>
        <v>503033802.72000003</v>
      </c>
      <c r="AD21" s="4">
        <v>6000000</v>
      </c>
      <c r="AE21" s="4">
        <f t="shared" si="1"/>
        <v>36816663.404799998</v>
      </c>
      <c r="AF21" t="s">
        <v>11</v>
      </c>
      <c r="AG21" s="4"/>
      <c r="BU21"/>
      <c r="BV21"/>
      <c r="BW21"/>
    </row>
    <row r="22" spans="1:75" x14ac:dyDescent="0.25">
      <c r="A22" s="20">
        <v>419</v>
      </c>
      <c r="B22" t="s">
        <v>287</v>
      </c>
      <c r="C22" t="s">
        <v>9</v>
      </c>
      <c r="D22" t="s">
        <v>420</v>
      </c>
      <c r="E22" t="s">
        <v>64</v>
      </c>
      <c r="F22" s="2">
        <v>11453570800</v>
      </c>
      <c r="G22" s="2">
        <v>0</v>
      </c>
      <c r="H22" s="2">
        <v>11453570800</v>
      </c>
      <c r="I22" s="2">
        <v>29344814</v>
      </c>
      <c r="J22" s="2">
        <v>0</v>
      </c>
      <c r="K22" s="2">
        <v>29344814</v>
      </c>
      <c r="L22" s="2">
        <v>24763385.68</v>
      </c>
      <c r="M22" s="2">
        <v>0</v>
      </c>
      <c r="N22" s="2">
        <v>24763385.68</v>
      </c>
      <c r="O22" s="15">
        <v>0.1</v>
      </c>
      <c r="P22" s="2">
        <v>0</v>
      </c>
      <c r="Q22" s="13">
        <v>0.1</v>
      </c>
      <c r="R22" s="15">
        <v>0</v>
      </c>
      <c r="S22" s="2">
        <v>2476338.568</v>
      </c>
      <c r="T22" s="2">
        <v>0</v>
      </c>
      <c r="U22" s="2">
        <v>79105635.560000002</v>
      </c>
      <c r="V22" s="2">
        <v>0</v>
      </c>
      <c r="W22" s="2">
        <v>79105635.560000002</v>
      </c>
      <c r="X22" s="2">
        <v>39177526100</v>
      </c>
      <c r="Y22" s="2">
        <v>0</v>
      </c>
      <c r="Z22" s="2">
        <v>39177526100</v>
      </c>
      <c r="AA22" s="18">
        <v>0</v>
      </c>
      <c r="AB22" s="4">
        <v>2476338.568</v>
      </c>
      <c r="AC22" s="4">
        <f t="shared" si="0"/>
        <v>103869021.24000001</v>
      </c>
      <c r="AD22" s="4">
        <v>0</v>
      </c>
      <c r="AE22" s="4">
        <f t="shared" si="1"/>
        <v>2476338.568</v>
      </c>
      <c r="AF22" t="s">
        <v>11</v>
      </c>
      <c r="AG22" s="4"/>
      <c r="BU22"/>
      <c r="BV22"/>
      <c r="BW22"/>
    </row>
    <row r="23" spans="1:75" x14ac:dyDescent="0.25">
      <c r="A23" s="20">
        <v>425</v>
      </c>
      <c r="B23" t="s">
        <v>287</v>
      </c>
      <c r="C23" t="s">
        <v>9</v>
      </c>
      <c r="D23" t="s">
        <v>27</v>
      </c>
      <c r="E23" t="s">
        <v>78</v>
      </c>
      <c r="F23" s="2">
        <v>11343484000</v>
      </c>
      <c r="G23" s="2">
        <v>0</v>
      </c>
      <c r="H23" s="2">
        <v>11343484000</v>
      </c>
      <c r="I23" s="2">
        <v>24875060</v>
      </c>
      <c r="J23" s="2">
        <v>0</v>
      </c>
      <c r="K23" s="2">
        <v>24875060</v>
      </c>
      <c r="L23" s="2">
        <v>20337666.399999999</v>
      </c>
      <c r="M23" s="2">
        <v>0</v>
      </c>
      <c r="N23" s="2">
        <v>20337666.399999999</v>
      </c>
      <c r="O23" s="15">
        <v>0.1</v>
      </c>
      <c r="P23" s="2">
        <v>0</v>
      </c>
      <c r="Q23" s="13">
        <v>0.1</v>
      </c>
      <c r="R23" s="15">
        <v>0</v>
      </c>
      <c r="S23" s="2">
        <v>2033766.64</v>
      </c>
      <c r="T23" s="2">
        <v>0</v>
      </c>
      <c r="U23" s="2">
        <v>168432121.19999999</v>
      </c>
      <c r="V23" s="2">
        <v>0</v>
      </c>
      <c r="W23" s="2">
        <v>168432121.19999999</v>
      </c>
      <c r="X23" s="2">
        <v>99237217000</v>
      </c>
      <c r="Y23" s="2">
        <v>0</v>
      </c>
      <c r="Z23" s="2">
        <v>99237217000</v>
      </c>
      <c r="AA23" s="18">
        <v>5052963.6359999999</v>
      </c>
      <c r="AB23" s="4">
        <v>7086730.2759999996</v>
      </c>
      <c r="AC23" s="4">
        <f t="shared" si="0"/>
        <v>188769787.59999999</v>
      </c>
      <c r="AD23" s="4">
        <v>3000000</v>
      </c>
      <c r="AE23" s="4">
        <f t="shared" si="1"/>
        <v>10086730.276000001</v>
      </c>
      <c r="AF23" t="s">
        <v>17</v>
      </c>
      <c r="AG23" s="4"/>
      <c r="BU23"/>
      <c r="BV23"/>
      <c r="BW23"/>
    </row>
    <row r="24" spans="1:75" x14ac:dyDescent="0.25">
      <c r="A24" s="20">
        <v>430</v>
      </c>
      <c r="B24" t="s">
        <v>287</v>
      </c>
      <c r="C24" t="s">
        <v>9</v>
      </c>
      <c r="D24" t="s">
        <v>421</v>
      </c>
      <c r="E24" t="s">
        <v>82</v>
      </c>
      <c r="F24" s="2">
        <v>59781792400</v>
      </c>
      <c r="G24" s="2">
        <v>0</v>
      </c>
      <c r="H24" s="2">
        <v>59781792400</v>
      </c>
      <c r="I24" s="2">
        <v>120022247</v>
      </c>
      <c r="J24" s="2">
        <v>0</v>
      </c>
      <c r="K24" s="2">
        <v>120022247</v>
      </c>
      <c r="L24" s="2">
        <v>96109530.040000007</v>
      </c>
      <c r="M24" s="2">
        <v>0</v>
      </c>
      <c r="N24" s="2">
        <v>96109530.040000007</v>
      </c>
      <c r="O24" s="15">
        <v>0.1</v>
      </c>
      <c r="P24" s="2">
        <v>0</v>
      </c>
      <c r="Q24" s="13">
        <v>0.2</v>
      </c>
      <c r="R24" s="15">
        <v>0</v>
      </c>
      <c r="S24" s="2">
        <v>19221906.008000001</v>
      </c>
      <c r="T24" s="2">
        <v>0</v>
      </c>
      <c r="U24" s="2">
        <v>147144433.59999999</v>
      </c>
      <c r="V24" s="2">
        <v>0</v>
      </c>
      <c r="W24" s="2">
        <v>147144433.59999999</v>
      </c>
      <c r="X24" s="2">
        <v>87704031000</v>
      </c>
      <c r="Y24" s="2">
        <v>0</v>
      </c>
      <c r="Z24" s="2">
        <v>87704031000</v>
      </c>
      <c r="AA24" s="18">
        <v>0</v>
      </c>
      <c r="AB24" s="4">
        <v>19221906.008000001</v>
      </c>
      <c r="AC24" s="4">
        <f t="shared" si="0"/>
        <v>243253963.63999999</v>
      </c>
      <c r="AD24" s="4">
        <v>4000000</v>
      </c>
      <c r="AE24" s="4">
        <f t="shared" si="1"/>
        <v>23221906.008000001</v>
      </c>
      <c r="AF24" t="s">
        <v>23</v>
      </c>
      <c r="AG24" s="4"/>
      <c r="BU24"/>
      <c r="BV24"/>
      <c r="BW24"/>
    </row>
    <row r="25" spans="1:75" x14ac:dyDescent="0.25">
      <c r="A25" s="20">
        <v>443</v>
      </c>
      <c r="B25" t="s">
        <v>287</v>
      </c>
      <c r="C25" t="s">
        <v>9</v>
      </c>
      <c r="D25" t="s">
        <v>15</v>
      </c>
      <c r="E25" t="s">
        <v>32</v>
      </c>
      <c r="F25" s="2">
        <v>1748239000</v>
      </c>
      <c r="G25" s="2">
        <v>0</v>
      </c>
      <c r="H25" s="2">
        <v>1748239000</v>
      </c>
      <c r="I25" s="2">
        <v>5644339</v>
      </c>
      <c r="J25" s="2">
        <v>0</v>
      </c>
      <c r="K25" s="2">
        <v>5644339</v>
      </c>
      <c r="L25" s="2">
        <v>4945043.4000000004</v>
      </c>
      <c r="M25" s="2">
        <v>0</v>
      </c>
      <c r="N25" s="2">
        <v>4945043.4000000004</v>
      </c>
      <c r="O25" s="15">
        <v>0</v>
      </c>
      <c r="P25" s="2">
        <v>0</v>
      </c>
      <c r="Q25" s="13">
        <v>0</v>
      </c>
      <c r="R25" s="15">
        <v>0</v>
      </c>
      <c r="S25" s="2">
        <v>0</v>
      </c>
      <c r="T25" s="2">
        <v>0</v>
      </c>
      <c r="U25" s="2">
        <v>164556001.08000001</v>
      </c>
      <c r="V25" s="2">
        <v>0</v>
      </c>
      <c r="W25" s="2">
        <v>164556001.08000001</v>
      </c>
      <c r="X25" s="2">
        <v>92966199800</v>
      </c>
      <c r="Y25" s="2">
        <v>0</v>
      </c>
      <c r="Z25" s="2">
        <v>92966199800</v>
      </c>
      <c r="AA25" s="18">
        <v>4936680.0323999999</v>
      </c>
      <c r="AB25" s="4">
        <v>4936680.0323999999</v>
      </c>
      <c r="AC25" s="4">
        <f t="shared" si="0"/>
        <v>169501044.48000002</v>
      </c>
      <c r="AD25" s="4">
        <v>2000000</v>
      </c>
      <c r="AE25" s="4">
        <f t="shared" si="1"/>
        <v>6936680.0323999999</v>
      </c>
      <c r="AF25" t="s">
        <v>16</v>
      </c>
      <c r="AG25" s="4"/>
      <c r="BU25"/>
      <c r="BV25"/>
      <c r="BW25"/>
    </row>
    <row r="26" spans="1:75" x14ac:dyDescent="0.25">
      <c r="A26" s="20">
        <v>475</v>
      </c>
      <c r="B26" t="s">
        <v>287</v>
      </c>
      <c r="C26" t="s">
        <v>2</v>
      </c>
      <c r="D26" t="s">
        <v>305</v>
      </c>
      <c r="E26" t="s">
        <v>90</v>
      </c>
      <c r="F26" s="2">
        <v>21094588000</v>
      </c>
      <c r="G26" s="2">
        <v>0</v>
      </c>
      <c r="H26" s="2">
        <v>21094588000</v>
      </c>
      <c r="I26" s="2">
        <v>32969517</v>
      </c>
      <c r="J26" s="2">
        <v>0</v>
      </c>
      <c r="K26" s="2">
        <v>32969517</v>
      </c>
      <c r="L26" s="2">
        <v>24531681.800000001</v>
      </c>
      <c r="M26" s="2">
        <v>0</v>
      </c>
      <c r="N26" s="2">
        <v>24531681.800000001</v>
      </c>
      <c r="O26" s="15">
        <v>0.1</v>
      </c>
      <c r="P26" s="2">
        <v>0</v>
      </c>
      <c r="Q26" s="13">
        <v>0.1</v>
      </c>
      <c r="R26" s="15">
        <v>0</v>
      </c>
      <c r="S26" s="2">
        <v>2453168.1800000002</v>
      </c>
      <c r="T26" s="2">
        <v>0</v>
      </c>
      <c r="U26" s="2">
        <v>286271847.04000002</v>
      </c>
      <c r="V26" s="2">
        <v>71731926.599999994</v>
      </c>
      <c r="W26" s="2">
        <v>214539920.44</v>
      </c>
      <c r="X26" s="2">
        <v>151949797400</v>
      </c>
      <c r="Y26" s="2">
        <v>43355636000</v>
      </c>
      <c r="Z26" s="2">
        <v>108594161400</v>
      </c>
      <c r="AA26" s="18">
        <v>9298916.0835999995</v>
      </c>
      <c r="AB26" s="4">
        <v>11752084.263599999</v>
      </c>
      <c r="AC26" s="4">
        <f t="shared" si="0"/>
        <v>310803528.84000003</v>
      </c>
      <c r="AD26" s="4">
        <v>6000000</v>
      </c>
      <c r="AE26" s="4">
        <f t="shared" si="1"/>
        <v>17752084.263599999</v>
      </c>
      <c r="AF26" t="s">
        <v>13</v>
      </c>
      <c r="AG26" s="4"/>
      <c r="BU26"/>
      <c r="BV26"/>
      <c r="BW26"/>
    </row>
    <row r="27" spans="1:75" x14ac:dyDescent="0.25">
      <c r="A27" s="20">
        <v>591</v>
      </c>
      <c r="B27" t="s">
        <v>287</v>
      </c>
      <c r="C27" t="s">
        <v>2</v>
      </c>
      <c r="D27" t="s">
        <v>304</v>
      </c>
      <c r="E27" t="s">
        <v>98</v>
      </c>
      <c r="F27" s="2">
        <v>10136707000</v>
      </c>
      <c r="G27" s="2">
        <v>5960090000</v>
      </c>
      <c r="H27" s="2">
        <v>4176617000</v>
      </c>
      <c r="I27" s="2">
        <v>27633541</v>
      </c>
      <c r="J27" s="2">
        <v>15786451</v>
      </c>
      <c r="K27" s="2">
        <v>11847090</v>
      </c>
      <c r="L27" s="2">
        <v>23578858.199999999</v>
      </c>
      <c r="M27" s="2">
        <v>13402415</v>
      </c>
      <c r="N27" s="2">
        <v>10176443.199999999</v>
      </c>
      <c r="O27" s="15">
        <v>0.1</v>
      </c>
      <c r="P27" s="2">
        <v>1340241.5</v>
      </c>
      <c r="Q27" s="13">
        <v>0.1</v>
      </c>
      <c r="R27" s="15">
        <v>0</v>
      </c>
      <c r="S27" s="2">
        <v>1017644.32</v>
      </c>
      <c r="T27" s="2">
        <v>0</v>
      </c>
      <c r="U27" s="2">
        <v>351364486.56</v>
      </c>
      <c r="V27" s="2">
        <v>45011364.399999999</v>
      </c>
      <c r="W27" s="2">
        <v>306353122.16000003</v>
      </c>
      <c r="X27" s="2">
        <v>189699463600</v>
      </c>
      <c r="Y27" s="2">
        <v>17126054000</v>
      </c>
      <c r="Z27" s="2">
        <v>172573409600</v>
      </c>
      <c r="AA27" s="18">
        <v>12704238.530400001</v>
      </c>
      <c r="AB27" s="4">
        <v>15062124.350400001</v>
      </c>
      <c r="AC27" s="4">
        <f t="shared" si="0"/>
        <v>374943344.75999999</v>
      </c>
      <c r="AD27" s="4">
        <v>6000000</v>
      </c>
      <c r="AE27" s="4">
        <f t="shared" si="1"/>
        <v>21062124.350400001</v>
      </c>
      <c r="AF27" t="s">
        <v>3</v>
      </c>
      <c r="AG27" s="4"/>
      <c r="BU27"/>
      <c r="BV27"/>
      <c r="BW27"/>
    </row>
    <row r="28" spans="1:75" x14ac:dyDescent="0.25">
      <c r="A28" s="20">
        <v>639</v>
      </c>
      <c r="B28" t="s">
        <v>287</v>
      </c>
      <c r="C28" t="s">
        <v>2</v>
      </c>
      <c r="D28" t="s">
        <v>8</v>
      </c>
      <c r="E28" t="s">
        <v>106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15">
        <v>0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0</v>
      </c>
      <c r="AC28" s="4">
        <f t="shared" si="0"/>
        <v>0</v>
      </c>
      <c r="AD28" s="4">
        <v>0</v>
      </c>
      <c r="AE28" s="4">
        <f t="shared" si="1"/>
        <v>0</v>
      </c>
      <c r="AF28" t="s">
        <v>14</v>
      </c>
      <c r="AG28" s="4"/>
      <c r="BU28"/>
      <c r="BV28"/>
      <c r="BW28"/>
    </row>
    <row r="29" spans="1:75" x14ac:dyDescent="0.25">
      <c r="A29" s="20">
        <v>815</v>
      </c>
      <c r="B29" t="s">
        <v>287</v>
      </c>
      <c r="C29" t="s">
        <v>2</v>
      </c>
      <c r="D29" t="s">
        <v>305</v>
      </c>
      <c r="E29" t="s">
        <v>170</v>
      </c>
      <c r="F29" s="2">
        <v>110507592000</v>
      </c>
      <c r="G29" s="2">
        <v>3140475000</v>
      </c>
      <c r="H29" s="2">
        <v>107367117000</v>
      </c>
      <c r="I29" s="2">
        <v>183102585</v>
      </c>
      <c r="J29" s="2">
        <v>8322166</v>
      </c>
      <c r="K29" s="2">
        <v>174780419</v>
      </c>
      <c r="L29" s="2">
        <v>138899548.19999999</v>
      </c>
      <c r="M29" s="2">
        <v>7065976</v>
      </c>
      <c r="N29" s="2">
        <v>131833572.2</v>
      </c>
      <c r="O29" s="15">
        <v>0.1</v>
      </c>
      <c r="P29" s="2">
        <v>706597.6</v>
      </c>
      <c r="Q29" s="13">
        <v>0.25</v>
      </c>
      <c r="R29" s="15">
        <v>0</v>
      </c>
      <c r="S29" s="2">
        <v>32958393.050000001</v>
      </c>
      <c r="T29" s="2">
        <v>0</v>
      </c>
      <c r="U29" s="2">
        <v>303750130.36000001</v>
      </c>
      <c r="V29" s="2">
        <v>14637977.6</v>
      </c>
      <c r="W29" s="2">
        <v>289112152.75999999</v>
      </c>
      <c r="X29" s="2">
        <v>177628031600</v>
      </c>
      <c r="Y29" s="2">
        <v>6502046000</v>
      </c>
      <c r="Z29" s="2">
        <v>171125985600</v>
      </c>
      <c r="AA29" s="18">
        <v>11710865.886399999</v>
      </c>
      <c r="AB29" s="4">
        <v>45375856.536399998</v>
      </c>
      <c r="AC29" s="4">
        <f t="shared" si="0"/>
        <v>442649678.56</v>
      </c>
      <c r="AD29" s="4">
        <v>6000000</v>
      </c>
      <c r="AE29" s="4">
        <f t="shared" si="1"/>
        <v>51375856.536399998</v>
      </c>
      <c r="AF29" t="s">
        <v>13</v>
      </c>
      <c r="AG29" s="4"/>
      <c r="BU29"/>
      <c r="BV29"/>
      <c r="BW29"/>
    </row>
    <row r="30" spans="1:75" x14ac:dyDescent="0.25">
      <c r="A30" s="20">
        <v>961</v>
      </c>
      <c r="B30" t="s">
        <v>287</v>
      </c>
      <c r="C30" t="s">
        <v>2</v>
      </c>
      <c r="D30" t="s">
        <v>204</v>
      </c>
      <c r="E30" t="s">
        <v>188</v>
      </c>
      <c r="F30" s="2">
        <v>634000000</v>
      </c>
      <c r="G30" s="2">
        <v>0</v>
      </c>
      <c r="H30" s="2">
        <v>634000000</v>
      </c>
      <c r="I30" s="2">
        <v>1943755</v>
      </c>
      <c r="J30" s="2">
        <v>0</v>
      </c>
      <c r="K30" s="2">
        <v>1943755</v>
      </c>
      <c r="L30" s="2">
        <v>1690155</v>
      </c>
      <c r="M30" s="2">
        <v>0</v>
      </c>
      <c r="N30" s="2">
        <v>1690155</v>
      </c>
      <c r="O30" s="15">
        <v>0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807858741.36000001</v>
      </c>
      <c r="V30" s="2">
        <v>4280690</v>
      </c>
      <c r="W30" s="2">
        <v>803578051.36000001</v>
      </c>
      <c r="X30" s="2">
        <v>606551359100</v>
      </c>
      <c r="Y30" s="2">
        <v>1929490000</v>
      </c>
      <c r="Z30" s="2">
        <v>604621869100</v>
      </c>
      <c r="AA30" s="18">
        <v>32185928.954399999</v>
      </c>
      <c r="AB30" s="4">
        <v>32185928.954399999</v>
      </c>
      <c r="AC30" s="4">
        <f t="shared" si="0"/>
        <v>809548896.36000001</v>
      </c>
      <c r="AD30" s="4">
        <v>6000000</v>
      </c>
      <c r="AE30" s="4">
        <f t="shared" si="1"/>
        <v>38185928.954400003</v>
      </c>
      <c r="AF30" t="s">
        <v>207</v>
      </c>
      <c r="AG30" s="4"/>
      <c r="BU30"/>
      <c r="BV30"/>
      <c r="BW30"/>
    </row>
    <row r="31" spans="1:75" x14ac:dyDescent="0.25">
      <c r="A31" s="20">
        <v>988</v>
      </c>
      <c r="B31" t="s">
        <v>287</v>
      </c>
      <c r="C31" t="s">
        <v>9</v>
      </c>
      <c r="D31" t="s">
        <v>420</v>
      </c>
      <c r="E31" t="s">
        <v>193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15">
        <v>0</v>
      </c>
      <c r="P31" s="2">
        <v>0</v>
      </c>
      <c r="Q31" s="13">
        <v>0</v>
      </c>
      <c r="R31" s="15">
        <v>0</v>
      </c>
      <c r="S31" s="2">
        <v>0</v>
      </c>
      <c r="T31" s="2">
        <v>0</v>
      </c>
      <c r="U31" s="2">
        <v>124063303.2</v>
      </c>
      <c r="V31" s="2">
        <v>0</v>
      </c>
      <c r="W31" s="2">
        <v>124063303.2</v>
      </c>
      <c r="X31" s="2">
        <v>73658679500</v>
      </c>
      <c r="Y31" s="2">
        <v>0</v>
      </c>
      <c r="Z31" s="2">
        <v>73658679500</v>
      </c>
      <c r="AA31" s="18">
        <v>0</v>
      </c>
      <c r="AB31" s="4">
        <v>0</v>
      </c>
      <c r="AC31" s="4">
        <f t="shared" si="0"/>
        <v>124063303.2</v>
      </c>
      <c r="AD31" s="4">
        <v>0</v>
      </c>
      <c r="AE31" s="4">
        <f t="shared" si="1"/>
        <v>0</v>
      </c>
      <c r="AF31" t="s">
        <v>11</v>
      </c>
      <c r="AG31" s="4"/>
      <c r="BU31"/>
      <c r="BV31"/>
      <c r="BW31"/>
    </row>
    <row r="32" spans="1:75" x14ac:dyDescent="0.25">
      <c r="A32" s="20">
        <v>1119</v>
      </c>
      <c r="B32" t="s">
        <v>287</v>
      </c>
      <c r="C32" t="s">
        <v>2</v>
      </c>
      <c r="D32" t="s">
        <v>4</v>
      </c>
      <c r="E32" t="s">
        <v>220</v>
      </c>
      <c r="F32" s="2">
        <v>64862324000</v>
      </c>
      <c r="G32" s="2">
        <v>2079621000</v>
      </c>
      <c r="H32" s="2">
        <v>62782703000</v>
      </c>
      <c r="I32" s="2">
        <v>140337647</v>
      </c>
      <c r="J32" s="2">
        <v>6154000</v>
      </c>
      <c r="K32" s="2">
        <v>134183647</v>
      </c>
      <c r="L32" s="2">
        <v>114392717.40000001</v>
      </c>
      <c r="M32" s="2">
        <v>5322151.5999999996</v>
      </c>
      <c r="N32" s="2">
        <v>109070565.8</v>
      </c>
      <c r="O32" s="15">
        <v>0.1</v>
      </c>
      <c r="P32" s="2">
        <v>532215.16</v>
      </c>
      <c r="Q32" s="13">
        <v>0.25</v>
      </c>
      <c r="R32" s="15">
        <v>0</v>
      </c>
      <c r="S32" s="2">
        <v>27267641.449999999</v>
      </c>
      <c r="T32" s="2">
        <v>0</v>
      </c>
      <c r="U32" s="2">
        <v>457769075.83999997</v>
      </c>
      <c r="V32" s="2">
        <v>4242667</v>
      </c>
      <c r="W32" s="2">
        <v>453526408.83999997</v>
      </c>
      <c r="X32" s="2">
        <v>393881205400</v>
      </c>
      <c r="Y32" s="2">
        <v>1638850000</v>
      </c>
      <c r="Z32" s="2">
        <v>392242355400</v>
      </c>
      <c r="AA32" s="18">
        <v>18183483.023600001</v>
      </c>
      <c r="AB32" s="4">
        <v>45983339.633599997</v>
      </c>
      <c r="AC32" s="4">
        <f t="shared" si="0"/>
        <v>572161793.24000001</v>
      </c>
      <c r="AD32" s="4">
        <v>6000000</v>
      </c>
      <c r="AE32" s="4">
        <f t="shared" si="1"/>
        <v>51983339.633599997</v>
      </c>
      <c r="AF32" t="s">
        <v>21</v>
      </c>
      <c r="AG32" s="4"/>
      <c r="BU32"/>
      <c r="BV32"/>
      <c r="BW32"/>
    </row>
    <row r="33" spans="1:75" s="37" customFormat="1" x14ac:dyDescent="0.25">
      <c r="A33" s="36">
        <v>1181</v>
      </c>
      <c r="B33" s="37" t="s">
        <v>287</v>
      </c>
      <c r="C33" s="37" t="s">
        <v>2</v>
      </c>
      <c r="D33" s="37" t="s">
        <v>204</v>
      </c>
      <c r="E33" s="37" t="s">
        <v>249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9">
        <v>0</v>
      </c>
      <c r="P33" s="38">
        <v>0</v>
      </c>
      <c r="Q33" s="40">
        <v>0</v>
      </c>
      <c r="R33" s="39">
        <v>0</v>
      </c>
      <c r="S33" s="38">
        <v>0</v>
      </c>
      <c r="T33" s="38">
        <v>0</v>
      </c>
      <c r="U33" s="38">
        <v>684009918</v>
      </c>
      <c r="V33" s="38">
        <v>4574156</v>
      </c>
      <c r="W33" s="38">
        <v>679435762</v>
      </c>
      <c r="X33" s="38">
        <v>477941532500</v>
      </c>
      <c r="Y33" s="38">
        <v>3050280000</v>
      </c>
      <c r="Z33" s="38">
        <v>474891252500</v>
      </c>
      <c r="AA33" s="41">
        <v>27223172.039999999</v>
      </c>
      <c r="AB33" s="42">
        <v>27223172.039999999</v>
      </c>
      <c r="AC33" s="42">
        <f>L33+U33-AC40</f>
        <v>563905845.20000005</v>
      </c>
      <c r="AD33" s="42">
        <v>6000000</v>
      </c>
      <c r="AE33" s="42">
        <f t="shared" si="1"/>
        <v>33223172.039999999</v>
      </c>
      <c r="AF33" s="37" t="s">
        <v>207</v>
      </c>
      <c r="AG33" s="42"/>
    </row>
    <row r="34" spans="1:75" x14ac:dyDescent="0.25">
      <c r="A34" s="20">
        <v>1406</v>
      </c>
      <c r="B34" t="s">
        <v>287</v>
      </c>
      <c r="C34" t="s">
        <v>2</v>
      </c>
      <c r="D34" t="s">
        <v>351</v>
      </c>
      <c r="E34" t="s">
        <v>361</v>
      </c>
      <c r="F34" s="2">
        <v>77432368000</v>
      </c>
      <c r="G34" s="2">
        <v>0</v>
      </c>
      <c r="H34" s="2">
        <v>77432368000</v>
      </c>
      <c r="I34" s="2">
        <v>141941777</v>
      </c>
      <c r="J34" s="2">
        <v>0</v>
      </c>
      <c r="K34" s="2">
        <v>141941777</v>
      </c>
      <c r="L34" s="2">
        <v>110968829.8</v>
      </c>
      <c r="M34" s="2">
        <v>0</v>
      </c>
      <c r="N34" s="2">
        <v>110968829.8</v>
      </c>
      <c r="O34" s="15">
        <v>0.1</v>
      </c>
      <c r="P34" s="2">
        <v>0</v>
      </c>
      <c r="Q34" s="13">
        <v>0.25</v>
      </c>
      <c r="R34" s="15">
        <v>0</v>
      </c>
      <c r="S34" s="2">
        <v>27742207.449999999</v>
      </c>
      <c r="T34" s="2">
        <v>0</v>
      </c>
      <c r="U34" s="2">
        <v>317048821.19999999</v>
      </c>
      <c r="V34" s="2">
        <v>8050300</v>
      </c>
      <c r="W34" s="2">
        <v>308998521.19999999</v>
      </c>
      <c r="X34" s="2">
        <v>164103577000</v>
      </c>
      <c r="Y34" s="2">
        <v>3242305000</v>
      </c>
      <c r="Z34" s="2">
        <v>160861272000</v>
      </c>
      <c r="AA34" s="18">
        <v>12440443.847999999</v>
      </c>
      <c r="AB34" s="4">
        <v>40182651.298</v>
      </c>
      <c r="AC34" s="4">
        <f t="shared" si="0"/>
        <v>428017651</v>
      </c>
      <c r="AD34" s="4">
        <v>6000000</v>
      </c>
      <c r="AE34" s="4">
        <f t="shared" si="1"/>
        <v>46182651.298</v>
      </c>
      <c r="AF34" t="s">
        <v>352</v>
      </c>
      <c r="AG34" s="4"/>
      <c r="AH34" s="4"/>
      <c r="AI34" s="4"/>
      <c r="AK34" s="4"/>
      <c r="AL34" s="4"/>
      <c r="AO34" s="4"/>
      <c r="AP34" s="4"/>
      <c r="AR34" s="4"/>
      <c r="AS34" s="4"/>
      <c r="AU34" s="4"/>
      <c r="AV34" s="4"/>
      <c r="BU34"/>
      <c r="BV34"/>
      <c r="BW34"/>
    </row>
    <row r="35" spans="1:75" x14ac:dyDescent="0.25">
      <c r="A35" s="20">
        <v>1610</v>
      </c>
      <c r="B35" t="s">
        <v>287</v>
      </c>
      <c r="C35" t="s">
        <v>2</v>
      </c>
      <c r="D35" t="s">
        <v>422</v>
      </c>
      <c r="E35" t="s">
        <v>480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15">
        <v>0</v>
      </c>
      <c r="P35" s="2">
        <v>0</v>
      </c>
      <c r="Q35" s="13">
        <v>0</v>
      </c>
      <c r="R35" s="15">
        <v>0</v>
      </c>
      <c r="S35" s="2">
        <v>0</v>
      </c>
      <c r="T35" s="2">
        <v>0</v>
      </c>
      <c r="U35" s="2">
        <v>37625983.399999999</v>
      </c>
      <c r="V35" s="2">
        <v>0</v>
      </c>
      <c r="W35" s="2">
        <v>37625983.399999999</v>
      </c>
      <c r="X35" s="2">
        <v>29529484000</v>
      </c>
      <c r="Y35" s="2">
        <v>0</v>
      </c>
      <c r="Z35" s="2">
        <v>29529484000</v>
      </c>
      <c r="AA35" s="18">
        <v>0</v>
      </c>
      <c r="AB35" s="4">
        <v>0</v>
      </c>
      <c r="AC35" s="4">
        <f t="shared" si="0"/>
        <v>37625983.399999999</v>
      </c>
      <c r="AD35" s="4">
        <v>0</v>
      </c>
      <c r="AE35" s="4">
        <f t="shared" si="1"/>
        <v>0</v>
      </c>
      <c r="AF35" t="s">
        <v>1</v>
      </c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U35" s="4"/>
      <c r="AV35" s="4"/>
      <c r="BU35"/>
      <c r="BV35"/>
      <c r="BW35"/>
    </row>
    <row r="36" spans="1:75" s="30" customFormat="1" x14ac:dyDescent="0.25">
      <c r="A36" s="20" t="s">
        <v>237</v>
      </c>
      <c r="B36" t="s">
        <v>287</v>
      </c>
      <c r="C36" t="s">
        <v>2</v>
      </c>
      <c r="D36" t="s">
        <v>204</v>
      </c>
      <c r="E36" t="s">
        <v>236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15">
        <v>0.1</v>
      </c>
      <c r="P36" s="2">
        <v>0</v>
      </c>
      <c r="Q36" s="13">
        <v>0.3</v>
      </c>
      <c r="R36" s="15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0</v>
      </c>
      <c r="AC36" s="4">
        <f t="shared" si="0"/>
        <v>0</v>
      </c>
      <c r="AD36" s="4">
        <v>0</v>
      </c>
      <c r="AE36" s="4">
        <f t="shared" si="1"/>
        <v>0</v>
      </c>
      <c r="AF36" t="s">
        <v>207</v>
      </c>
      <c r="BU36" s="31"/>
      <c r="BV36" s="31"/>
      <c r="BW36" s="31"/>
    </row>
    <row r="37" spans="1:75" s="30" customFormat="1" x14ac:dyDescent="0.25">
      <c r="AB37" s="35">
        <f>AB35-AB36</f>
        <v>0</v>
      </c>
      <c r="AC37" s="4">
        <f t="shared" si="0"/>
        <v>0</v>
      </c>
      <c r="AD37" s="35">
        <v>0</v>
      </c>
      <c r="AE37" s="4">
        <f t="shared" si="1"/>
        <v>0</v>
      </c>
      <c r="BU37" s="31"/>
      <c r="BV37" s="31"/>
      <c r="BW37" s="31"/>
    </row>
    <row r="38" spans="1:75" s="30" customFormat="1" x14ac:dyDescent="0.25">
      <c r="BU38" s="31"/>
      <c r="BV38" s="31"/>
      <c r="BW38" s="31"/>
    </row>
    <row r="39" spans="1:75" s="30" customFormat="1" x14ac:dyDescent="0.25">
      <c r="AB39" s="4" t="s">
        <v>249</v>
      </c>
      <c r="AC39" s="42">
        <v>684009918</v>
      </c>
      <c r="BU39" s="31"/>
      <c r="BV39" s="31"/>
      <c r="BW39" s="31"/>
    </row>
    <row r="40" spans="1:75" s="30" customFormat="1" x14ac:dyDescent="0.25">
      <c r="AB40" s="30" t="s">
        <v>468</v>
      </c>
      <c r="AC40" s="38">
        <v>120104072.8</v>
      </c>
      <c r="BU40" s="31"/>
      <c r="BV40" s="31"/>
      <c r="BW40" s="31"/>
    </row>
    <row r="41" spans="1:75" s="30" customFormat="1" x14ac:dyDescent="0.25">
      <c r="AC41" s="35">
        <f>AC39-AC40</f>
        <v>563905845.20000005</v>
      </c>
      <c r="BU41" s="31"/>
      <c r="BV41" s="31"/>
      <c r="BW41" s="31"/>
    </row>
    <row r="42" spans="1:75" s="30" customFormat="1" x14ac:dyDescent="0.25">
      <c r="BU42" s="31"/>
      <c r="BV42" s="31"/>
      <c r="BW42" s="31"/>
    </row>
    <row r="43" spans="1:75" s="30" customFormat="1" x14ac:dyDescent="0.25">
      <c r="BU43" s="31"/>
      <c r="BV43" s="31"/>
      <c r="BW43" s="31"/>
    </row>
    <row r="44" spans="1:75" s="30" customFormat="1" x14ac:dyDescent="0.25">
      <c r="BU44" s="31"/>
      <c r="BV44" s="31"/>
      <c r="BW44" s="31"/>
    </row>
    <row r="45" spans="1:75" s="30" customFormat="1" x14ac:dyDescent="0.25">
      <c r="BU45" s="31"/>
      <c r="BV45" s="31"/>
      <c r="BW45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1"/>
  <sheetViews>
    <sheetView tabSelected="1" topLeftCell="E1" workbookViewId="0">
      <pane ySplit="1" topLeftCell="A2" activePane="bottomLeft" state="frozen"/>
      <selection pane="bottomLeft" activeCell="M3" sqref="M3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4.42578125" style="25" customWidth="1"/>
    <col min="9" max="9" width="21.42578125" style="4" customWidth="1"/>
    <col min="10" max="10" width="13.710937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115</v>
      </c>
      <c r="B1" s="6" t="s">
        <v>118</v>
      </c>
      <c r="C1" s="6" t="s">
        <v>153</v>
      </c>
      <c r="D1" s="6" t="s">
        <v>185</v>
      </c>
      <c r="E1" s="6" t="s">
        <v>119</v>
      </c>
      <c r="F1" s="23" t="s">
        <v>136</v>
      </c>
      <c r="G1" s="23" t="s">
        <v>137</v>
      </c>
      <c r="H1" s="27" t="s">
        <v>239</v>
      </c>
      <c r="I1" s="23" t="s">
        <v>240</v>
      </c>
      <c r="J1" s="28" t="s">
        <v>184</v>
      </c>
      <c r="K1" s="26" t="s">
        <v>190</v>
      </c>
      <c r="L1" s="23" t="s">
        <v>191</v>
      </c>
      <c r="M1" s="23" t="s">
        <v>435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304</v>
      </c>
      <c r="D2" s="29">
        <v>2</v>
      </c>
      <c r="E2" t="s">
        <v>3</v>
      </c>
      <c r="F2" s="4">
        <v>1139633291500</v>
      </c>
      <c r="G2" s="4">
        <v>1785638124.4000001</v>
      </c>
      <c r="H2" s="25">
        <v>1.7999999999999999E-2</v>
      </c>
      <c r="I2" s="4">
        <f>H2*G2</f>
        <v>32141486.2392</v>
      </c>
      <c r="J2" s="25">
        <v>8.6999999999999994E-3</v>
      </c>
      <c r="K2" s="4">
        <v>15000000</v>
      </c>
      <c r="L2" s="4">
        <f>I2+K2</f>
        <v>47141486.239199996</v>
      </c>
      <c r="M2"/>
      <c r="N2" s="4">
        <f>L2+M2</f>
        <v>47141486.239199996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42</v>
      </c>
      <c r="B3" t="s">
        <v>2</v>
      </c>
      <c r="C3" t="s">
        <v>305</v>
      </c>
      <c r="D3" s="29">
        <v>1</v>
      </c>
      <c r="E3" t="s">
        <v>13</v>
      </c>
      <c r="F3" s="4">
        <v>461377762000</v>
      </c>
      <c r="G3" s="4">
        <v>753981638.20000005</v>
      </c>
      <c r="H3" s="25">
        <v>1.7999999999999999E-2</v>
      </c>
      <c r="I3" s="4">
        <f>H3*G3</f>
        <v>13571669.487600001</v>
      </c>
      <c r="J3" s="25">
        <v>3.5000000000000001E-3</v>
      </c>
      <c r="K3" s="4">
        <v>0</v>
      </c>
      <c r="L3" s="4">
        <f>I3+K3</f>
        <v>13571669.487600001</v>
      </c>
      <c r="M3" s="4">
        <v>7000000</v>
      </c>
      <c r="N3" s="4">
        <f>M3+L3</f>
        <v>20571669.487599999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44</v>
      </c>
      <c r="B4" t="s">
        <v>2</v>
      </c>
      <c r="C4" t="s">
        <v>8</v>
      </c>
      <c r="D4" s="29">
        <v>2</v>
      </c>
      <c r="E4" t="s">
        <v>14</v>
      </c>
      <c r="F4" s="4">
        <v>1324379903500</v>
      </c>
      <c r="G4" s="4">
        <v>2186150796.5999999</v>
      </c>
      <c r="H4" s="25">
        <v>1.7999999999999999E-2</v>
      </c>
      <c r="I4" s="4">
        <f t="shared" ref="I4:I12" si="0">H4*G4</f>
        <v>39350714.338799998</v>
      </c>
      <c r="J4" s="25">
        <v>1.0200000000000001E-2</v>
      </c>
      <c r="K4" s="4">
        <v>15000000</v>
      </c>
      <c r="L4" s="4">
        <f t="shared" ref="L4:L12" si="1">I4+K4</f>
        <v>54350714.338799998</v>
      </c>
      <c r="M4"/>
      <c r="N4" s="4">
        <f t="shared" ref="N4:N8" si="2">M4+L4</f>
        <v>54350714.338799998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H4" s="2"/>
      <c r="AI4" s="8"/>
    </row>
    <row r="5" spans="1:35" x14ac:dyDescent="0.25">
      <c r="A5" s="29">
        <v>1038</v>
      </c>
      <c r="B5" t="s">
        <v>2</v>
      </c>
      <c r="C5" t="s">
        <v>204</v>
      </c>
      <c r="D5" s="29">
        <v>2</v>
      </c>
      <c r="E5" t="s">
        <v>207</v>
      </c>
      <c r="F5" s="4">
        <v>1085126891600</v>
      </c>
      <c r="G5" s="4">
        <v>1493558814.3599999</v>
      </c>
      <c r="H5" s="25">
        <v>1.7999999999999999E-2</v>
      </c>
      <c r="I5" s="4">
        <f t="shared" si="0"/>
        <v>26884058.658479996</v>
      </c>
      <c r="J5" s="25">
        <v>8.3000000000000001E-3</v>
      </c>
      <c r="K5" s="4">
        <v>0</v>
      </c>
      <c r="L5" s="4">
        <f t="shared" si="1"/>
        <v>26884058.658479996</v>
      </c>
      <c r="M5"/>
      <c r="N5" s="4">
        <f t="shared" si="2"/>
        <v>26884058.658479996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I5" s="8"/>
    </row>
    <row r="6" spans="1:35" x14ac:dyDescent="0.25">
      <c r="A6" s="29">
        <v>63</v>
      </c>
      <c r="B6" t="s">
        <v>2</v>
      </c>
      <c r="C6" t="s">
        <v>4</v>
      </c>
      <c r="D6" s="29">
        <v>3</v>
      </c>
      <c r="E6" t="s">
        <v>21</v>
      </c>
      <c r="F6" s="4">
        <v>1812583884700</v>
      </c>
      <c r="G6" s="4">
        <v>2494135864.1199999</v>
      </c>
      <c r="H6" s="25">
        <v>1.7999999999999999E-2</v>
      </c>
      <c r="I6" s="4">
        <f t="shared" si="0"/>
        <v>44894445.554159991</v>
      </c>
      <c r="J6" s="25">
        <v>1.4E-2</v>
      </c>
      <c r="K6" s="4">
        <v>20000000</v>
      </c>
      <c r="L6" s="4">
        <f t="shared" si="1"/>
        <v>64894445.554159991</v>
      </c>
      <c r="M6"/>
      <c r="N6" s="4">
        <f t="shared" si="2"/>
        <v>64894445.554159991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136</v>
      </c>
      <c r="B7" t="s">
        <v>9</v>
      </c>
      <c r="C7" t="s">
        <v>420</v>
      </c>
      <c r="D7" s="29">
        <v>3</v>
      </c>
      <c r="E7" t="s">
        <v>11</v>
      </c>
      <c r="F7" s="4">
        <v>683699740000</v>
      </c>
      <c r="G7" s="4">
        <v>1171417360</v>
      </c>
      <c r="H7" s="25">
        <v>8.0000000000000002E-3</v>
      </c>
      <c r="I7" s="4">
        <f t="shared" si="0"/>
        <v>9371338.8800000008</v>
      </c>
      <c r="J7" s="25">
        <v>6.0000000000000001E-3</v>
      </c>
      <c r="K7" s="4">
        <v>0</v>
      </c>
      <c r="L7" s="4">
        <f t="shared" si="1"/>
        <v>9371338.8800000008</v>
      </c>
      <c r="M7"/>
      <c r="N7" s="4">
        <f t="shared" si="2"/>
        <v>9371338.8800000008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146</v>
      </c>
      <c r="B8" t="s">
        <v>9</v>
      </c>
      <c r="C8" t="s">
        <v>421</v>
      </c>
      <c r="D8" s="29">
        <v>1</v>
      </c>
      <c r="E8" t="s">
        <v>23</v>
      </c>
      <c r="F8" s="4">
        <f>387056499300 - F25</f>
        <v>376003800300</v>
      </c>
      <c r="G8" s="4">
        <f>591657607.28-G25</f>
        <v>579499614.88</v>
      </c>
      <c r="H8" s="25">
        <v>8.0000000000000002E-3</v>
      </c>
      <c r="I8" s="4">
        <f t="shared" si="0"/>
        <v>4635996.9190400001</v>
      </c>
      <c r="J8" s="25">
        <v>5.8999999999999999E-3</v>
      </c>
      <c r="K8" s="4">
        <v>0</v>
      </c>
      <c r="L8" s="4">
        <f t="shared" si="1"/>
        <v>4635996.9190400001</v>
      </c>
      <c r="M8" s="4">
        <v>7000000</v>
      </c>
      <c r="N8" s="4">
        <f t="shared" si="2"/>
        <v>11635996.91904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A9" s="29">
        <v>179</v>
      </c>
      <c r="B9" t="s">
        <v>9</v>
      </c>
      <c r="C9" t="s">
        <v>27</v>
      </c>
      <c r="D9" s="29">
        <v>1</v>
      </c>
      <c r="E9" t="s">
        <v>29</v>
      </c>
      <c r="F9" s="4">
        <v>630707816500</v>
      </c>
      <c r="G9" s="4">
        <v>953305178.39999998</v>
      </c>
      <c r="H9" s="25">
        <v>8.0000000000000002E-3</v>
      </c>
      <c r="I9" s="4">
        <f t="shared" si="0"/>
        <v>7626441.4271999998</v>
      </c>
      <c r="J9" s="25">
        <v>4.0000000000000001E-3</v>
      </c>
      <c r="K9" s="4">
        <v>0</v>
      </c>
      <c r="L9" s="4">
        <f t="shared" si="1"/>
        <v>7626441.4271999998</v>
      </c>
      <c r="M9" s="4">
        <v>15000000</v>
      </c>
      <c r="N9" s="4">
        <f>L9+M9</f>
        <v>22626441.427200001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A10" s="29">
        <v>51</v>
      </c>
      <c r="B10" t="s">
        <v>9</v>
      </c>
      <c r="C10" t="s">
        <v>15</v>
      </c>
      <c r="D10" s="29">
        <v>3</v>
      </c>
      <c r="E10" t="s">
        <v>16</v>
      </c>
      <c r="F10" s="4">
        <v>747648684100</v>
      </c>
      <c r="G10" s="4">
        <v>1259646820.3599999</v>
      </c>
      <c r="H10" s="25">
        <v>8.0000000000000002E-3</v>
      </c>
      <c r="I10" s="4">
        <f t="shared" si="0"/>
        <v>10077174.56288</v>
      </c>
      <c r="J10" s="25">
        <v>8.0000000000000002E-3</v>
      </c>
      <c r="K10" s="4">
        <v>0</v>
      </c>
      <c r="L10" s="4">
        <f t="shared" si="1"/>
        <v>10077174.56288</v>
      </c>
      <c r="M10"/>
      <c r="N10" s="4">
        <f t="shared" ref="N10:N12" si="3">L10+M10</f>
        <v>10077174.56288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A11" s="29">
        <v>1386</v>
      </c>
      <c r="B11" t="s">
        <v>2</v>
      </c>
      <c r="C11" t="s">
        <v>434</v>
      </c>
      <c r="D11" s="29">
        <v>1</v>
      </c>
      <c r="E11" t="s">
        <v>352</v>
      </c>
      <c r="F11" s="4">
        <v>241697594000</v>
      </c>
      <c r="G11" s="4">
        <v>428518766.39999998</v>
      </c>
      <c r="H11" s="25">
        <v>1.7999999999999999E-2</v>
      </c>
      <c r="I11" s="4">
        <f t="shared" si="0"/>
        <v>7713337.7951999987</v>
      </c>
      <c r="J11" s="25">
        <v>2E-3</v>
      </c>
      <c r="K11" s="4">
        <v>0</v>
      </c>
      <c r="L11" s="4">
        <f t="shared" si="1"/>
        <v>7713337.7951999987</v>
      </c>
      <c r="M11" s="4">
        <v>7000000</v>
      </c>
      <c r="N11" s="4">
        <f t="shared" si="3"/>
        <v>14713337.795199998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A12" s="29">
        <v>1275</v>
      </c>
      <c r="B12" t="s">
        <v>2</v>
      </c>
      <c r="C12" t="s">
        <v>422</v>
      </c>
      <c r="D12" s="29">
        <v>1</v>
      </c>
      <c r="E12" t="s">
        <v>289</v>
      </c>
      <c r="F12" s="4">
        <v>31142434000</v>
      </c>
      <c r="G12" s="4">
        <v>41754780.399999999</v>
      </c>
      <c r="H12" s="25">
        <v>1.7999999999999999E-2</v>
      </c>
      <c r="I12" s="4">
        <f t="shared" si="0"/>
        <v>751586.04719999991</v>
      </c>
      <c r="K12" s="4">
        <v>0</v>
      </c>
      <c r="L12" s="4">
        <f t="shared" si="1"/>
        <v>751586.04719999991</v>
      </c>
      <c r="M12"/>
      <c r="N12" s="4">
        <f t="shared" si="3"/>
        <v>751586.04719999991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 s="22"/>
      <c r="AF12" s="2"/>
      <c r="AG12" s="10"/>
      <c r="AH12" s="2"/>
      <c r="AI12" s="8"/>
    </row>
    <row r="13" spans="1:35" x14ac:dyDescent="0.25"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 s="22"/>
      <c r="AF13" s="2"/>
      <c r="AG13" s="10"/>
      <c r="AH13" s="2"/>
      <c r="AI13" s="8"/>
    </row>
    <row r="14" spans="1:35" x14ac:dyDescent="0.25"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F15" s="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5" x14ac:dyDescent="0.25">
      <c r="F16" s="4">
        <f>SUM(F2:F12)</f>
        <v>8534001802200</v>
      </c>
      <c r="G16" s="4">
        <f>SUM(G2:G12)</f>
        <v>13147607758.119999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x14ac:dyDescent="0.25">
      <c r="A17" s="4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 s="4"/>
      <c r="AF17"/>
    </row>
    <row r="18" spans="1:32" x14ac:dyDescent="0.25"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 s="4"/>
      <c r="AF18"/>
    </row>
    <row r="19" spans="1:32" x14ac:dyDescent="0.25">
      <c r="E19" t="s">
        <v>2</v>
      </c>
      <c r="F19" s="4">
        <v>6095941761300</v>
      </c>
      <c r="G19" s="2">
        <v>9183738784.4799995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 x14ac:dyDescent="0.25">
      <c r="E20" s="4" t="s">
        <v>9</v>
      </c>
      <c r="F20" s="18">
        <v>2449112739900</v>
      </c>
      <c r="G20" s="2">
        <v>3976026966.04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1:32" x14ac:dyDescent="0.25">
      <c r="E21" s="4" t="s">
        <v>241</v>
      </c>
      <c r="F21" s="4">
        <f>SUM(F19,F20)</f>
        <v>8545054501200</v>
      </c>
      <c r="G21" s="4">
        <f>SUM(G19,G20)</f>
        <v>13159765750.52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1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</row>
    <row r="23" spans="1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</row>
    <row r="24" spans="1:32" x14ac:dyDescent="0.25">
      <c r="E24" t="s">
        <v>445</v>
      </c>
      <c r="F24" s="4">
        <v>387056499300</v>
      </c>
      <c r="G24" s="4">
        <v>591657607.27999997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1:32" x14ac:dyDescent="0.25">
      <c r="E25" t="s">
        <v>418</v>
      </c>
      <c r="F25" s="38">
        <v>11052699000</v>
      </c>
      <c r="G25" s="38">
        <v>12157992.4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1:32" x14ac:dyDescent="0.25">
      <c r="E26" t="s">
        <v>23</v>
      </c>
      <c r="F26" s="4">
        <f>F24-F25</f>
        <v>376003800300</v>
      </c>
      <c r="G26" s="4">
        <f>G24-G25</f>
        <v>579499614.88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1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1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1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1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1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  <row r="320" spans="12:30" x14ac:dyDescent="0.25"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</row>
    <row r="321" spans="12:30" x14ac:dyDescent="0.25"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3" sqref="E3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138</v>
      </c>
      <c r="B1" s="3" t="s">
        <v>139</v>
      </c>
      <c r="C1" s="24" t="s">
        <v>140</v>
      </c>
      <c r="D1" s="24" t="s">
        <v>141</v>
      </c>
      <c r="E1" s="3" t="s">
        <v>142</v>
      </c>
      <c r="F1" s="3" t="s">
        <v>143</v>
      </c>
      <c r="G1" s="3" t="s">
        <v>144</v>
      </c>
    </row>
    <row r="2" spans="1:7" x14ac:dyDescent="0.25">
      <c r="A2" t="s">
        <v>145</v>
      </c>
      <c r="B2" t="s">
        <v>146</v>
      </c>
      <c r="C2" s="18">
        <v>2449112739900</v>
      </c>
      <c r="D2" s="18"/>
      <c r="E2" s="2">
        <v>3976026966.04</v>
      </c>
      <c r="F2" s="2"/>
      <c r="G2" s="4">
        <f>0.6%*E2</f>
        <v>23856161.796240002</v>
      </c>
    </row>
    <row r="3" spans="1:7" x14ac:dyDescent="0.25">
      <c r="A3" t="s">
        <v>147</v>
      </c>
      <c r="B3" t="s">
        <v>148</v>
      </c>
      <c r="C3" s="18">
        <v>2449112739900</v>
      </c>
      <c r="D3" s="4">
        <v>6095941761300</v>
      </c>
      <c r="E3" s="2">
        <v>3976026966.04</v>
      </c>
      <c r="F3" s="2">
        <v>9183738784.4799995</v>
      </c>
      <c r="G3" s="4">
        <f>0.4%*F3+0.1%*E3</f>
        <v>40710982.10396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2015-06-23T03:35:49Z</dcterms:modified>
</cp:coreProperties>
</file>