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785" windowWidth="14805" windowHeight="633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AE!$A$1:$A$288</definedName>
    <definedName name="_xlnm._FilterDatabase" localSheetId="0" hidden="1">Details!$A$1:$AD$437</definedName>
    <definedName name="_xlnm._FilterDatabase" localSheetId="3" hidden="1">MAN!$A$1:$AI$10</definedName>
    <definedName name="_xlnm._FilterDatabase" localSheetId="4" hidden="1">MD!$A$1:$G$3</definedName>
    <definedName name="_xlnm._FilterDatabase" localSheetId="2" hidden="1">SUP!$A$1:$AJ$37</definedName>
    <definedName name="ManagerResult" localSheetId="3">MAN!#REF!</definedName>
    <definedName name="ManagerResults_1" localSheetId="3">MAN!#REF!</definedName>
    <definedName name="result" localSheetId="0">Details!$A$2:$AD$437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G8" i="4" l="1"/>
  <c r="F8" i="4"/>
  <c r="AB326" i="7" l="1"/>
  <c r="S326" i="7"/>
  <c r="P326" i="7"/>
  <c r="AB291" i="7"/>
  <c r="S291" i="7"/>
  <c r="P291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2" i="7"/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2" i="3"/>
  <c r="G26" i="4" l="1"/>
  <c r="F26" i="4"/>
  <c r="I8" i="4" l="1"/>
  <c r="L8" i="4" s="1"/>
  <c r="N8" i="4" s="1"/>
  <c r="G16" i="4"/>
  <c r="F16" i="4"/>
  <c r="I12" i="4" l="1"/>
  <c r="L12" i="4" s="1"/>
  <c r="N12" i="4" s="1"/>
  <c r="I11" i="4"/>
  <c r="L11" i="4" s="1"/>
  <c r="N11" i="4" s="1"/>
  <c r="I3" i="4" l="1"/>
  <c r="L3" i="4" s="1"/>
  <c r="N3" i="4" s="1"/>
  <c r="G21" i="4" l="1"/>
  <c r="F21" i="4"/>
  <c r="G441" i="2" l="1"/>
  <c r="M441" i="2" l="1"/>
  <c r="I4" i="4" l="1"/>
  <c r="L4" i="4" s="1"/>
  <c r="N4" i="4" s="1"/>
  <c r="I5" i="4"/>
  <c r="L5" i="4" s="1"/>
  <c r="N5" i="4" s="1"/>
  <c r="I6" i="4"/>
  <c r="L6" i="4" s="1"/>
  <c r="N6" i="4" s="1"/>
  <c r="I7" i="4"/>
  <c r="L7" i="4" s="1"/>
  <c r="N7" i="4" s="1"/>
  <c r="I9" i="4"/>
  <c r="L9" i="4" s="1"/>
  <c r="N9" i="4" s="1"/>
  <c r="I10" i="4"/>
  <c r="L10" i="4" s="1"/>
  <c r="N10" i="4" s="1"/>
  <c r="I2" i="4"/>
  <c r="L2" i="4" s="1"/>
  <c r="N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Work\BrokerManager\Result\201507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<sst xmlns="http://schemas.openxmlformats.org/spreadsheetml/2006/main" count="4909" uniqueCount="514">
  <si>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</si>
  <si>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</si>
  <si>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</si>
  <si>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</si>
  <si>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</si>
  <si>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</si>
  <si>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</si>
  <si>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</si>
  <si>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</si>
  <si>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</si>
  <si>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</si>
  <si>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</si>
  <si>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</si>
  <si>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</si>
  <si>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</si>
  <si>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</si>
  <si>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</si>
  <si>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</si>
  <si>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</si>
  <si>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</si>
  <si>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</si>
  <si>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</si>
  <si>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</si>
  <si>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</si>
  <si>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</si>
  <si>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</si>
  <si>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</si>
  <si>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</si>
  <si>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</si>
  <si>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</si>
  <si>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</si>
  <si>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</si>
  <si>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</si>
  <si>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</si>
  <si>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</si>
  <si>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</si>
  <si>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</si>
  <si>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</si>
  <si>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</si>
  <si>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</si>
  <si>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</si>
  <si>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</si>
  <si>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</si>
  <si>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</si>
  <si>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</si>
  <si>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</si>
  <si>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</si>
  <si>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</si>
  <si>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</si>
  <si>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</si>
  <si>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</si>
  <si>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</si>
  <si>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</si>
  <si>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</si>
  <si>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</si>
  <si>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</si>
  <si>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</si>
  <si>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</si>
  <si>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</si>
  <si>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</si>
  <si>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</si>
  <si>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</si>
  <si>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</si>
  <si>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</si>
  <si>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</si>
  <si>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</si>
  <si>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</si>
  <si>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</si>
  <si>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</si>
  <si>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</si>
  <si>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</si>
  <si>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</si>
  <si>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</si>
  <si>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</si>
  <si>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</si>
  <si>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</si>
  <si>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Nguyễn Ngọc Trìu</t>
  </si>
  <si>
    <t>Hà Văn Hiệp</t>
  </si>
  <si>
    <t>Lê Thị Phương</t>
  </si>
  <si>
    <t>Phan Anh Tuấn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</si>
  <si>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</si>
  <si>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</si>
  <si>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</si>
  <si>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</si>
  <si>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</si>
  <si>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</si>
  <si>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</si>
  <si>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</si>
  <si>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</si>
  <si>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</si>
  <si>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</si>
  <si>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</si>
  <si>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</si>
  <si>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</si>
  <si>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</si>
  <si>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</si>
  <si>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</si>
  <si>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</si>
  <si>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</si>
  <si>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</si>
  <si>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</si>
  <si>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</si>
  <si>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</si>
  <si>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</si>
  <si>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</si>
  <si>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</si>
  <si>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</si>
  <si>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</si>
  <si>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</si>
  <si>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</si>
  <si>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</si>
  <si>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</si>
  <si>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</si>
  <si>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</si>
  <si>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</si>
  <si>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</si>
  <si>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</si>
  <si>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</si>
  <si>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</si>
  <si>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</si>
  <si>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</si>
  <si>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</si>
  <si>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</si>
  <si>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</si>
  <si>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</si>
  <si>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</si>
  <si>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</si>
  <si>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</si>
  <si>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</si>
  <si>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</si>
  <si>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</si>
  <si>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</si>
  <si>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</si>
  <si>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</si>
  <si>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</si>
  <si>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</si>
  <si>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</si>
  <si>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</si>
  <si>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</si>
  <si>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</si>
  <si>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</si>
  <si>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</si>
  <si>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</si>
  <si>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</si>
  <si>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</si>
  <si>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</si>
  <si>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</si>
  <si>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</si>
  <si>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</si>
  <si>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</si>
  <si>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</si>
  <si>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</si>
  <si>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</si>
  <si>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</si>
  <si>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</si>
  <si>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</si>
  <si>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</si>
  <si>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</si>
  <si>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</si>
  <si>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</si>
  <si>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</si>
  <si>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</si>
  <si>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</si>
  <si>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</si>
  <si>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</si>
  <si>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</si>
  <si>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</si>
  <si>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</si>
  <si>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</si>
  <si>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</si>
  <si>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</si>
  <si>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</si>
  <si>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</si>
  <si>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</si>
  <si>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</si>
  <si>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</si>
  <si>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</si>
  <si>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</si>
  <si>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</si>
  <si>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</si>
  <si>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</si>
  <si>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</si>
  <si>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</si>
  <si>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</si>
  <si>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</si>
  <si>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</si>
  <si>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</si>
  <si>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</si>
  <si>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</si>
  <si>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</si>
  <si>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</si>
  <si>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</si>
  <si>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</si>
  <si>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</si>
  <si>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</si>
  <si>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</si>
  <si>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</si>
  <si>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</si>
  <si>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</si>
  <si>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</si>
  <si>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</si>
  <si>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</si>
  <si>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</si>
  <si>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</si>
  <si>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</si>
  <si>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</si>
  <si>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</si>
  <si>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</si>
  <si>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</si>
  <si>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</si>
  <si>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</si>
  <si>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</si>
  <si>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</si>
  <si>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</si>
  <si>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</si>
  <si>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Nguyễn Thị Thu Huyền</t>
  </si>
  <si>
    <t>Bùi Thị Thu Quỳnh</t>
  </si>
  <si>
    <t>Nguyễn Đức Long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</si>
  <si>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</si>
  <si>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</si>
  <si>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</si>
  <si>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</si>
  <si>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</si>
  <si>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</si>
  <si>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</si>
  <si>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</si>
  <si>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</si>
  <si>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</si>
  <si>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</si>
  <si>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</si>
  <si>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</si>
  <si>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</si>
  <si>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</si>
  <si>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</si>
  <si>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</si>
  <si>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</si>
  <si>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</si>
  <si>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</si>
  <si>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</si>
  <si>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</si>
  <si>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</si>
  <si>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</si>
  <si>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</si>
  <si>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</si>
  <si>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</si>
  <si>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</si>
  <si>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</si>
  <si>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</si>
  <si>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</si>
  <si>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</si>
  <si>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</si>
  <si>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Thạch Kim Độ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</si>
  <si>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</si>
  <si>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</si>
  <si>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</si>
  <si>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</si>
  <si>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</si>
  <si>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</si>
  <si>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Nguyễn Phan Huy</t>
  </si>
  <si>
    <t>Nguyễn Thị Vân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</si>
  <si>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</si>
  <si>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</si>
  <si>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</si>
  <si>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</si>
  <si>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</si>
  <si>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</si>
  <si>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</si>
  <si>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</si>
  <si>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</si>
  <si>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</si>
  <si>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</si>
  <si>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>Trần Đức Khôi</t>
  </si>
  <si>
    <t xml:space="preserve">HV        </t>
  </si>
  <si>
    <t xml:space="preserve">AE2       </t>
  </si>
  <si>
    <t>Trần Văn Toản</t>
  </si>
  <si>
    <t>Phụ cấp vị trí</t>
  </si>
  <si>
    <t>Hoàng Đinh Trúc Vân</t>
  </si>
  <si>
    <t>Từ Minh Thiện</t>
  </si>
  <si>
    <t>Phạm Thị Diệu Thu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</si>
  <si>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</si>
  <si>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</si>
  <si>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</si>
  <si>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</si>
  <si>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</si>
  <si>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</si>
  <si>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Nghiêm Anh Tuấn</t>
  </si>
  <si>
    <t>Nguyễn Thiên Phú</t>
  </si>
  <si>
    <t>Luân Thanh Phúc</t>
  </si>
  <si>
    <t>Phan Bá Vĩnh</t>
  </si>
  <si>
    <t>Đàm Văn Đạt</t>
  </si>
  <si>
    <t>Phạm Thị Lan Dung</t>
  </si>
  <si>
    <t>Ngô Phương Vy</t>
  </si>
  <si>
    <t>Hồ Nghĩa Hữu</t>
  </si>
  <si>
    <t>Nguyễn Thị Thùy Trang</t>
  </si>
  <si>
    <t>Trần Trung Hiếu</t>
  </si>
  <si>
    <t>Vũ Văn Đăng</t>
  </si>
  <si>
    <t>Đào Thị Lý</t>
  </si>
  <si>
    <t>Nguyễn Mai Thi</t>
  </si>
  <si>
    <t>Huỳnh Minh Tuấn</t>
  </si>
  <si>
    <t>Phùng Quang Vinh</t>
  </si>
  <si>
    <t>LL1</t>
  </si>
  <si>
    <t>LL2</t>
  </si>
  <si>
    <t>Phạm Công Hòa</t>
  </si>
  <si>
    <t>Nguyễn Đức Khoa</t>
  </si>
  <si>
    <t>Nguyễn Đức Thụy My</t>
  </si>
  <si>
    <t>Võ Thị Thúy Lan</t>
  </si>
  <si>
    <t>Hà Văn Trung Hiếu</t>
  </si>
  <si>
    <t>Nguyễn Thị Chính</t>
  </si>
  <si>
    <t>Kiều Văn Tuấn</t>
  </si>
  <si>
    <t>Nguyễn Thị Quý</t>
  </si>
  <si>
    <t>Phạm Lan Chi</t>
  </si>
  <si>
    <t>Xa Châu Thanh Thảo</t>
  </si>
  <si>
    <t>Trần Văn Bảo</t>
  </si>
  <si>
    <t>Nguyễn Thị Ánh Nguyệt</t>
  </si>
  <si>
    <t>Nguyễn Thị Hà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</si>
  <si>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</si>
  <si>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</si>
  <si>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</si>
  <si>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</si>
  <si>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</si>
  <si>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</si>
  <si>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Võ Thị Tường Vi</t>
  </si>
  <si>
    <t>Phạm Đình Thắng</t>
  </si>
  <si>
    <t>Đinh Thị Thu Thùy</t>
  </si>
  <si>
    <t>Trần Quốc Anh</t>
  </si>
  <si>
    <t>Nguyễn Thanh Sơn</t>
  </si>
  <si>
    <t>Phạm Thị Huyền Trang</t>
  </si>
  <si>
    <t>Trần Tuyết Hương</t>
  </si>
  <si>
    <t>Dương Tuấn Anh</t>
  </si>
  <si>
    <t>Nguyễn Quốc Duy</t>
  </si>
  <si>
    <t>Bùi Trọng Nghĩa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</si>
  <si>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</si>
  <si>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</si>
  <si>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</si>
  <si>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</si>
  <si>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</si>
  <si>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</si>
  <si>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Nguyễn Như Minh</t>
  </si>
  <si>
    <t>Vũ Công Hoan</t>
  </si>
  <si>
    <t>Thân Xuân Nghĩa</t>
  </si>
  <si>
    <t>Phạm Kim Ngân</t>
  </si>
  <si>
    <t>Nguyễn Thúy Điệp Anh</t>
  </si>
  <si>
    <t>Lê Anh Tuấn</t>
  </si>
  <si>
    <t>Vũ Đức Minh</t>
  </si>
  <si>
    <t>Nguyễn Tuấn Vũ</t>
  </si>
  <si>
    <t>CG_LL_2</t>
  </si>
  <si>
    <t>Nhom Chung LL2</t>
  </si>
  <si>
    <t>NVT</t>
  </si>
  <si>
    <t>Huỳnh Tấn Thuế</t>
  </si>
  <si>
    <t>Dương Văn Sỹ Khiêm</t>
  </si>
  <si>
    <t>Phan Huy Tín</t>
  </si>
  <si>
    <t>Trần Thượng Hải</t>
  </si>
  <si>
    <t>Vũ Thị Bích Quyên</t>
  </si>
  <si>
    <t>Ngô Sỹ Hoàng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</si>
  <si>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</si>
  <si>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</si>
  <si>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</si>
  <si>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</si>
  <si>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</si>
  <si>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</si>
  <si>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</si>
  <si>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</si>
  <si>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</si>
  <si>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</si>
  <si>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</si>
  <si>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</si>
  <si>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</si>
  <si>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</si>
  <si>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Phạm Ngọc Trường</t>
  </si>
  <si>
    <t>Phạm Hoàng Chiến</t>
  </si>
  <si>
    <t>Nguyễn Tấn Lộc</t>
  </si>
  <si>
    <t>Hồ Thị Khánh Hằng</t>
  </si>
  <si>
    <t>Phạm Võ Thanh Điệp</t>
  </si>
  <si>
    <t>Trịnh Thanh Long</t>
  </si>
  <si>
    <t>Phạm Bá Hữu</t>
  </si>
  <si>
    <t>Lưu Hữu Tài</t>
  </si>
  <si>
    <t>Lê Thị Xuân Anh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</si>
  <si>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</si>
  <si>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</si>
  <si>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</si>
  <si>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</si>
  <si>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</si>
  <si>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</si>
  <si>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</si>
  <si>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</si>
  <si>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</si>
  <si>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</si>
  <si>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Nguyễn Văn Phúc</t>
  </si>
  <si>
    <t>Đặng Bách Khoa</t>
  </si>
  <si>
    <t>Lưu Hữu Hiệu</t>
  </si>
  <si>
    <t>Phạm Văn Thạnh</t>
  </si>
  <si>
    <t>Đào Quang Trung</t>
  </si>
  <si>
    <t>Nguyễn Tiến Thọ</t>
  </si>
  <si>
    <t>Phạm Hoàng Hải</t>
  </si>
  <si>
    <t>Đỗ Thanh Tùng</t>
  </si>
  <si>
    <t>Bùi Lương Quốc Thái</t>
  </si>
  <si>
    <t>Phạm Văn Duy</t>
  </si>
  <si>
    <t>Huỳnh Thụy Thạch Thảo</t>
  </si>
  <si>
    <t>Nguyễn Thị Hồng Trân</t>
  </si>
  <si>
    <t>Võ Kim Phụng</t>
  </si>
  <si>
    <t>Dương Hoàng Minh Nhật</t>
  </si>
  <si>
    <t>Ngô Thị Thùy Dương</t>
  </si>
  <si>
    <t>Lê Thị Trúc Lan</t>
  </si>
  <si>
    <t>Vũ Thanh Tiến Dũng</t>
  </si>
  <si>
    <t>Lục Bá Đạt</t>
  </si>
  <si>
    <t>Trịnh Huy Ánh</t>
  </si>
  <si>
    <t>Nguyễn Hữu Cường</t>
  </si>
  <si>
    <t>Nguyễn Văn Tuấn</t>
  </si>
  <si>
    <t>Nguyễn Minh Trí</t>
  </si>
  <si>
    <t>Phạm Thị Như</t>
  </si>
  <si>
    <t>Nguyễn Hà Vân</t>
  </si>
  <si>
    <t>LH1</t>
  </si>
  <si>
    <t>LH2</t>
  </si>
  <si>
    <t>NVT2</t>
  </si>
  <si>
    <t>Nguyễn Thị Thúy Phượng</t>
  </si>
  <si>
    <t>Mai Hoàng Huy</t>
  </si>
  <si>
    <t>Trần Quốc Hưng</t>
  </si>
  <si>
    <t>Phạm Hoàng Anh</t>
  </si>
  <si>
    <t>Nguyễn Thịnh</t>
  </si>
  <si>
    <t>Hà Ngọc Quốc Vương</t>
  </si>
  <si>
    <t>Nguyễn Đức Tiến</t>
  </si>
  <si>
    <t>Trần Hồng Thạnh</t>
  </si>
  <si>
    <t>Nguyễn Chí Hiếu</t>
  </si>
  <si>
    <t>Nguyễn Đức Thường</t>
  </si>
  <si>
    <t>Đặng Chi Mai</t>
  </si>
  <si>
    <t>NVT1</t>
  </si>
  <si>
    <t>Phụ cấp</t>
  </si>
  <si>
    <t>Đoàn Nhựt Hoa</t>
  </si>
  <si>
    <t>Võ Quốc Đỉnh</t>
  </si>
  <si>
    <t>Nguyễn Hữu Việt</t>
  </si>
  <si>
    <t>Nguyễn Thị Hồng Mai</t>
  </si>
  <si>
    <t>Phạm Thị Giang</t>
  </si>
  <si>
    <t>Phạm Văn Dương</t>
  </si>
  <si>
    <t>Phạm Thành Trung</t>
  </si>
  <si>
    <t>CG_HN_6</t>
  </si>
  <si>
    <t>Nhom Chung LH2</t>
  </si>
  <si>
    <t>Láng Hạ 2</t>
  </si>
  <si>
    <t>Dương Thị Mỹ Ngọc</t>
  </si>
  <si>
    <t>Nguyễn Thị Thanh Trúc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</si>
  <si>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</si>
  <si>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</si>
  <si>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</si>
  <si>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</si>
  <si>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</si>
  <si>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</si>
  <si>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</si>
  <si>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Tôn Thất Minh Long</t>
  </si>
  <si>
    <t>Tôn Thất Minh Lân</t>
  </si>
  <si>
    <t>Nguyễn Phạm Thu Hương</t>
  </si>
  <si>
    <t>Nguyễn Quốc Việt</t>
  </si>
  <si>
    <t>Nguyễn Đại Nam</t>
  </si>
  <si>
    <t>Phạm Hải Long</t>
  </si>
  <si>
    <t>Trương Công Hoàng Duy</t>
  </si>
  <si>
    <t>Hứa Minh Trí</t>
  </si>
  <si>
    <t>Trần Anh Tuân</t>
  </si>
  <si>
    <t>Nguyễn Lê Hồng Hoa</t>
  </si>
  <si>
    <t>Huỳnh Tấn Sĩ</t>
  </si>
  <si>
    <t>Phạm Nguyễn Đăng Khoa</t>
  </si>
  <si>
    <t>Hoa Ta Mi Pha</t>
  </si>
  <si>
    <t>Phạm Xuân Thắng</t>
  </si>
  <si>
    <t>Trần Duy Tùng</t>
  </si>
  <si>
    <t>Nguyễn Xuân Trường</t>
  </si>
  <si>
    <t>Kiều Đăng Khuê</t>
  </si>
  <si>
    <t>Nguyễn Thùy Dương</t>
  </si>
  <si>
    <t>Trần Thị Hiền</t>
  </si>
  <si>
    <t>Đồng Thị Hà Nhung</t>
  </si>
  <si>
    <t>Trần Viết Trung</t>
  </si>
  <si>
    <t>Vương Đình Dũng</t>
  </si>
  <si>
    <t>Võ Nhật Viên</t>
  </si>
  <si>
    <t>Nguyễn Hoàng Vĩnh Phú</t>
  </si>
  <si>
    <t>Phan Văn Dũng</t>
  </si>
  <si>
    <t>Nguyễn Hoàng Hải Nam</t>
  </si>
  <si>
    <t>Nguyễn Ngọc Lảnh Quan</t>
  </si>
  <si>
    <t>Nguyễn Xuân Lộc</t>
  </si>
  <si>
    <t>Đỗ Văn Khiêm</t>
  </si>
  <si>
    <t>Lê Quốc Minh Dương</t>
  </si>
  <si>
    <t>Nguyễn Kim Hoàn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</si>
  <si>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</si>
  <si>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</si>
  <si>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</si>
  <si>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</si>
  <si>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</si>
  <si>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</si>
  <si>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Lê Phước Minh</t>
  </si>
  <si>
    <t>Đinh Sỹ Vĩnh</t>
  </si>
  <si>
    <t>Huỳnh Chí Thanh</t>
  </si>
  <si>
    <t>Phạm Hồng Mai</t>
  </si>
  <si>
    <t>Trần Đăng Khoa</t>
  </si>
  <si>
    <t>Hoàng Hồng Trang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</si>
  <si>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</si>
  <si>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</si>
  <si>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</si>
  <si>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</si>
  <si>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</si>
  <si>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</si>
  <si>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</si>
  <si>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</si>
  <si>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Thuận Lộc</t>
  </si>
  <si>
    <t>Nguyễn Vũ Thiện</t>
  </si>
  <si>
    <t>Phan Duy Sỹ</t>
  </si>
  <si>
    <t>Nguyễn Ngọc Anh Quyên</t>
  </si>
  <si>
    <t>Lù Thị Kim Vân</t>
  </si>
  <si>
    <t>Nguyễn Văn Linh</t>
  </si>
  <si>
    <t>Nguyễn Anh Tuấn</t>
  </si>
  <si>
    <t>Phan Thị Bích Liên</t>
  </si>
  <si>
    <t>Nguyễn Thị Phương Anh</t>
  </si>
  <si>
    <t>Triệu Hoài Thương</t>
  </si>
  <si>
    <t>Phan Thị Thúy Hằng</t>
  </si>
  <si>
    <t>Huỳnh Thị Thanh Thủy</t>
  </si>
  <si>
    <t>Trần Thị Thu Hằng</t>
  </si>
  <si>
    <t>Hà Hoàng Việt</t>
  </si>
  <si>
    <t>Nguyễn Văn Tú</t>
  </si>
  <si>
    <t>Tổng PGDR(Cá nhân + Nhóm)</t>
  </si>
  <si>
    <t>Nguyễn Đình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</si>
</sst>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43" fontId="0" fillId="0" borderId="0" xfId="0" applyNumberFormat="1" applyFill="1"/>
    <xf numFmtId="0" fontId="0" fillId="6" borderId="0" xfId="0" applyFill="1"/>
    <xf numFmtId="165" fontId="0" fillId="6" borderId="0" xfId="1" applyNumberFormat="1" applyFont="1" applyFill="1"/>
    <xf numFmtId="3" fontId="0" fillId="6" borderId="0" xfId="0" applyNumberFormat="1" applyFill="1"/>
    <xf numFmtId="0" fontId="0" fillId="7" borderId="0" xfId="0" applyFill="1"/>
    <xf numFmtId="3" fontId="0" fillId="7" borderId="0" xfId="0" applyNumberFormat="1" applyFill="1"/>
    <xf numFmtId="168" fontId="0" fillId="8" borderId="0" xfId="0" applyNumberFormat="1" applyFill="1"/>
    <xf numFmtId="0" fontId="0" fillId="8" borderId="0" xfId="0" applyFill="1"/>
    <xf numFmtId="165" fontId="0" fillId="8" borderId="0" xfId="1" applyNumberFormat="1" applyFont="1" applyFill="1"/>
    <xf numFmtId="4" fontId="0" fillId="8" borderId="0" xfId="1" applyNumberFormat="1" applyFont="1" applyFill="1"/>
    <xf numFmtId="167" fontId="0" fillId="8" borderId="0" xfId="1" applyNumberFormat="1" applyFont="1" applyFill="1"/>
    <xf numFmtId="3" fontId="0" fillId="8" borderId="0" xfId="1" applyNumberFormat="1" applyFont="1" applyFill="1"/>
    <xf numFmtId="3" fontId="0" fillId="8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495"/>
  <sheetViews>
    <sheetView workbookViewId="0">
      <pane ySplit="1" topLeftCell="A19" activePane="bottomLeft" state="frozen"/>
      <selection activeCell="G1" sqref="G1"/>
      <selection pane="bottomLeft" activeCell="AC10" sqref="D10:AC437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5.710937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0" width="12.5703125" customWidth="1"/>
    <col min="11" max="11" width="11.5703125" customWidth="1"/>
    <col min="12" max="12" width="12.5703125" bestFit="1" customWidth="1"/>
    <col min="13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2" width="14.28515625" customWidth="1"/>
    <col min="23" max="24" width="12.5703125" customWidth="1"/>
    <col min="25" max="25" width="16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146</v>
      </c>
      <c r="B1" s="5" t="s">
        <v>113</v>
      </c>
      <c r="C1" s="5" t="s">
        <v>114</v>
      </c>
      <c r="D1" s="5" t="s">
        <v>115</v>
      </c>
      <c r="E1" s="5" t="s">
        <v>150</v>
      </c>
      <c r="F1" s="5" t="s">
        <v>116</v>
      </c>
      <c r="G1" s="5" t="s">
        <v>117</v>
      </c>
      <c r="H1" s="5" t="s">
        <v>118</v>
      </c>
      <c r="I1" s="5" t="s">
        <v>119</v>
      </c>
      <c r="J1" s="5" t="s">
        <v>152</v>
      </c>
      <c r="K1" s="5" t="s">
        <v>120</v>
      </c>
      <c r="L1" s="5" t="s">
        <v>121</v>
      </c>
      <c r="M1" s="5" t="s">
        <v>122</v>
      </c>
      <c r="N1" s="5" t="s">
        <v>123</v>
      </c>
      <c r="O1" s="5" t="s">
        <v>124</v>
      </c>
      <c r="P1" s="21" t="s">
        <v>153</v>
      </c>
      <c r="Q1" s="5" t="s">
        <v>154</v>
      </c>
      <c r="R1" s="9" t="s">
        <v>155</v>
      </c>
      <c r="S1" s="14" t="s">
        <v>202</v>
      </c>
      <c r="T1" s="5" t="s">
        <v>156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5" t="s">
        <v>131</v>
      </c>
      <c r="AB1" s="17" t="s">
        <v>157</v>
      </c>
      <c r="AC1" s="17" t="s">
        <v>147</v>
      </c>
      <c r="AD1" s="5" t="s">
        <v>132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300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hidden="1" x14ac:dyDescent="0.25">
      <c r="A3" s="20">
        <v>17</v>
      </c>
      <c r="B3" t="s">
        <v>148</v>
      </c>
      <c r="C3" t="s">
        <v>273</v>
      </c>
      <c r="D3" t="s">
        <v>2</v>
      </c>
      <c r="E3" t="s">
        <v>4</v>
      </c>
      <c r="F3" t="s">
        <v>5</v>
      </c>
      <c r="G3" s="2">
        <v>114563958800</v>
      </c>
      <c r="H3" s="2">
        <v>25229575800</v>
      </c>
      <c r="I3" s="2">
        <v>89334383000</v>
      </c>
      <c r="J3" s="2">
        <v>193296994</v>
      </c>
      <c r="K3" s="2">
        <v>49616136</v>
      </c>
      <c r="L3" s="2">
        <v>143680858</v>
      </c>
      <c r="M3" s="2">
        <v>147471410.47999999</v>
      </c>
      <c r="N3" s="2">
        <v>39524305.68</v>
      </c>
      <c r="O3" s="2">
        <v>107947104.8</v>
      </c>
      <c r="P3" s="15">
        <v>0.1</v>
      </c>
      <c r="Q3" s="2">
        <v>3952430.568</v>
      </c>
      <c r="R3" s="13">
        <v>0.25</v>
      </c>
      <c r="S3" s="15">
        <v>0</v>
      </c>
      <c r="T3" s="2">
        <v>26986776.199999999</v>
      </c>
      <c r="U3" s="2">
        <v>5000000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35939206.767999999</v>
      </c>
      <c r="AD3" t="s">
        <v>41</v>
      </c>
    </row>
    <row r="4" spans="1:30" hidden="1" x14ac:dyDescent="0.25">
      <c r="A4" s="20">
        <v>23</v>
      </c>
      <c r="B4" t="s">
        <v>148</v>
      </c>
      <c r="C4" t="s">
        <v>273</v>
      </c>
      <c r="D4" t="s">
        <v>2</v>
      </c>
      <c r="E4" t="s">
        <v>4</v>
      </c>
      <c r="F4" t="s">
        <v>7</v>
      </c>
      <c r="G4" s="2">
        <v>40531291000</v>
      </c>
      <c r="H4" s="2">
        <v>38663411000</v>
      </c>
      <c r="I4" s="2">
        <v>1867880000</v>
      </c>
      <c r="J4" s="2">
        <v>70014450</v>
      </c>
      <c r="K4" s="2">
        <v>65821469</v>
      </c>
      <c r="L4" s="2">
        <v>4192981</v>
      </c>
      <c r="M4" s="2">
        <v>53801933.600000001</v>
      </c>
      <c r="N4" s="2">
        <v>50356104.600000001</v>
      </c>
      <c r="O4" s="2">
        <v>3445829</v>
      </c>
      <c r="P4" s="15">
        <v>0.1</v>
      </c>
      <c r="Q4" s="2">
        <v>5035610.46</v>
      </c>
      <c r="R4" s="13">
        <v>0.15</v>
      </c>
      <c r="S4" s="15">
        <v>0</v>
      </c>
      <c r="T4" s="2">
        <v>516874.35</v>
      </c>
      <c r="U4" s="2">
        <v>3000000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8552484.8100000005</v>
      </c>
      <c r="AD4" t="s">
        <v>6</v>
      </c>
    </row>
    <row r="5" spans="1:30" hidden="1" x14ac:dyDescent="0.25">
      <c r="A5" s="20">
        <v>30</v>
      </c>
      <c r="B5" t="s">
        <v>148</v>
      </c>
      <c r="C5" t="s">
        <v>272</v>
      </c>
      <c r="D5" t="s">
        <v>9</v>
      </c>
      <c r="E5" t="s">
        <v>411</v>
      </c>
      <c r="F5" t="s">
        <v>10</v>
      </c>
      <c r="G5" s="2">
        <v>6176543000</v>
      </c>
      <c r="H5" s="2">
        <v>0</v>
      </c>
      <c r="I5" s="2">
        <v>6176543000</v>
      </c>
      <c r="J5" s="2">
        <v>17105124</v>
      </c>
      <c r="K5" s="2">
        <v>0</v>
      </c>
      <c r="L5" s="2">
        <v>17105124</v>
      </c>
      <c r="M5" s="2">
        <v>14634506.800000001</v>
      </c>
      <c r="N5" s="2">
        <v>0</v>
      </c>
      <c r="O5" s="2">
        <v>14634506.800000001</v>
      </c>
      <c r="P5" s="15">
        <v>0.1</v>
      </c>
      <c r="Q5" s="2">
        <v>0</v>
      </c>
      <c r="R5" s="13">
        <v>0.3</v>
      </c>
      <c r="S5" s="15">
        <v>0</v>
      </c>
      <c r="T5" s="2">
        <v>4390352.04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4390352.04</v>
      </c>
      <c r="AD5" t="s">
        <v>11</v>
      </c>
    </row>
    <row r="6" spans="1:30" hidden="1" x14ac:dyDescent="0.25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149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hidden="1" x14ac:dyDescent="0.25">
      <c r="A7" s="20">
        <v>42</v>
      </c>
      <c r="B7" t="s">
        <v>0</v>
      </c>
      <c r="C7" t="s">
        <v>1</v>
      </c>
      <c r="D7" t="s">
        <v>2</v>
      </c>
      <c r="E7" t="s">
        <v>301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hidden="1" x14ac:dyDescent="0.25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x14ac:dyDescent="0.25">
      <c r="A10" s="20">
        <v>57</v>
      </c>
      <c r="B10" t="s">
        <v>12</v>
      </c>
      <c r="C10" t="s">
        <v>273</v>
      </c>
      <c r="D10" t="s">
        <v>9</v>
      </c>
      <c r="E10" t="s">
        <v>15</v>
      </c>
      <c r="F10" t="s">
        <v>17</v>
      </c>
      <c r="G10" s="2">
        <v>30297971000</v>
      </c>
      <c r="H10" s="2">
        <v>0</v>
      </c>
      <c r="I10" s="2">
        <v>30297971000</v>
      </c>
      <c r="J10" s="2">
        <v>57533806</v>
      </c>
      <c r="K10" s="2">
        <v>0</v>
      </c>
      <c r="L10" s="2">
        <v>57533806</v>
      </c>
      <c r="M10" s="2">
        <v>45414617.600000001</v>
      </c>
      <c r="N10" s="2">
        <v>0</v>
      </c>
      <c r="O10" s="2">
        <v>45414617.600000001</v>
      </c>
      <c r="P10" s="15">
        <v>0.1</v>
      </c>
      <c r="Q10" s="2">
        <v>0</v>
      </c>
      <c r="R10" s="13">
        <v>0.15</v>
      </c>
      <c r="S10" s="15">
        <v>0</v>
      </c>
      <c r="T10" s="2">
        <v>6812192.6399999997</v>
      </c>
      <c r="U10" s="2">
        <v>0</v>
      </c>
      <c r="V10" s="2">
        <v>460838607.31999999</v>
      </c>
      <c r="W10" s="2">
        <v>0</v>
      </c>
      <c r="X10" s="2">
        <v>460838607.31999999</v>
      </c>
      <c r="Y10" s="2">
        <v>339602581700</v>
      </c>
      <c r="Z10" s="2">
        <v>0</v>
      </c>
      <c r="AA10" s="2">
        <v>339602581700</v>
      </c>
      <c r="AB10" s="18">
        <v>18433544.292800002</v>
      </c>
      <c r="AC10" s="4">
        <v>25245736.932799999</v>
      </c>
      <c r="AD10" t="s">
        <v>16</v>
      </c>
    </row>
    <row r="11" spans="1:30" hidden="1" x14ac:dyDescent="0.25">
      <c r="A11" s="20">
        <v>58</v>
      </c>
      <c r="B11" t="s">
        <v>148</v>
      </c>
      <c r="C11" t="s">
        <v>273</v>
      </c>
      <c r="D11" t="s">
        <v>9</v>
      </c>
      <c r="E11" t="s">
        <v>15</v>
      </c>
      <c r="F11" t="s">
        <v>18</v>
      </c>
      <c r="G11" s="2">
        <v>68150263000</v>
      </c>
      <c r="H11" s="2">
        <v>0</v>
      </c>
      <c r="I11" s="2">
        <v>68150263000</v>
      </c>
      <c r="J11" s="2">
        <v>137438147</v>
      </c>
      <c r="K11" s="2">
        <v>0</v>
      </c>
      <c r="L11" s="2">
        <v>137438147</v>
      </c>
      <c r="M11" s="2">
        <v>110178041.8</v>
      </c>
      <c r="N11" s="2">
        <v>0</v>
      </c>
      <c r="O11" s="2">
        <v>110178041.8</v>
      </c>
      <c r="P11" s="15">
        <v>0.1</v>
      </c>
      <c r="Q11" s="2">
        <v>0</v>
      </c>
      <c r="R11" s="13">
        <v>0.25</v>
      </c>
      <c r="S11" s="15">
        <v>0</v>
      </c>
      <c r="T11" s="2">
        <v>27544510.449999999</v>
      </c>
      <c r="U11" s="2">
        <v>5000000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32544510.449999999</v>
      </c>
      <c r="AD11" t="s">
        <v>19</v>
      </c>
    </row>
    <row r="12" spans="1:30" hidden="1" x14ac:dyDescent="0.25">
      <c r="A12" s="20">
        <v>62</v>
      </c>
      <c r="B12" t="s">
        <v>148</v>
      </c>
      <c r="C12" t="s">
        <v>272</v>
      </c>
      <c r="D12" t="s">
        <v>9</v>
      </c>
      <c r="E12" t="s">
        <v>15</v>
      </c>
      <c r="F12" t="s">
        <v>20</v>
      </c>
      <c r="G12" s="2">
        <v>14366676000</v>
      </c>
      <c r="H12" s="2">
        <v>0</v>
      </c>
      <c r="I12" s="2">
        <v>14366676000</v>
      </c>
      <c r="J12" s="2">
        <v>24244052</v>
      </c>
      <c r="K12" s="2">
        <v>0</v>
      </c>
      <c r="L12" s="2">
        <v>24244052</v>
      </c>
      <c r="M12" s="2">
        <v>18497381.600000001</v>
      </c>
      <c r="N12" s="2">
        <v>0</v>
      </c>
      <c r="O12" s="2">
        <v>18497381.600000001</v>
      </c>
      <c r="P12" s="15">
        <v>0.1</v>
      </c>
      <c r="Q12" s="2">
        <v>0</v>
      </c>
      <c r="R12" s="13">
        <v>0.3</v>
      </c>
      <c r="S12" s="15">
        <v>0</v>
      </c>
      <c r="T12" s="2">
        <v>5549214.4800000004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5549214.4800000004</v>
      </c>
      <c r="AD12" t="s">
        <v>24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hidden="1" x14ac:dyDescent="0.25">
      <c r="A14" s="20">
        <v>66</v>
      </c>
      <c r="B14" t="s">
        <v>148</v>
      </c>
      <c r="C14" t="s">
        <v>273</v>
      </c>
      <c r="D14" t="s">
        <v>2</v>
      </c>
      <c r="E14" t="s">
        <v>4</v>
      </c>
      <c r="F14" t="s">
        <v>22</v>
      </c>
      <c r="G14" s="2">
        <v>16612909300</v>
      </c>
      <c r="H14" s="2">
        <v>7228506000</v>
      </c>
      <c r="I14" s="2">
        <v>9384403300</v>
      </c>
      <c r="J14" s="2">
        <v>50331683</v>
      </c>
      <c r="K14" s="2">
        <v>21903043</v>
      </c>
      <c r="L14" s="2">
        <v>28428640</v>
      </c>
      <c r="M14" s="2">
        <v>43686519.280000001</v>
      </c>
      <c r="N14" s="2">
        <v>19011640.600000001</v>
      </c>
      <c r="O14" s="2">
        <v>24674878.68</v>
      </c>
      <c r="P14" s="15">
        <v>0.1</v>
      </c>
      <c r="Q14" s="2">
        <v>1901164.06</v>
      </c>
      <c r="R14" s="13">
        <v>0.15</v>
      </c>
      <c r="S14" s="15">
        <v>0</v>
      </c>
      <c r="T14" s="2">
        <v>3701231.8020000001</v>
      </c>
      <c r="U14" s="2">
        <v>3000000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8602395.8619999997</v>
      </c>
      <c r="AD14" t="s">
        <v>6</v>
      </c>
    </row>
    <row r="15" spans="1:30" x14ac:dyDescent="0.25">
      <c r="A15" s="20">
        <v>69</v>
      </c>
      <c r="B15" t="s">
        <v>12</v>
      </c>
      <c r="C15" t="s">
        <v>273</v>
      </c>
      <c r="D15" t="s">
        <v>2</v>
      </c>
      <c r="E15" t="s">
        <v>4</v>
      </c>
      <c r="F15" t="s">
        <v>291</v>
      </c>
      <c r="G15" s="2">
        <v>53416596200</v>
      </c>
      <c r="H15" s="2">
        <v>34083729200</v>
      </c>
      <c r="I15" s="2">
        <v>19332867000</v>
      </c>
      <c r="J15" s="2">
        <v>126476029</v>
      </c>
      <c r="K15" s="2">
        <v>75790336</v>
      </c>
      <c r="L15" s="2">
        <v>50685693</v>
      </c>
      <c r="M15" s="2">
        <v>105109390.52</v>
      </c>
      <c r="N15" s="2">
        <v>62156844.32</v>
      </c>
      <c r="O15" s="2">
        <v>42952546.200000003</v>
      </c>
      <c r="P15" s="15">
        <v>0.1</v>
      </c>
      <c r="Q15" s="2">
        <v>6215684.432</v>
      </c>
      <c r="R15" s="13">
        <v>0.25</v>
      </c>
      <c r="S15" s="15">
        <v>0</v>
      </c>
      <c r="T15" s="2">
        <v>10738136.550000001</v>
      </c>
      <c r="U15" s="2">
        <v>0</v>
      </c>
      <c r="V15" s="2">
        <v>290444520.39999998</v>
      </c>
      <c r="W15" s="2">
        <v>88616860.799999997</v>
      </c>
      <c r="X15" s="2">
        <v>201827659.59999999</v>
      </c>
      <c r="Y15" s="2">
        <v>222439479000</v>
      </c>
      <c r="Z15" s="2">
        <v>67282543000</v>
      </c>
      <c r="AA15" s="2">
        <v>155156936000</v>
      </c>
      <c r="AB15" s="18">
        <v>8959274.9920000006</v>
      </c>
      <c r="AC15" s="4">
        <v>25913095.973999999</v>
      </c>
      <c r="AD15" t="s">
        <v>21</v>
      </c>
    </row>
    <row r="16" spans="1:30" x14ac:dyDescent="0.25">
      <c r="A16" s="20">
        <v>71</v>
      </c>
      <c r="B16" t="s">
        <v>12</v>
      </c>
      <c r="C16" t="s">
        <v>273</v>
      </c>
      <c r="D16" t="s">
        <v>9</v>
      </c>
      <c r="E16" t="s">
        <v>15</v>
      </c>
      <c r="F16" t="s">
        <v>24</v>
      </c>
      <c r="G16" s="2">
        <v>40672108500</v>
      </c>
      <c r="H16" s="2">
        <v>0</v>
      </c>
      <c r="I16" s="2">
        <v>40672108500</v>
      </c>
      <c r="J16" s="2">
        <v>84123335</v>
      </c>
      <c r="K16" s="2">
        <v>0</v>
      </c>
      <c r="L16" s="2">
        <v>84123335</v>
      </c>
      <c r="M16" s="2">
        <v>67854491.599999994</v>
      </c>
      <c r="N16" s="2">
        <v>0</v>
      </c>
      <c r="O16" s="2">
        <v>67854491.599999994</v>
      </c>
      <c r="P16" s="15">
        <v>0.1</v>
      </c>
      <c r="Q16" s="2">
        <v>0</v>
      </c>
      <c r="R16" s="13">
        <v>0.2</v>
      </c>
      <c r="S16" s="15">
        <v>0</v>
      </c>
      <c r="T16" s="2">
        <v>13570898.32</v>
      </c>
      <c r="U16" s="2">
        <v>0</v>
      </c>
      <c r="V16" s="2">
        <v>321933992.39999998</v>
      </c>
      <c r="W16" s="2">
        <v>0</v>
      </c>
      <c r="X16" s="2">
        <v>321933992.39999998</v>
      </c>
      <c r="Y16" s="2">
        <v>228831379000</v>
      </c>
      <c r="Z16" s="2">
        <v>0</v>
      </c>
      <c r="AA16" s="2">
        <v>228831379000</v>
      </c>
      <c r="AB16" s="18">
        <v>12877359.696</v>
      </c>
      <c r="AC16" s="4">
        <v>26448258.015999999</v>
      </c>
      <c r="AD16" t="s">
        <v>16</v>
      </c>
    </row>
    <row r="17" spans="1:30" hidden="1" x14ac:dyDescent="0.25">
      <c r="A17" s="20">
        <v>116</v>
      </c>
      <c r="B17" t="s">
        <v>148</v>
      </c>
      <c r="C17" t="s">
        <v>273</v>
      </c>
      <c r="D17" t="s">
        <v>2</v>
      </c>
      <c r="E17" t="s">
        <v>8</v>
      </c>
      <c r="F17" t="s">
        <v>25</v>
      </c>
      <c r="G17" s="2">
        <v>70568951000</v>
      </c>
      <c r="H17" s="2">
        <v>7729302000</v>
      </c>
      <c r="I17" s="2">
        <v>62839649000</v>
      </c>
      <c r="J17" s="2">
        <v>122067059</v>
      </c>
      <c r="K17" s="2">
        <v>16256617</v>
      </c>
      <c r="L17" s="2">
        <v>105810442</v>
      </c>
      <c r="M17" s="2">
        <v>93839478.599999994</v>
      </c>
      <c r="N17" s="2">
        <v>13164896.199999999</v>
      </c>
      <c r="O17" s="2">
        <v>80674582.400000006</v>
      </c>
      <c r="P17" s="15">
        <v>0.1</v>
      </c>
      <c r="Q17" s="2">
        <v>1316489.6200000001</v>
      </c>
      <c r="R17" s="13">
        <v>0.2</v>
      </c>
      <c r="S17" s="15">
        <v>0</v>
      </c>
      <c r="T17" s="2">
        <v>16134916.48</v>
      </c>
      <c r="U17" s="2">
        <v>4000000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21451406.100000001</v>
      </c>
      <c r="AD17" t="s">
        <v>42</v>
      </c>
    </row>
    <row r="18" spans="1:30" hidden="1" x14ac:dyDescent="0.25">
      <c r="A18" s="20">
        <v>123</v>
      </c>
      <c r="B18" t="s">
        <v>148</v>
      </c>
      <c r="C18" t="s">
        <v>273</v>
      </c>
      <c r="D18" t="s">
        <v>9</v>
      </c>
      <c r="E18" t="s">
        <v>15</v>
      </c>
      <c r="F18" t="s">
        <v>26</v>
      </c>
      <c r="G18" s="2">
        <v>66136726000</v>
      </c>
      <c r="H18" s="2">
        <v>0</v>
      </c>
      <c r="I18" s="2">
        <v>66136726000</v>
      </c>
      <c r="J18" s="2">
        <v>150354892</v>
      </c>
      <c r="K18" s="2">
        <v>0</v>
      </c>
      <c r="L18" s="2">
        <v>150354892</v>
      </c>
      <c r="M18" s="2">
        <v>123900201.59999999</v>
      </c>
      <c r="N18" s="2">
        <v>0</v>
      </c>
      <c r="O18" s="2">
        <v>123900201.59999999</v>
      </c>
      <c r="P18" s="15">
        <v>0.1</v>
      </c>
      <c r="Q18" s="2">
        <v>0</v>
      </c>
      <c r="R18" s="13">
        <v>0.25</v>
      </c>
      <c r="S18" s="15">
        <v>0</v>
      </c>
      <c r="T18" s="2">
        <v>30975050.399999999</v>
      </c>
      <c r="U18" s="2">
        <v>5000000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35975050.399999999</v>
      </c>
      <c r="AD18" t="s">
        <v>19</v>
      </c>
    </row>
    <row r="19" spans="1:30" x14ac:dyDescent="0.25">
      <c r="A19" s="20">
        <v>135</v>
      </c>
      <c r="B19" t="s">
        <v>12</v>
      </c>
      <c r="C19" t="s">
        <v>273</v>
      </c>
      <c r="D19" t="s">
        <v>9</v>
      </c>
      <c r="E19" t="s">
        <v>27</v>
      </c>
      <c r="F19" t="s">
        <v>28</v>
      </c>
      <c r="G19" s="2">
        <v>14317258100</v>
      </c>
      <c r="H19" s="2">
        <v>0</v>
      </c>
      <c r="I19" s="2">
        <v>14317258100</v>
      </c>
      <c r="J19" s="2">
        <v>36303762</v>
      </c>
      <c r="K19" s="2">
        <v>0</v>
      </c>
      <c r="L19" s="2">
        <v>36303762</v>
      </c>
      <c r="M19" s="2">
        <v>30576858.760000002</v>
      </c>
      <c r="N19" s="2">
        <v>0</v>
      </c>
      <c r="O19" s="2">
        <v>30576858.760000002</v>
      </c>
      <c r="P19" s="15">
        <v>0.1</v>
      </c>
      <c r="Q19" s="2">
        <v>0</v>
      </c>
      <c r="R19" s="13">
        <v>0.15</v>
      </c>
      <c r="S19" s="15">
        <v>0</v>
      </c>
      <c r="T19" s="2">
        <v>4586528.8140000002</v>
      </c>
      <c r="U19" s="2">
        <v>0</v>
      </c>
      <c r="V19" s="2">
        <v>287920456.56</v>
      </c>
      <c r="W19" s="2">
        <v>0</v>
      </c>
      <c r="X19" s="2">
        <v>287920456.56</v>
      </c>
      <c r="Y19" s="2">
        <v>199142776100</v>
      </c>
      <c r="Z19" s="2">
        <v>0</v>
      </c>
      <c r="AA19" s="2">
        <v>199142776100</v>
      </c>
      <c r="AB19" s="18">
        <v>11516818.262399999</v>
      </c>
      <c r="AC19" s="4">
        <v>16103347.076400001</v>
      </c>
      <c r="AD19" t="s">
        <v>29</v>
      </c>
    </row>
    <row r="20" spans="1:30" hidden="1" x14ac:dyDescent="0.25">
      <c r="A20" s="20">
        <v>136</v>
      </c>
      <c r="B20" t="s">
        <v>0</v>
      </c>
      <c r="C20" t="s">
        <v>1</v>
      </c>
      <c r="D20" t="s">
        <v>9</v>
      </c>
      <c r="E20" t="s">
        <v>411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</v>
      </c>
    </row>
    <row r="21" spans="1:30" hidden="1" x14ac:dyDescent="0.25">
      <c r="A21" s="20">
        <v>146</v>
      </c>
      <c r="B21" t="s">
        <v>0</v>
      </c>
      <c r="C21" t="s">
        <v>273</v>
      </c>
      <c r="D21" t="s">
        <v>9</v>
      </c>
      <c r="E21" t="s">
        <v>412</v>
      </c>
      <c r="F21" t="s">
        <v>23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</v>
      </c>
    </row>
    <row r="22" spans="1:30" x14ac:dyDescent="0.25">
      <c r="A22" s="20">
        <v>162</v>
      </c>
      <c r="B22" t="s">
        <v>12</v>
      </c>
      <c r="C22" t="s">
        <v>273</v>
      </c>
      <c r="D22" t="s">
        <v>9</v>
      </c>
      <c r="E22" t="s">
        <v>27</v>
      </c>
      <c r="F22" t="s">
        <v>32</v>
      </c>
      <c r="G22" s="2">
        <v>18872415000</v>
      </c>
      <c r="H22" s="2">
        <v>0</v>
      </c>
      <c r="I22" s="2">
        <v>18872415000</v>
      </c>
      <c r="J22" s="2">
        <v>45594919</v>
      </c>
      <c r="K22" s="2">
        <v>0</v>
      </c>
      <c r="L22" s="2">
        <v>45594919</v>
      </c>
      <c r="M22" s="2">
        <v>38045953</v>
      </c>
      <c r="N22" s="2">
        <v>0</v>
      </c>
      <c r="O22" s="2">
        <v>38045953</v>
      </c>
      <c r="P22" s="15">
        <v>0.1</v>
      </c>
      <c r="Q22" s="2">
        <v>0</v>
      </c>
      <c r="R22" s="13">
        <v>0.15</v>
      </c>
      <c r="S22" s="15">
        <v>0</v>
      </c>
      <c r="T22" s="2">
        <v>5706892.9500000002</v>
      </c>
      <c r="U22" s="2">
        <v>0</v>
      </c>
      <c r="V22" s="2">
        <v>331394923.39999998</v>
      </c>
      <c r="W22" s="2">
        <v>0</v>
      </c>
      <c r="X22" s="2">
        <v>331394923.39999998</v>
      </c>
      <c r="Y22" s="2">
        <v>187628819000</v>
      </c>
      <c r="Z22" s="2">
        <v>0</v>
      </c>
      <c r="AA22" s="2">
        <v>187628819000</v>
      </c>
      <c r="AB22" s="18">
        <v>13255796.936000001</v>
      </c>
      <c r="AC22" s="4">
        <v>18962689.886</v>
      </c>
      <c r="AD22" t="s">
        <v>29</v>
      </c>
    </row>
    <row r="23" spans="1:30" hidden="1" x14ac:dyDescent="0.25">
      <c r="A23" s="20">
        <v>168</v>
      </c>
      <c r="B23" t="s">
        <v>148</v>
      </c>
      <c r="C23" t="s">
        <v>273</v>
      </c>
      <c r="D23" t="s">
        <v>9</v>
      </c>
      <c r="E23" t="s">
        <v>411</v>
      </c>
      <c r="F23" t="s">
        <v>34</v>
      </c>
      <c r="G23" s="2">
        <v>20459442000</v>
      </c>
      <c r="H23" s="2">
        <v>0</v>
      </c>
      <c r="I23" s="2">
        <v>20459442000</v>
      </c>
      <c r="J23" s="2">
        <v>54288474</v>
      </c>
      <c r="K23" s="2">
        <v>0</v>
      </c>
      <c r="L23" s="2">
        <v>54288474</v>
      </c>
      <c r="M23" s="2">
        <v>46104697.200000003</v>
      </c>
      <c r="N23" s="2">
        <v>0</v>
      </c>
      <c r="O23" s="2">
        <v>46104697.200000003</v>
      </c>
      <c r="P23" s="15">
        <v>0.1</v>
      </c>
      <c r="Q23" s="2">
        <v>0</v>
      </c>
      <c r="R23" s="13">
        <v>0.15</v>
      </c>
      <c r="S23" s="15">
        <v>0</v>
      </c>
      <c r="T23" s="2">
        <v>6915704.5800000001</v>
      </c>
      <c r="U23" s="2">
        <v>3000000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9915704.5800000001</v>
      </c>
      <c r="AD23" t="s">
        <v>35</v>
      </c>
    </row>
    <row r="24" spans="1:30" hidden="1" x14ac:dyDescent="0.25">
      <c r="A24" s="20">
        <v>172</v>
      </c>
      <c r="B24" t="s">
        <v>148</v>
      </c>
      <c r="C24" t="s">
        <v>273</v>
      </c>
      <c r="D24" t="s">
        <v>9</v>
      </c>
      <c r="E24" t="s">
        <v>15</v>
      </c>
      <c r="F24" t="s">
        <v>36</v>
      </c>
      <c r="G24" s="2">
        <v>28046804500</v>
      </c>
      <c r="H24" s="2">
        <v>0</v>
      </c>
      <c r="I24" s="2">
        <v>28046804500</v>
      </c>
      <c r="J24" s="2">
        <v>69728233</v>
      </c>
      <c r="K24" s="2">
        <v>0</v>
      </c>
      <c r="L24" s="2">
        <v>69728233</v>
      </c>
      <c r="M24" s="2">
        <v>58509511.200000003</v>
      </c>
      <c r="N24" s="2">
        <v>0</v>
      </c>
      <c r="O24" s="2">
        <v>58509511.200000003</v>
      </c>
      <c r="P24" s="15">
        <v>0.1</v>
      </c>
      <c r="Q24" s="2">
        <v>0</v>
      </c>
      <c r="R24" s="13">
        <v>0.15</v>
      </c>
      <c r="S24" s="15">
        <v>0</v>
      </c>
      <c r="T24" s="2">
        <v>8776426.6799999997</v>
      </c>
      <c r="U24" s="2">
        <v>3000000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11776426.68</v>
      </c>
      <c r="AD24" t="s">
        <v>17</v>
      </c>
    </row>
    <row r="25" spans="1:30" hidden="1" x14ac:dyDescent="0.25">
      <c r="A25" s="20">
        <v>179</v>
      </c>
      <c r="B25" t="s">
        <v>0</v>
      </c>
      <c r="C25" t="s">
        <v>1</v>
      </c>
      <c r="D25" t="s">
        <v>9</v>
      </c>
      <c r="E25" t="s">
        <v>27</v>
      </c>
      <c r="F25" t="s">
        <v>29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15">
        <v>0</v>
      </c>
      <c r="Q25" s="2">
        <v>0</v>
      </c>
      <c r="R25" s="13">
        <v>0</v>
      </c>
      <c r="S25" s="15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0</v>
      </c>
      <c r="AD25" t="s">
        <v>1</v>
      </c>
    </row>
    <row r="26" spans="1:30" x14ac:dyDescent="0.25">
      <c r="A26" s="20">
        <v>201</v>
      </c>
      <c r="B26" t="s">
        <v>12</v>
      </c>
      <c r="C26" t="s">
        <v>273</v>
      </c>
      <c r="D26" t="s">
        <v>2</v>
      </c>
      <c r="E26" t="s">
        <v>8</v>
      </c>
      <c r="F26" t="s">
        <v>33</v>
      </c>
      <c r="G26" s="2">
        <v>49739639000</v>
      </c>
      <c r="H26" s="2">
        <v>15948849000</v>
      </c>
      <c r="I26" s="2">
        <v>33790790000</v>
      </c>
      <c r="J26" s="2">
        <v>96930088</v>
      </c>
      <c r="K26" s="2">
        <v>27847972</v>
      </c>
      <c r="L26" s="2">
        <v>69082116</v>
      </c>
      <c r="M26" s="2">
        <v>77034232.400000006</v>
      </c>
      <c r="N26" s="2">
        <v>21468432.399999999</v>
      </c>
      <c r="O26" s="2">
        <v>55565800</v>
      </c>
      <c r="P26" s="15">
        <v>0.1</v>
      </c>
      <c r="Q26" s="2">
        <v>2146843.2400000002</v>
      </c>
      <c r="R26" s="13">
        <v>0.2</v>
      </c>
      <c r="S26" s="15">
        <v>0</v>
      </c>
      <c r="T26" s="2">
        <v>11113160</v>
      </c>
      <c r="U26" s="2">
        <v>0</v>
      </c>
      <c r="V26" s="2">
        <v>400776673.80000001</v>
      </c>
      <c r="W26" s="2">
        <v>30419694.800000001</v>
      </c>
      <c r="X26" s="2">
        <v>370356979</v>
      </c>
      <c r="Y26" s="2">
        <v>282648020500</v>
      </c>
      <c r="Z26" s="2">
        <v>14669758000</v>
      </c>
      <c r="AA26" s="2">
        <v>267978262500</v>
      </c>
      <c r="AB26" s="18">
        <v>15118476.107999999</v>
      </c>
      <c r="AC26" s="4">
        <v>28378479.348000001</v>
      </c>
      <c r="AD26" t="s">
        <v>14</v>
      </c>
    </row>
    <row r="27" spans="1:30" x14ac:dyDescent="0.25">
      <c r="A27" s="20">
        <v>202</v>
      </c>
      <c r="B27" t="s">
        <v>12</v>
      </c>
      <c r="C27" t="s">
        <v>273</v>
      </c>
      <c r="D27" t="s">
        <v>2</v>
      </c>
      <c r="E27" t="s">
        <v>4</v>
      </c>
      <c r="F27" t="s">
        <v>6</v>
      </c>
      <c r="G27" s="2">
        <v>57238380600</v>
      </c>
      <c r="H27" s="2">
        <v>36803913000</v>
      </c>
      <c r="I27" s="2">
        <v>20434467600</v>
      </c>
      <c r="J27" s="2">
        <v>113431023</v>
      </c>
      <c r="K27" s="2">
        <v>71180429</v>
      </c>
      <c r="L27" s="2">
        <v>42250594</v>
      </c>
      <c r="M27" s="2">
        <v>90535670.760000005</v>
      </c>
      <c r="N27" s="2">
        <v>56458863.799999997</v>
      </c>
      <c r="O27" s="2">
        <v>34076806.960000001</v>
      </c>
      <c r="P27" s="15">
        <v>0.1</v>
      </c>
      <c r="Q27" s="2">
        <v>5645886.3799999999</v>
      </c>
      <c r="R27" s="13">
        <v>0.2</v>
      </c>
      <c r="S27" s="15">
        <v>0</v>
      </c>
      <c r="T27" s="2">
        <v>6815361.392</v>
      </c>
      <c r="U27" s="2">
        <v>0</v>
      </c>
      <c r="V27" s="2">
        <v>726491940.028</v>
      </c>
      <c r="W27" s="2">
        <v>96784452.599999994</v>
      </c>
      <c r="X27" s="2">
        <v>629707487.42799997</v>
      </c>
      <c r="Y27" s="2">
        <v>583292064930</v>
      </c>
      <c r="Z27" s="2">
        <v>57950991000</v>
      </c>
      <c r="AA27" s="2">
        <v>525341073930</v>
      </c>
      <c r="AB27" s="18">
        <v>26156144.0231</v>
      </c>
      <c r="AC27" s="4">
        <v>38617391.795100003</v>
      </c>
      <c r="AD27" t="s">
        <v>21</v>
      </c>
    </row>
    <row r="28" spans="1:30" hidden="1" x14ac:dyDescent="0.25">
      <c r="A28" s="20">
        <v>207</v>
      </c>
      <c r="B28" t="s">
        <v>148</v>
      </c>
      <c r="C28" t="s">
        <v>273</v>
      </c>
      <c r="D28" t="s">
        <v>2</v>
      </c>
      <c r="E28" t="s">
        <v>8</v>
      </c>
      <c r="F28" t="s">
        <v>37</v>
      </c>
      <c r="G28" s="2">
        <v>47848267500</v>
      </c>
      <c r="H28" s="2">
        <v>4657358500</v>
      </c>
      <c r="I28" s="2">
        <v>43190909000</v>
      </c>
      <c r="J28" s="2">
        <v>121210550</v>
      </c>
      <c r="K28" s="2">
        <v>13130189</v>
      </c>
      <c r="L28" s="2">
        <v>108080361</v>
      </c>
      <c r="M28" s="2">
        <v>102071243</v>
      </c>
      <c r="N28" s="2">
        <v>11267245.6</v>
      </c>
      <c r="O28" s="2">
        <v>90803997.400000006</v>
      </c>
      <c r="P28" s="15">
        <v>0.1</v>
      </c>
      <c r="Q28" s="2">
        <v>1126724.56</v>
      </c>
      <c r="R28" s="13">
        <v>0.25</v>
      </c>
      <c r="S28" s="15">
        <v>0</v>
      </c>
      <c r="T28" s="2">
        <v>22700999.350000001</v>
      </c>
      <c r="U28" s="2">
        <v>5000000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8">
        <v>0</v>
      </c>
      <c r="AC28" s="4">
        <v>28827723.91</v>
      </c>
      <c r="AD28" t="s">
        <v>38</v>
      </c>
    </row>
    <row r="29" spans="1:30" x14ac:dyDescent="0.25">
      <c r="A29" s="20">
        <v>208</v>
      </c>
      <c r="B29" t="s">
        <v>12</v>
      </c>
      <c r="C29" t="s">
        <v>273</v>
      </c>
      <c r="D29" t="s">
        <v>2</v>
      </c>
      <c r="E29" t="s">
        <v>8</v>
      </c>
      <c r="F29" t="s">
        <v>38</v>
      </c>
      <c r="G29" s="2">
        <v>34380623000</v>
      </c>
      <c r="H29" s="2">
        <v>2716470000</v>
      </c>
      <c r="I29" s="2">
        <v>31664153000</v>
      </c>
      <c r="J29" s="2">
        <v>74785551</v>
      </c>
      <c r="K29" s="2">
        <v>4076650</v>
      </c>
      <c r="L29" s="2">
        <v>70708901</v>
      </c>
      <c r="M29" s="2">
        <v>61033301.799999997</v>
      </c>
      <c r="N29" s="2">
        <v>2990062</v>
      </c>
      <c r="O29" s="2">
        <v>58043239.799999997</v>
      </c>
      <c r="P29" s="15">
        <v>0.1</v>
      </c>
      <c r="Q29" s="2">
        <v>299006.2</v>
      </c>
      <c r="R29" s="13">
        <v>0.2</v>
      </c>
      <c r="S29" s="15">
        <v>0</v>
      </c>
      <c r="T29" s="2">
        <v>11608647.960000001</v>
      </c>
      <c r="U29" s="2">
        <v>0</v>
      </c>
      <c r="V29" s="2">
        <v>358222175.39999998</v>
      </c>
      <c r="W29" s="2">
        <v>56365371.200000003</v>
      </c>
      <c r="X29" s="2">
        <v>301856804.19999999</v>
      </c>
      <c r="Y29" s="2">
        <v>174439481500</v>
      </c>
      <c r="Z29" s="2">
        <v>27623444500</v>
      </c>
      <c r="AA29" s="2">
        <v>146816037000</v>
      </c>
      <c r="AB29" s="18">
        <v>12637925.880000001</v>
      </c>
      <c r="AC29" s="4">
        <v>24545580.039999999</v>
      </c>
      <c r="AD29" t="s">
        <v>14</v>
      </c>
    </row>
    <row r="30" spans="1:30" x14ac:dyDescent="0.25">
      <c r="A30" s="20">
        <v>209</v>
      </c>
      <c r="B30" t="s">
        <v>12</v>
      </c>
      <c r="C30" t="s">
        <v>273</v>
      </c>
      <c r="D30" t="s">
        <v>9</v>
      </c>
      <c r="E30" t="s">
        <v>15</v>
      </c>
      <c r="F30" t="s">
        <v>19</v>
      </c>
      <c r="G30" s="2">
        <v>63660003800</v>
      </c>
      <c r="H30" s="2">
        <v>0</v>
      </c>
      <c r="I30" s="2">
        <v>63660003800</v>
      </c>
      <c r="J30" s="2">
        <v>116620211</v>
      </c>
      <c r="K30" s="2">
        <v>0</v>
      </c>
      <c r="L30" s="2">
        <v>116620211</v>
      </c>
      <c r="M30" s="2">
        <v>91156209.480000004</v>
      </c>
      <c r="N30" s="2">
        <v>0</v>
      </c>
      <c r="O30" s="2">
        <v>91156209.480000004</v>
      </c>
      <c r="P30" s="15">
        <v>0.1</v>
      </c>
      <c r="Q30" s="2">
        <v>0</v>
      </c>
      <c r="R30" s="13">
        <v>0.2</v>
      </c>
      <c r="S30" s="15">
        <v>0</v>
      </c>
      <c r="T30" s="2">
        <v>18231241.896000002</v>
      </c>
      <c r="U30" s="2">
        <v>0</v>
      </c>
      <c r="V30" s="2">
        <v>366612505.83999997</v>
      </c>
      <c r="W30" s="2">
        <v>0</v>
      </c>
      <c r="X30" s="2">
        <v>366612505.83999997</v>
      </c>
      <c r="Y30" s="2">
        <v>218736310400</v>
      </c>
      <c r="Z30" s="2">
        <v>0</v>
      </c>
      <c r="AA30" s="2">
        <v>218736310400</v>
      </c>
      <c r="AB30" s="18">
        <v>14664500.2336</v>
      </c>
      <c r="AC30" s="4">
        <v>32895742.1296</v>
      </c>
      <c r="AD30" t="s">
        <v>16</v>
      </c>
    </row>
    <row r="31" spans="1:30" x14ac:dyDescent="0.25">
      <c r="A31" s="20">
        <v>216</v>
      </c>
      <c r="B31" t="s">
        <v>12</v>
      </c>
      <c r="C31" t="s">
        <v>273</v>
      </c>
      <c r="D31" t="s">
        <v>9</v>
      </c>
      <c r="E31" t="s">
        <v>412</v>
      </c>
      <c r="F31" t="s">
        <v>39</v>
      </c>
      <c r="G31" s="2">
        <v>112798742500</v>
      </c>
      <c r="H31" s="2">
        <v>0</v>
      </c>
      <c r="I31" s="2">
        <v>112798742500</v>
      </c>
      <c r="J31" s="2">
        <v>187141465</v>
      </c>
      <c r="K31" s="2">
        <v>0</v>
      </c>
      <c r="L31" s="2">
        <v>187141465</v>
      </c>
      <c r="M31" s="2">
        <v>142021968</v>
      </c>
      <c r="N31" s="2">
        <v>0</v>
      </c>
      <c r="O31" s="2">
        <v>142021968</v>
      </c>
      <c r="P31" s="15">
        <v>0.1</v>
      </c>
      <c r="Q31" s="2">
        <v>0</v>
      </c>
      <c r="R31" s="13">
        <v>0.25</v>
      </c>
      <c r="S31" s="15">
        <v>0</v>
      </c>
      <c r="T31" s="2">
        <v>35505492</v>
      </c>
      <c r="U31" s="2">
        <v>0</v>
      </c>
      <c r="V31" s="2">
        <v>456877655</v>
      </c>
      <c r="W31" s="2">
        <v>0</v>
      </c>
      <c r="X31" s="2">
        <v>456877655</v>
      </c>
      <c r="Y31" s="2">
        <v>340900125000</v>
      </c>
      <c r="Z31" s="2">
        <v>0</v>
      </c>
      <c r="AA31" s="2">
        <v>340900125000</v>
      </c>
      <c r="AB31" s="18">
        <v>18275106.199999999</v>
      </c>
      <c r="AC31" s="4">
        <v>53780598.200000003</v>
      </c>
      <c r="AD31" t="s">
        <v>23</v>
      </c>
    </row>
    <row r="32" spans="1:30" hidden="1" x14ac:dyDescent="0.25">
      <c r="A32" s="20">
        <v>218</v>
      </c>
      <c r="B32" t="s">
        <v>0</v>
      </c>
      <c r="C32" t="s">
        <v>1</v>
      </c>
      <c r="D32" t="s">
        <v>2</v>
      </c>
      <c r="E32" t="s">
        <v>300</v>
      </c>
      <c r="F32" t="s">
        <v>145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15">
        <v>0</v>
      </c>
      <c r="Q32" s="2">
        <v>0</v>
      </c>
      <c r="R32" s="13">
        <v>0</v>
      </c>
      <c r="S32" s="15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18">
        <v>0</v>
      </c>
      <c r="AC32" s="4">
        <v>0</v>
      </c>
      <c r="AD32" t="s">
        <v>1</v>
      </c>
    </row>
    <row r="33" spans="1:30" hidden="1" x14ac:dyDescent="0.25">
      <c r="A33" s="20">
        <v>219</v>
      </c>
      <c r="B33" t="s">
        <v>148</v>
      </c>
      <c r="C33" t="s">
        <v>273</v>
      </c>
      <c r="D33" t="s">
        <v>2</v>
      </c>
      <c r="E33" t="s">
        <v>4</v>
      </c>
      <c r="F33" t="s">
        <v>40</v>
      </c>
      <c r="G33" s="2">
        <v>43971794000</v>
      </c>
      <c r="H33" s="2">
        <v>9333675000</v>
      </c>
      <c r="I33" s="2">
        <v>34638119000</v>
      </c>
      <c r="J33" s="2">
        <v>95941498</v>
      </c>
      <c r="K33" s="2">
        <v>24174122</v>
      </c>
      <c r="L33" s="2">
        <v>71767376</v>
      </c>
      <c r="M33" s="2">
        <v>78352780.400000006</v>
      </c>
      <c r="N33" s="2">
        <v>20440652</v>
      </c>
      <c r="O33" s="2">
        <v>57912128.399999999</v>
      </c>
      <c r="P33" s="15">
        <v>0.1</v>
      </c>
      <c r="Q33" s="2">
        <v>2044065.2</v>
      </c>
      <c r="R33" s="13">
        <v>0.2</v>
      </c>
      <c r="S33" s="15">
        <v>0</v>
      </c>
      <c r="T33" s="2">
        <v>11582425.68</v>
      </c>
      <c r="U33" s="2">
        <v>4000000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17626490.879999999</v>
      </c>
      <c r="AD33" t="s">
        <v>6</v>
      </c>
    </row>
    <row r="34" spans="1:30" x14ac:dyDescent="0.25">
      <c r="A34" s="20">
        <v>229</v>
      </c>
      <c r="B34" t="s">
        <v>12</v>
      </c>
      <c r="C34" t="s">
        <v>273</v>
      </c>
      <c r="D34" t="s">
        <v>2</v>
      </c>
      <c r="E34" t="s">
        <v>4</v>
      </c>
      <c r="F34" t="s">
        <v>41</v>
      </c>
      <c r="G34" s="2">
        <v>27864179000</v>
      </c>
      <c r="H34" s="2">
        <v>1021970000</v>
      </c>
      <c r="I34" s="2">
        <v>26842209000</v>
      </c>
      <c r="J34" s="2">
        <v>59492021</v>
      </c>
      <c r="K34" s="2">
        <v>3240140</v>
      </c>
      <c r="L34" s="2">
        <v>56251881</v>
      </c>
      <c r="M34" s="2">
        <v>48346349.399999999</v>
      </c>
      <c r="N34" s="2">
        <v>2831352</v>
      </c>
      <c r="O34" s="2">
        <v>45514997.399999999</v>
      </c>
      <c r="P34" s="15">
        <v>0.1</v>
      </c>
      <c r="Q34" s="2">
        <v>283135.2</v>
      </c>
      <c r="R34" s="13">
        <v>0.15</v>
      </c>
      <c r="S34" s="15">
        <v>0</v>
      </c>
      <c r="T34" s="2">
        <v>6827249.6100000003</v>
      </c>
      <c r="U34" s="2">
        <v>0</v>
      </c>
      <c r="V34" s="2">
        <v>212714685.47999999</v>
      </c>
      <c r="W34" s="2">
        <v>52460606.079999998</v>
      </c>
      <c r="X34" s="2">
        <v>160254079.40000001</v>
      </c>
      <c r="Y34" s="2">
        <v>150854946300</v>
      </c>
      <c r="Z34" s="2">
        <v>29948779800</v>
      </c>
      <c r="AA34" s="2">
        <v>120906166500</v>
      </c>
      <c r="AB34" s="18">
        <v>6934769.2368000001</v>
      </c>
      <c r="AC34" s="4">
        <v>14045154.046800001</v>
      </c>
      <c r="AD34" t="s">
        <v>21</v>
      </c>
    </row>
    <row r="35" spans="1:30" x14ac:dyDescent="0.25">
      <c r="A35" s="20">
        <v>234</v>
      </c>
      <c r="B35" t="s">
        <v>12</v>
      </c>
      <c r="C35" t="s">
        <v>273</v>
      </c>
      <c r="D35" t="s">
        <v>2</v>
      </c>
      <c r="E35" t="s">
        <v>8</v>
      </c>
      <c r="F35" t="s">
        <v>42</v>
      </c>
      <c r="G35" s="2">
        <v>9543892000</v>
      </c>
      <c r="H35" s="2">
        <v>696369000</v>
      </c>
      <c r="I35" s="2">
        <v>8847523000</v>
      </c>
      <c r="J35" s="2">
        <v>25686686</v>
      </c>
      <c r="K35" s="2">
        <v>2437296</v>
      </c>
      <c r="L35" s="2">
        <v>23249390</v>
      </c>
      <c r="M35" s="2">
        <v>21869129.199999999</v>
      </c>
      <c r="N35" s="2">
        <v>2158748.4</v>
      </c>
      <c r="O35" s="2">
        <v>19710380.800000001</v>
      </c>
      <c r="P35" s="15">
        <v>0.1</v>
      </c>
      <c r="Q35" s="2">
        <v>215874.84</v>
      </c>
      <c r="R35" s="13">
        <v>0.1</v>
      </c>
      <c r="S35" s="15">
        <v>0</v>
      </c>
      <c r="T35" s="2">
        <v>1971038.08</v>
      </c>
      <c r="U35" s="2">
        <v>0</v>
      </c>
      <c r="V35" s="2">
        <v>243518284.19999999</v>
      </c>
      <c r="W35" s="2">
        <v>37180750</v>
      </c>
      <c r="X35" s="2">
        <v>206337534.19999999</v>
      </c>
      <c r="Y35" s="2">
        <v>145343767000</v>
      </c>
      <c r="Z35" s="2">
        <v>22835340000</v>
      </c>
      <c r="AA35" s="2">
        <v>122508427000</v>
      </c>
      <c r="AB35" s="18">
        <v>8625308.8680000007</v>
      </c>
      <c r="AC35" s="4">
        <v>10812221.788000001</v>
      </c>
      <c r="AD35" t="s">
        <v>14</v>
      </c>
    </row>
    <row r="36" spans="1:30" x14ac:dyDescent="0.25">
      <c r="A36" s="20">
        <v>277</v>
      </c>
      <c r="B36" t="s">
        <v>12</v>
      </c>
      <c r="C36" t="s">
        <v>273</v>
      </c>
      <c r="D36" t="s">
        <v>2</v>
      </c>
      <c r="E36" t="s">
        <v>300</v>
      </c>
      <c r="F36" t="s">
        <v>43</v>
      </c>
      <c r="G36" s="2">
        <v>11183109000</v>
      </c>
      <c r="H36" s="2">
        <v>2132940000</v>
      </c>
      <c r="I36" s="2">
        <v>9050169000</v>
      </c>
      <c r="J36" s="2">
        <v>28021189</v>
      </c>
      <c r="K36" s="2">
        <v>4398717</v>
      </c>
      <c r="L36" s="2">
        <v>23622472</v>
      </c>
      <c r="M36" s="2">
        <v>23547945.399999999</v>
      </c>
      <c r="N36" s="2">
        <v>3545541</v>
      </c>
      <c r="O36" s="2">
        <v>20002404.399999999</v>
      </c>
      <c r="P36" s="15">
        <v>0.1</v>
      </c>
      <c r="Q36" s="2">
        <v>354554.1</v>
      </c>
      <c r="R36" s="13">
        <v>0.1</v>
      </c>
      <c r="S36" s="15">
        <v>0</v>
      </c>
      <c r="T36" s="2">
        <v>2000240.44</v>
      </c>
      <c r="U36" s="2">
        <v>0</v>
      </c>
      <c r="V36" s="2">
        <v>401363160</v>
      </c>
      <c r="W36" s="2">
        <v>38087555.799999997</v>
      </c>
      <c r="X36" s="2">
        <v>363275604.19999999</v>
      </c>
      <c r="Y36" s="2">
        <v>264813020000</v>
      </c>
      <c r="Z36" s="2">
        <v>21077083000</v>
      </c>
      <c r="AA36" s="2">
        <v>243735937000</v>
      </c>
      <c r="AB36" s="18">
        <v>14911899.726</v>
      </c>
      <c r="AC36" s="4">
        <v>17266694.265999999</v>
      </c>
      <c r="AD36" t="s">
        <v>3</v>
      </c>
    </row>
    <row r="37" spans="1:30" hidden="1" x14ac:dyDescent="0.25">
      <c r="A37" s="20">
        <v>280</v>
      </c>
      <c r="B37" t="s">
        <v>148</v>
      </c>
      <c r="C37" t="s">
        <v>273</v>
      </c>
      <c r="D37" t="s">
        <v>2</v>
      </c>
      <c r="E37" t="s">
        <v>301</v>
      </c>
      <c r="F37" t="s">
        <v>44</v>
      </c>
      <c r="G37" s="2">
        <v>5685150000</v>
      </c>
      <c r="H37" s="2">
        <v>0</v>
      </c>
      <c r="I37" s="2">
        <v>5685150000</v>
      </c>
      <c r="J37" s="2">
        <v>14197670</v>
      </c>
      <c r="K37" s="2">
        <v>0</v>
      </c>
      <c r="L37" s="2">
        <v>14197670</v>
      </c>
      <c r="M37" s="2">
        <v>11923610</v>
      </c>
      <c r="N37" s="2">
        <v>0</v>
      </c>
      <c r="O37" s="2">
        <v>11923610</v>
      </c>
      <c r="P37" s="15">
        <v>0</v>
      </c>
      <c r="Q37" s="2">
        <v>0</v>
      </c>
      <c r="R37" s="13">
        <v>0</v>
      </c>
      <c r="S37" s="15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0</v>
      </c>
      <c r="AD37" t="s">
        <v>88</v>
      </c>
    </row>
    <row r="38" spans="1:30" x14ac:dyDescent="0.25">
      <c r="A38" s="20">
        <v>283</v>
      </c>
      <c r="B38" t="s">
        <v>12</v>
      </c>
      <c r="C38" t="s">
        <v>273</v>
      </c>
      <c r="D38" t="s">
        <v>2</v>
      </c>
      <c r="E38" t="s">
        <v>300</v>
      </c>
      <c r="F38" t="s">
        <v>45</v>
      </c>
      <c r="G38" s="2">
        <v>10111430000</v>
      </c>
      <c r="H38" s="2">
        <v>3409740000</v>
      </c>
      <c r="I38" s="2">
        <v>6701690000</v>
      </c>
      <c r="J38" s="2">
        <v>20088347</v>
      </c>
      <c r="K38" s="2">
        <v>5900440</v>
      </c>
      <c r="L38" s="2">
        <v>14187907</v>
      </c>
      <c r="M38" s="2">
        <v>16043775</v>
      </c>
      <c r="N38" s="2">
        <v>4536544</v>
      </c>
      <c r="O38" s="2">
        <v>11507231</v>
      </c>
      <c r="P38" s="15">
        <v>0.1</v>
      </c>
      <c r="Q38" s="2">
        <v>453654.4</v>
      </c>
      <c r="R38" s="13">
        <v>0.1</v>
      </c>
      <c r="S38" s="15">
        <v>0</v>
      </c>
      <c r="T38" s="2">
        <v>1150723.1000000001</v>
      </c>
      <c r="U38" s="2">
        <v>0</v>
      </c>
      <c r="V38" s="2">
        <v>1001977111.28</v>
      </c>
      <c r="W38" s="2">
        <v>120909367.59999999</v>
      </c>
      <c r="X38" s="2">
        <v>881067743.67999995</v>
      </c>
      <c r="Y38" s="2">
        <v>724291631800</v>
      </c>
      <c r="Z38" s="2">
        <v>85122131000</v>
      </c>
      <c r="AA38" s="2">
        <v>639169500800</v>
      </c>
      <c r="AB38" s="18">
        <v>36451803.423199996</v>
      </c>
      <c r="AC38" s="4">
        <v>38056180.923199996</v>
      </c>
      <c r="AD38" t="s">
        <v>3</v>
      </c>
    </row>
    <row r="39" spans="1:30" x14ac:dyDescent="0.25">
      <c r="A39" s="20">
        <v>287</v>
      </c>
      <c r="B39" t="s">
        <v>12</v>
      </c>
      <c r="C39" t="s">
        <v>273</v>
      </c>
      <c r="D39" t="s">
        <v>2</v>
      </c>
      <c r="E39" t="s">
        <v>8</v>
      </c>
      <c r="F39" t="s">
        <v>46</v>
      </c>
      <c r="G39" s="2">
        <v>30454713000</v>
      </c>
      <c r="H39" s="2">
        <v>17532957000</v>
      </c>
      <c r="I39" s="2">
        <v>12921756000</v>
      </c>
      <c r="J39" s="2">
        <v>60196537</v>
      </c>
      <c r="K39" s="2">
        <v>30758726</v>
      </c>
      <c r="L39" s="2">
        <v>29437811</v>
      </c>
      <c r="M39" s="2">
        <v>48014651.799999997</v>
      </c>
      <c r="N39" s="2">
        <v>23745543.199999999</v>
      </c>
      <c r="O39" s="2">
        <v>24269108.600000001</v>
      </c>
      <c r="P39" s="15">
        <v>0.1</v>
      </c>
      <c r="Q39" s="2">
        <v>2374554.3199999998</v>
      </c>
      <c r="R39" s="13">
        <v>0.15</v>
      </c>
      <c r="S39" s="15">
        <v>0</v>
      </c>
      <c r="T39" s="2">
        <v>3640366.29</v>
      </c>
      <c r="U39" s="2">
        <v>0</v>
      </c>
      <c r="V39" s="2">
        <v>527412961.56</v>
      </c>
      <c r="W39" s="2">
        <v>6149747.8399999999</v>
      </c>
      <c r="X39" s="2">
        <v>521263213.72000003</v>
      </c>
      <c r="Y39" s="2">
        <v>401204733600</v>
      </c>
      <c r="Z39" s="2">
        <v>2451997900</v>
      </c>
      <c r="AA39" s="2">
        <v>398752735700</v>
      </c>
      <c r="AB39" s="18">
        <v>20912026.027199998</v>
      </c>
      <c r="AC39" s="4">
        <v>26926946.637200002</v>
      </c>
      <c r="AD39" t="s">
        <v>14</v>
      </c>
    </row>
    <row r="40" spans="1:30" x14ac:dyDescent="0.25">
      <c r="A40" s="20">
        <v>294</v>
      </c>
      <c r="B40" t="s">
        <v>12</v>
      </c>
      <c r="C40" t="s">
        <v>273</v>
      </c>
      <c r="D40" t="s">
        <v>2</v>
      </c>
      <c r="E40" t="s">
        <v>4</v>
      </c>
      <c r="F40" t="s">
        <v>48</v>
      </c>
      <c r="G40" s="2">
        <v>146818853000</v>
      </c>
      <c r="H40" s="2">
        <v>15200000</v>
      </c>
      <c r="I40" s="2">
        <v>146803653000</v>
      </c>
      <c r="J40" s="2">
        <v>269790815</v>
      </c>
      <c r="K40" s="2">
        <v>53200</v>
      </c>
      <c r="L40" s="2">
        <v>269737615</v>
      </c>
      <c r="M40" s="2">
        <v>211063273.80000001</v>
      </c>
      <c r="N40" s="2">
        <v>47120</v>
      </c>
      <c r="O40" s="2">
        <v>211016153.80000001</v>
      </c>
      <c r="P40" s="15">
        <v>0.1</v>
      </c>
      <c r="Q40" s="2">
        <v>4712</v>
      </c>
      <c r="R40" s="13">
        <v>0.25</v>
      </c>
      <c r="S40" s="15">
        <v>0.4</v>
      </c>
      <c r="T40" s="2">
        <v>61906461.520000003</v>
      </c>
      <c r="U40" s="2">
        <v>0</v>
      </c>
      <c r="V40" s="2">
        <v>169551237.52000001</v>
      </c>
      <c r="W40" s="2">
        <v>32523921.199999999</v>
      </c>
      <c r="X40" s="2">
        <v>137027316.31999999</v>
      </c>
      <c r="Y40" s="2">
        <v>81063291200</v>
      </c>
      <c r="Z40" s="2">
        <v>18340672000</v>
      </c>
      <c r="AA40" s="2">
        <v>62722619200</v>
      </c>
      <c r="AB40" s="18">
        <v>4436058.7016000003</v>
      </c>
      <c r="AC40" s="4">
        <v>66347232.221600004</v>
      </c>
      <c r="AD40" t="s">
        <v>21</v>
      </c>
    </row>
    <row r="41" spans="1:30" hidden="1" x14ac:dyDescent="0.25">
      <c r="A41" s="20">
        <v>296</v>
      </c>
      <c r="B41" t="s">
        <v>148</v>
      </c>
      <c r="C41" t="s">
        <v>273</v>
      </c>
      <c r="D41" t="s">
        <v>2</v>
      </c>
      <c r="E41" t="s">
        <v>8</v>
      </c>
      <c r="F41" t="s">
        <v>49</v>
      </c>
      <c r="G41" s="2">
        <v>16294111000</v>
      </c>
      <c r="H41" s="2">
        <v>271120000</v>
      </c>
      <c r="I41" s="2">
        <v>16022991000</v>
      </c>
      <c r="J41" s="2">
        <v>42479044</v>
      </c>
      <c r="K41" s="2">
        <v>820320</v>
      </c>
      <c r="L41" s="2">
        <v>41658724</v>
      </c>
      <c r="M41" s="2">
        <v>35961399.600000001</v>
      </c>
      <c r="N41" s="2">
        <v>711872</v>
      </c>
      <c r="O41" s="2">
        <v>35249527.600000001</v>
      </c>
      <c r="P41" s="15">
        <v>0.1</v>
      </c>
      <c r="Q41" s="2">
        <v>71187.199999999997</v>
      </c>
      <c r="R41" s="13">
        <v>0.15</v>
      </c>
      <c r="S41" s="15">
        <v>0</v>
      </c>
      <c r="T41" s="2">
        <v>5287429.1399999997</v>
      </c>
      <c r="U41" s="2">
        <v>3000000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18">
        <v>0</v>
      </c>
      <c r="AC41" s="4">
        <v>8358616.3399999999</v>
      </c>
      <c r="AD41" t="s">
        <v>46</v>
      </c>
    </row>
    <row r="42" spans="1:30" x14ac:dyDescent="0.25">
      <c r="A42" s="20">
        <v>305</v>
      </c>
      <c r="B42" t="s">
        <v>12</v>
      </c>
      <c r="C42" t="s">
        <v>273</v>
      </c>
      <c r="D42" t="s">
        <v>2</v>
      </c>
      <c r="E42" t="s">
        <v>8</v>
      </c>
      <c r="F42" t="s">
        <v>50</v>
      </c>
      <c r="G42" s="2">
        <v>24019929000</v>
      </c>
      <c r="H42" s="2">
        <v>0</v>
      </c>
      <c r="I42" s="2">
        <v>24019929000</v>
      </c>
      <c r="J42" s="2">
        <v>47676193</v>
      </c>
      <c r="K42" s="2">
        <v>0</v>
      </c>
      <c r="L42" s="2">
        <v>47676193</v>
      </c>
      <c r="M42" s="2">
        <v>38068221.399999999</v>
      </c>
      <c r="N42" s="2">
        <v>0</v>
      </c>
      <c r="O42" s="2">
        <v>38068221.399999999</v>
      </c>
      <c r="P42" s="15">
        <v>0.1</v>
      </c>
      <c r="Q42" s="2">
        <v>0</v>
      </c>
      <c r="R42" s="13">
        <v>0.15</v>
      </c>
      <c r="S42" s="15">
        <v>0</v>
      </c>
      <c r="T42" s="2">
        <v>5710233.21</v>
      </c>
      <c r="U42" s="2">
        <v>0</v>
      </c>
      <c r="V42" s="2">
        <v>375463395.12</v>
      </c>
      <c r="W42" s="2">
        <v>79795347.799999997</v>
      </c>
      <c r="X42" s="2">
        <v>295668047.31999999</v>
      </c>
      <c r="Y42" s="2">
        <v>208377479700</v>
      </c>
      <c r="Z42" s="2">
        <v>41406828000</v>
      </c>
      <c r="AA42" s="2">
        <v>166970651700</v>
      </c>
      <c r="AB42" s="18">
        <v>12624675.3708</v>
      </c>
      <c r="AC42" s="4">
        <v>18334908.580800001</v>
      </c>
      <c r="AD42" t="s">
        <v>14</v>
      </c>
    </row>
    <row r="43" spans="1:30" hidden="1" x14ac:dyDescent="0.25">
      <c r="A43" s="20">
        <v>317</v>
      </c>
      <c r="B43" t="s">
        <v>148</v>
      </c>
      <c r="C43" t="s">
        <v>273</v>
      </c>
      <c r="D43" t="s">
        <v>2</v>
      </c>
      <c r="E43" t="s">
        <v>8</v>
      </c>
      <c r="F43" t="s">
        <v>51</v>
      </c>
      <c r="G43" s="2">
        <v>37538353000</v>
      </c>
      <c r="H43" s="2">
        <v>13596895000</v>
      </c>
      <c r="I43" s="2">
        <v>23941458000</v>
      </c>
      <c r="J43" s="2">
        <v>75919856</v>
      </c>
      <c r="K43" s="2">
        <v>28610860</v>
      </c>
      <c r="L43" s="2">
        <v>47308996</v>
      </c>
      <c r="M43" s="2">
        <v>60904514.799999997</v>
      </c>
      <c r="N43" s="2">
        <v>23172102</v>
      </c>
      <c r="O43" s="2">
        <v>37732412.799999997</v>
      </c>
      <c r="P43" s="15">
        <v>0.1</v>
      </c>
      <c r="Q43" s="2">
        <v>2317210.2000000002</v>
      </c>
      <c r="R43" s="13">
        <v>0.2</v>
      </c>
      <c r="S43" s="15">
        <v>0</v>
      </c>
      <c r="T43" s="2">
        <v>7546482.5599999996</v>
      </c>
      <c r="U43" s="2">
        <v>4000000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13863692.76</v>
      </c>
      <c r="AD43" t="s">
        <v>38</v>
      </c>
    </row>
    <row r="44" spans="1:30" hidden="1" x14ac:dyDescent="0.25">
      <c r="A44" s="20">
        <v>322</v>
      </c>
      <c r="B44" t="s">
        <v>148</v>
      </c>
      <c r="C44" t="s">
        <v>273</v>
      </c>
      <c r="D44" t="s">
        <v>2</v>
      </c>
      <c r="E44" t="s">
        <v>8</v>
      </c>
      <c r="F44" t="s">
        <v>52</v>
      </c>
      <c r="G44" s="2">
        <v>16760364000</v>
      </c>
      <c r="H44" s="2">
        <v>180900000</v>
      </c>
      <c r="I44" s="2">
        <v>16579464000</v>
      </c>
      <c r="J44" s="2">
        <v>37479155</v>
      </c>
      <c r="K44" s="2">
        <v>544625</v>
      </c>
      <c r="L44" s="2">
        <v>36934530</v>
      </c>
      <c r="M44" s="2">
        <v>30775009.399999999</v>
      </c>
      <c r="N44" s="2">
        <v>472265</v>
      </c>
      <c r="O44" s="2">
        <v>30302744.399999999</v>
      </c>
      <c r="P44" s="15">
        <v>0.1</v>
      </c>
      <c r="Q44" s="2">
        <v>47226.5</v>
      </c>
      <c r="R44" s="13">
        <v>0.15</v>
      </c>
      <c r="S44" s="15">
        <v>0</v>
      </c>
      <c r="T44" s="2">
        <v>4545411.66</v>
      </c>
      <c r="U44" s="2">
        <v>3000000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7592638.1600000001</v>
      </c>
      <c r="AD44" t="s">
        <v>33</v>
      </c>
    </row>
    <row r="45" spans="1:30" hidden="1" x14ac:dyDescent="0.25">
      <c r="A45" s="20">
        <v>333</v>
      </c>
      <c r="B45" t="s">
        <v>148</v>
      </c>
      <c r="C45" t="s">
        <v>273</v>
      </c>
      <c r="D45" t="s">
        <v>2</v>
      </c>
      <c r="E45" t="s">
        <v>8</v>
      </c>
      <c r="F45" t="s">
        <v>53</v>
      </c>
      <c r="G45" s="2">
        <v>16582577300</v>
      </c>
      <c r="H45" s="2">
        <v>1043697000</v>
      </c>
      <c r="I45" s="2">
        <v>15538880300</v>
      </c>
      <c r="J45" s="2">
        <v>38812339</v>
      </c>
      <c r="K45" s="2">
        <v>3297128</v>
      </c>
      <c r="L45" s="2">
        <v>35515211</v>
      </c>
      <c r="M45" s="2">
        <v>32179308.079999998</v>
      </c>
      <c r="N45" s="2">
        <v>2879649.2</v>
      </c>
      <c r="O45" s="2">
        <v>29299658.879999999</v>
      </c>
      <c r="P45" s="15">
        <v>0.1</v>
      </c>
      <c r="Q45" s="2">
        <v>287964.92</v>
      </c>
      <c r="R45" s="13">
        <v>0.15</v>
      </c>
      <c r="S45" s="15">
        <v>0</v>
      </c>
      <c r="T45" s="2">
        <v>4394948.8320000004</v>
      </c>
      <c r="U45" s="2">
        <v>3000000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7682913.7520000003</v>
      </c>
      <c r="AD45" t="s">
        <v>33</v>
      </c>
    </row>
    <row r="46" spans="1:30" hidden="1" x14ac:dyDescent="0.25">
      <c r="A46" s="20">
        <v>339</v>
      </c>
      <c r="B46" t="s">
        <v>148</v>
      </c>
      <c r="C46" t="s">
        <v>273</v>
      </c>
      <c r="D46" t="s">
        <v>9</v>
      </c>
      <c r="E46" t="s">
        <v>27</v>
      </c>
      <c r="F46" t="s">
        <v>54</v>
      </c>
      <c r="G46" s="2">
        <v>8323917000</v>
      </c>
      <c r="H46" s="2">
        <v>0</v>
      </c>
      <c r="I46" s="2">
        <v>8323917000</v>
      </c>
      <c r="J46" s="2">
        <v>18056152</v>
      </c>
      <c r="K46" s="2">
        <v>0</v>
      </c>
      <c r="L46" s="2">
        <v>18056152</v>
      </c>
      <c r="M46" s="2">
        <v>14726585.199999999</v>
      </c>
      <c r="N46" s="2">
        <v>0</v>
      </c>
      <c r="O46" s="2">
        <v>14726585.199999999</v>
      </c>
      <c r="P46" s="15">
        <v>0</v>
      </c>
      <c r="Q46" s="2">
        <v>0</v>
      </c>
      <c r="R46" s="13">
        <v>0</v>
      </c>
      <c r="S46" s="15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0</v>
      </c>
      <c r="AD46" t="s">
        <v>77</v>
      </c>
    </row>
    <row r="47" spans="1:30" hidden="1" x14ac:dyDescent="0.25">
      <c r="A47" s="20">
        <v>340</v>
      </c>
      <c r="B47" t="s">
        <v>148</v>
      </c>
      <c r="C47" t="s">
        <v>273</v>
      </c>
      <c r="D47" t="s">
        <v>9</v>
      </c>
      <c r="E47" t="s">
        <v>15</v>
      </c>
      <c r="F47" t="s">
        <v>55</v>
      </c>
      <c r="G47" s="2">
        <v>65567484200</v>
      </c>
      <c r="H47" s="2">
        <v>0</v>
      </c>
      <c r="I47" s="2">
        <v>65567484200</v>
      </c>
      <c r="J47" s="2">
        <v>150076802</v>
      </c>
      <c r="K47" s="2">
        <v>0</v>
      </c>
      <c r="L47" s="2">
        <v>150076802</v>
      </c>
      <c r="M47" s="2">
        <v>123849808.31999999</v>
      </c>
      <c r="N47" s="2">
        <v>0</v>
      </c>
      <c r="O47" s="2">
        <v>123849808.31999999</v>
      </c>
      <c r="P47" s="15">
        <v>0.1</v>
      </c>
      <c r="Q47" s="2">
        <v>0</v>
      </c>
      <c r="R47" s="13">
        <v>0.25</v>
      </c>
      <c r="S47" s="15">
        <v>0</v>
      </c>
      <c r="T47" s="2">
        <v>30962452.079999998</v>
      </c>
      <c r="U47" s="2">
        <v>5000000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35962452.079999998</v>
      </c>
      <c r="AD47" t="s">
        <v>31</v>
      </c>
    </row>
    <row r="48" spans="1:30" hidden="1" x14ac:dyDescent="0.25">
      <c r="A48" s="20">
        <v>344</v>
      </c>
      <c r="B48" t="s">
        <v>148</v>
      </c>
      <c r="C48" t="s">
        <v>273</v>
      </c>
      <c r="D48" t="s">
        <v>9</v>
      </c>
      <c r="E48" t="s">
        <v>27</v>
      </c>
      <c r="F48" t="s">
        <v>56</v>
      </c>
      <c r="G48" s="2">
        <v>14067022000</v>
      </c>
      <c r="H48" s="2">
        <v>0</v>
      </c>
      <c r="I48" s="2">
        <v>14067022000</v>
      </c>
      <c r="J48" s="2">
        <v>23626512</v>
      </c>
      <c r="K48" s="2">
        <v>0</v>
      </c>
      <c r="L48" s="2">
        <v>23626512</v>
      </c>
      <c r="M48" s="2">
        <v>17999703.199999999</v>
      </c>
      <c r="N48" s="2">
        <v>0</v>
      </c>
      <c r="O48" s="2">
        <v>17999703.199999999</v>
      </c>
      <c r="P48" s="15">
        <v>0.1</v>
      </c>
      <c r="Q48" s="2">
        <v>0</v>
      </c>
      <c r="R48" s="13">
        <v>0.1</v>
      </c>
      <c r="S48" s="15">
        <v>0</v>
      </c>
      <c r="T48" s="2">
        <v>1799970.32</v>
      </c>
      <c r="U48" s="2">
        <v>1000000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2799970.32</v>
      </c>
      <c r="AD48" t="s">
        <v>28</v>
      </c>
    </row>
    <row r="49" spans="1:30" hidden="1" x14ac:dyDescent="0.25">
      <c r="A49" s="20">
        <v>349</v>
      </c>
      <c r="B49" t="s">
        <v>148</v>
      </c>
      <c r="C49" t="s">
        <v>273</v>
      </c>
      <c r="D49" t="s">
        <v>9</v>
      </c>
      <c r="E49" t="s">
        <v>27</v>
      </c>
      <c r="F49" t="s">
        <v>57</v>
      </c>
      <c r="G49" s="2">
        <v>20532179000</v>
      </c>
      <c r="H49" s="2">
        <v>0</v>
      </c>
      <c r="I49" s="2">
        <v>20532179000</v>
      </c>
      <c r="J49" s="2">
        <v>43469093</v>
      </c>
      <c r="K49" s="2">
        <v>0</v>
      </c>
      <c r="L49" s="2">
        <v>43469093</v>
      </c>
      <c r="M49" s="2">
        <v>35256221.399999999</v>
      </c>
      <c r="N49" s="2">
        <v>0</v>
      </c>
      <c r="O49" s="2">
        <v>35256221.399999999</v>
      </c>
      <c r="P49" s="15">
        <v>0.1</v>
      </c>
      <c r="Q49" s="2">
        <v>0</v>
      </c>
      <c r="R49" s="13">
        <v>0.15</v>
      </c>
      <c r="S49" s="15">
        <v>0</v>
      </c>
      <c r="T49" s="2">
        <v>5288433.21</v>
      </c>
      <c r="U49" s="2">
        <v>3000000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8288433.21</v>
      </c>
      <c r="AD49" t="s">
        <v>32</v>
      </c>
    </row>
    <row r="50" spans="1:30" hidden="1" x14ac:dyDescent="0.25">
      <c r="A50" s="20">
        <v>352</v>
      </c>
      <c r="B50" t="s">
        <v>148</v>
      </c>
      <c r="C50" t="s">
        <v>272</v>
      </c>
      <c r="D50" t="s">
        <v>9</v>
      </c>
      <c r="E50" t="s">
        <v>27</v>
      </c>
      <c r="F50" t="s">
        <v>58</v>
      </c>
      <c r="G50" s="2">
        <v>23526052000</v>
      </c>
      <c r="H50" s="2">
        <v>0</v>
      </c>
      <c r="I50" s="2">
        <v>23526052000</v>
      </c>
      <c r="J50" s="2">
        <v>55242372</v>
      </c>
      <c r="K50" s="2">
        <v>0</v>
      </c>
      <c r="L50" s="2">
        <v>55242372</v>
      </c>
      <c r="M50" s="2">
        <v>45831951.200000003</v>
      </c>
      <c r="N50" s="2">
        <v>0</v>
      </c>
      <c r="O50" s="2">
        <v>45831951.200000003</v>
      </c>
      <c r="P50" s="15">
        <v>0.1</v>
      </c>
      <c r="Q50" s="2">
        <v>0</v>
      </c>
      <c r="R50" s="13">
        <v>0.3</v>
      </c>
      <c r="S50" s="15">
        <v>0</v>
      </c>
      <c r="T50" s="2">
        <v>13749585.359999999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13749585.359999999</v>
      </c>
      <c r="AD50" t="s">
        <v>32</v>
      </c>
    </row>
    <row r="51" spans="1:30" hidden="1" x14ac:dyDescent="0.25">
      <c r="A51" s="20">
        <v>359</v>
      </c>
      <c r="B51" t="s">
        <v>148</v>
      </c>
      <c r="C51" t="s">
        <v>273</v>
      </c>
      <c r="D51" t="s">
        <v>9</v>
      </c>
      <c r="E51" t="s">
        <v>412</v>
      </c>
      <c r="F51" t="s">
        <v>59</v>
      </c>
      <c r="G51" s="2">
        <v>5345431000</v>
      </c>
      <c r="H51" s="2">
        <v>0</v>
      </c>
      <c r="I51" s="2">
        <v>5345431000</v>
      </c>
      <c r="J51" s="2">
        <v>14908884</v>
      </c>
      <c r="K51" s="2">
        <v>0</v>
      </c>
      <c r="L51" s="2">
        <v>14908884</v>
      </c>
      <c r="M51" s="2">
        <v>12770711.6</v>
      </c>
      <c r="N51" s="2">
        <v>0</v>
      </c>
      <c r="O51" s="2">
        <v>12770711.6</v>
      </c>
      <c r="P51" s="15">
        <v>0</v>
      </c>
      <c r="Q51" s="2">
        <v>0</v>
      </c>
      <c r="R51" s="13">
        <v>0</v>
      </c>
      <c r="S51" s="15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0</v>
      </c>
      <c r="AD51" t="s">
        <v>80</v>
      </c>
    </row>
    <row r="52" spans="1:30" hidden="1" x14ac:dyDescent="0.25">
      <c r="A52" s="20">
        <v>366</v>
      </c>
      <c r="B52" t="s">
        <v>148</v>
      </c>
      <c r="C52" t="s">
        <v>273</v>
      </c>
      <c r="D52" t="s">
        <v>9</v>
      </c>
      <c r="E52" t="s">
        <v>15</v>
      </c>
      <c r="F52" t="s">
        <v>60</v>
      </c>
      <c r="G52" s="2">
        <v>41888415000</v>
      </c>
      <c r="H52" s="2">
        <v>0</v>
      </c>
      <c r="I52" s="2">
        <v>41888415000</v>
      </c>
      <c r="J52" s="2">
        <v>76091247</v>
      </c>
      <c r="K52" s="2">
        <v>0</v>
      </c>
      <c r="L52" s="2">
        <v>76091247</v>
      </c>
      <c r="M52" s="2">
        <v>59335881</v>
      </c>
      <c r="N52" s="2">
        <v>0</v>
      </c>
      <c r="O52" s="2">
        <v>59335881</v>
      </c>
      <c r="P52" s="15">
        <v>0.1</v>
      </c>
      <c r="Q52" s="2">
        <v>0</v>
      </c>
      <c r="R52" s="13">
        <v>0.15</v>
      </c>
      <c r="S52" s="15">
        <v>0</v>
      </c>
      <c r="T52" s="2">
        <v>8900382.1500000004</v>
      </c>
      <c r="U52" s="2">
        <v>3000000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11900382.15</v>
      </c>
      <c r="AD52" t="s">
        <v>24</v>
      </c>
    </row>
    <row r="53" spans="1:30" hidden="1" x14ac:dyDescent="0.25">
      <c r="A53" s="20">
        <v>371</v>
      </c>
      <c r="B53" t="s">
        <v>148</v>
      </c>
      <c r="C53" t="s">
        <v>273</v>
      </c>
      <c r="D53" t="s">
        <v>9</v>
      </c>
      <c r="E53" t="s">
        <v>412</v>
      </c>
      <c r="F53" t="s">
        <v>61</v>
      </c>
      <c r="G53" s="2">
        <v>137468562000</v>
      </c>
      <c r="H53" s="2">
        <v>0</v>
      </c>
      <c r="I53" s="2">
        <v>137468562000</v>
      </c>
      <c r="J53" s="2">
        <v>226237331</v>
      </c>
      <c r="K53" s="2">
        <v>0</v>
      </c>
      <c r="L53" s="2">
        <v>226237331</v>
      </c>
      <c r="M53" s="2">
        <v>171249906.19999999</v>
      </c>
      <c r="N53" s="2">
        <v>0</v>
      </c>
      <c r="O53" s="2">
        <v>171249906.19999999</v>
      </c>
      <c r="P53" s="15">
        <v>0.1</v>
      </c>
      <c r="Q53" s="2">
        <v>0</v>
      </c>
      <c r="R53" s="13">
        <v>0.25</v>
      </c>
      <c r="S53" s="15">
        <v>0.4</v>
      </c>
      <c r="T53" s="2">
        <v>45999962.479999997</v>
      </c>
      <c r="U53" s="2">
        <v>6000000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51999962.479999997</v>
      </c>
      <c r="AD53" t="s">
        <v>39</v>
      </c>
    </row>
    <row r="54" spans="1:30" x14ac:dyDescent="0.25">
      <c r="A54" s="20">
        <v>380</v>
      </c>
      <c r="B54" t="s">
        <v>12</v>
      </c>
      <c r="C54" t="s">
        <v>273</v>
      </c>
      <c r="D54" t="s">
        <v>9</v>
      </c>
      <c r="E54" t="s">
        <v>411</v>
      </c>
      <c r="F54" t="s">
        <v>62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15">
        <v>0</v>
      </c>
      <c r="Q54" s="2">
        <v>0</v>
      </c>
      <c r="R54" s="13">
        <v>0</v>
      </c>
      <c r="S54" s="15">
        <v>0</v>
      </c>
      <c r="T54" s="2">
        <v>0</v>
      </c>
      <c r="U54" s="2">
        <v>0</v>
      </c>
      <c r="V54" s="2">
        <v>229311924.91999999</v>
      </c>
      <c r="W54" s="2">
        <v>0</v>
      </c>
      <c r="X54" s="2">
        <v>229311924.91999999</v>
      </c>
      <c r="Y54" s="2">
        <v>155511525200</v>
      </c>
      <c r="Z54" s="2">
        <v>0</v>
      </c>
      <c r="AA54" s="2">
        <v>155511525200</v>
      </c>
      <c r="AB54" s="18">
        <v>9172476.9967999998</v>
      </c>
      <c r="AC54" s="4">
        <v>9172476.9967999998</v>
      </c>
      <c r="AD54" t="s">
        <v>63</v>
      </c>
    </row>
    <row r="55" spans="1:30" hidden="1" x14ac:dyDescent="0.25">
      <c r="A55" s="20">
        <v>381</v>
      </c>
      <c r="B55" t="s">
        <v>148</v>
      </c>
      <c r="C55" t="s">
        <v>273</v>
      </c>
      <c r="D55" t="s">
        <v>9</v>
      </c>
      <c r="E55" t="s">
        <v>411</v>
      </c>
      <c r="F55" t="s">
        <v>64</v>
      </c>
      <c r="G55" s="2">
        <v>13579221000</v>
      </c>
      <c r="H55" s="2">
        <v>0</v>
      </c>
      <c r="I55" s="2">
        <v>13579221000</v>
      </c>
      <c r="J55" s="2">
        <v>30757283</v>
      </c>
      <c r="K55" s="2">
        <v>0</v>
      </c>
      <c r="L55" s="2">
        <v>30757283</v>
      </c>
      <c r="M55" s="2">
        <v>25325594.600000001</v>
      </c>
      <c r="N55" s="2">
        <v>0</v>
      </c>
      <c r="O55" s="2">
        <v>25325594.600000001</v>
      </c>
      <c r="P55" s="15">
        <v>0.1</v>
      </c>
      <c r="Q55" s="2">
        <v>0</v>
      </c>
      <c r="R55" s="13">
        <v>0.1</v>
      </c>
      <c r="S55" s="15">
        <v>0</v>
      </c>
      <c r="T55" s="2">
        <v>2532559.46</v>
      </c>
      <c r="U55" s="2">
        <v>2000000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4532559.46</v>
      </c>
      <c r="AD55" t="s">
        <v>190</v>
      </c>
    </row>
    <row r="56" spans="1:30" hidden="1" x14ac:dyDescent="0.25">
      <c r="A56" s="20">
        <v>388</v>
      </c>
      <c r="B56" t="s">
        <v>148</v>
      </c>
      <c r="C56" t="s">
        <v>273</v>
      </c>
      <c r="D56" t="s">
        <v>9</v>
      </c>
      <c r="E56" t="s">
        <v>15</v>
      </c>
      <c r="F56" t="s">
        <v>66</v>
      </c>
      <c r="G56" s="2">
        <v>11145024000</v>
      </c>
      <c r="H56" s="2">
        <v>0</v>
      </c>
      <c r="I56" s="2">
        <v>11145024000</v>
      </c>
      <c r="J56" s="2">
        <v>29590140</v>
      </c>
      <c r="K56" s="2">
        <v>0</v>
      </c>
      <c r="L56" s="2">
        <v>29590140</v>
      </c>
      <c r="M56" s="2">
        <v>25132130.399999999</v>
      </c>
      <c r="N56" s="2">
        <v>0</v>
      </c>
      <c r="O56" s="2">
        <v>25132130.399999999</v>
      </c>
      <c r="P56" s="15">
        <v>0.1</v>
      </c>
      <c r="Q56" s="2">
        <v>0</v>
      </c>
      <c r="R56" s="13">
        <v>0.1</v>
      </c>
      <c r="S56" s="15">
        <v>0</v>
      </c>
      <c r="T56" s="2">
        <v>2513213.04</v>
      </c>
      <c r="U56" s="2">
        <v>2000000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4513213.04</v>
      </c>
      <c r="AD56" t="s">
        <v>24</v>
      </c>
    </row>
    <row r="57" spans="1:30" hidden="1" x14ac:dyDescent="0.25">
      <c r="A57" s="20">
        <v>389</v>
      </c>
      <c r="B57" t="s">
        <v>148</v>
      </c>
      <c r="C57" t="s">
        <v>272</v>
      </c>
      <c r="D57" t="s">
        <v>9</v>
      </c>
      <c r="E57" t="s">
        <v>15</v>
      </c>
      <c r="F57" t="s">
        <v>67</v>
      </c>
      <c r="G57" s="2">
        <v>31518009000</v>
      </c>
      <c r="H57" s="2">
        <v>0</v>
      </c>
      <c r="I57" s="2">
        <v>31518009000</v>
      </c>
      <c r="J57" s="2">
        <v>53942098</v>
      </c>
      <c r="K57" s="2">
        <v>0</v>
      </c>
      <c r="L57" s="2">
        <v>53942098</v>
      </c>
      <c r="M57" s="2">
        <v>41334894.399999999</v>
      </c>
      <c r="N57" s="2">
        <v>0</v>
      </c>
      <c r="O57" s="2">
        <v>41334894.399999999</v>
      </c>
      <c r="P57" s="15">
        <v>0.1</v>
      </c>
      <c r="Q57" s="2">
        <v>0</v>
      </c>
      <c r="R57" s="13">
        <v>0.3</v>
      </c>
      <c r="S57" s="15">
        <v>0</v>
      </c>
      <c r="T57" s="2">
        <v>12400468.32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12400468.32</v>
      </c>
      <c r="AD57" t="s">
        <v>24</v>
      </c>
    </row>
    <row r="58" spans="1:30" hidden="1" x14ac:dyDescent="0.25">
      <c r="A58" s="20">
        <v>391</v>
      </c>
      <c r="B58" t="s">
        <v>148</v>
      </c>
      <c r="C58" t="s">
        <v>273</v>
      </c>
      <c r="D58" t="s">
        <v>9</v>
      </c>
      <c r="E58" t="s">
        <v>27</v>
      </c>
      <c r="F58" t="s">
        <v>26</v>
      </c>
      <c r="G58" s="2">
        <v>32113977000</v>
      </c>
      <c r="H58" s="2">
        <v>0</v>
      </c>
      <c r="I58" s="2">
        <v>32113977000</v>
      </c>
      <c r="J58" s="2">
        <v>74148671</v>
      </c>
      <c r="K58" s="2">
        <v>0</v>
      </c>
      <c r="L58" s="2">
        <v>74148671</v>
      </c>
      <c r="M58" s="2">
        <v>61303080.200000003</v>
      </c>
      <c r="N58" s="2">
        <v>0</v>
      </c>
      <c r="O58" s="2">
        <v>61303080.200000003</v>
      </c>
      <c r="P58" s="15">
        <v>0.1</v>
      </c>
      <c r="Q58" s="2">
        <v>0</v>
      </c>
      <c r="R58" s="13">
        <v>0.2</v>
      </c>
      <c r="S58" s="15">
        <v>0</v>
      </c>
      <c r="T58" s="2">
        <v>12260616.039999999</v>
      </c>
      <c r="U58" s="2">
        <v>4000000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16260616.039999999</v>
      </c>
      <c r="AD58" t="s">
        <v>32</v>
      </c>
    </row>
    <row r="59" spans="1:30" hidden="1" x14ac:dyDescent="0.25">
      <c r="A59" s="20">
        <v>397</v>
      </c>
      <c r="B59" t="s">
        <v>148</v>
      </c>
      <c r="C59" t="s">
        <v>273</v>
      </c>
      <c r="D59" t="s">
        <v>9</v>
      </c>
      <c r="E59" t="s">
        <v>411</v>
      </c>
      <c r="F59" t="s">
        <v>68</v>
      </c>
      <c r="G59" s="2">
        <v>4111034000</v>
      </c>
      <c r="H59" s="2">
        <v>0</v>
      </c>
      <c r="I59" s="2">
        <v>4111034000</v>
      </c>
      <c r="J59" s="2">
        <v>13601374</v>
      </c>
      <c r="K59" s="2">
        <v>0</v>
      </c>
      <c r="L59" s="2">
        <v>13601374</v>
      </c>
      <c r="M59" s="2">
        <v>11956960.4</v>
      </c>
      <c r="N59" s="2">
        <v>0</v>
      </c>
      <c r="O59" s="2">
        <v>11956960.4</v>
      </c>
      <c r="P59" s="15">
        <v>0</v>
      </c>
      <c r="Q59" s="2">
        <v>0</v>
      </c>
      <c r="R59" s="13">
        <v>0</v>
      </c>
      <c r="S59" s="15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0</v>
      </c>
      <c r="AD59" t="s">
        <v>11</v>
      </c>
    </row>
    <row r="60" spans="1:30" hidden="1" x14ac:dyDescent="0.25">
      <c r="A60" s="20">
        <v>399</v>
      </c>
      <c r="B60" t="s">
        <v>148</v>
      </c>
      <c r="C60" t="s">
        <v>273</v>
      </c>
      <c r="D60" t="s">
        <v>9</v>
      </c>
      <c r="E60" t="s">
        <v>411</v>
      </c>
      <c r="F60" t="s">
        <v>69</v>
      </c>
      <c r="G60" s="2">
        <v>6831800000</v>
      </c>
      <c r="H60" s="2">
        <v>0</v>
      </c>
      <c r="I60" s="2">
        <v>6831800000</v>
      </c>
      <c r="J60" s="2">
        <v>21036053</v>
      </c>
      <c r="K60" s="2">
        <v>0</v>
      </c>
      <c r="L60" s="2">
        <v>21036053</v>
      </c>
      <c r="M60" s="2">
        <v>18303333</v>
      </c>
      <c r="N60" s="2">
        <v>0</v>
      </c>
      <c r="O60" s="2">
        <v>18303333</v>
      </c>
      <c r="P60" s="15">
        <v>0.1</v>
      </c>
      <c r="Q60" s="2">
        <v>0</v>
      </c>
      <c r="R60" s="13">
        <v>0.1</v>
      </c>
      <c r="S60" s="15">
        <v>0</v>
      </c>
      <c r="T60" s="2">
        <v>1830333.3</v>
      </c>
      <c r="U60" s="2">
        <v>1000000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2830333.3</v>
      </c>
      <c r="AD60" t="s">
        <v>63</v>
      </c>
    </row>
    <row r="61" spans="1:30" x14ac:dyDescent="0.25">
      <c r="A61" s="20">
        <v>400</v>
      </c>
      <c r="B61" t="s">
        <v>12</v>
      </c>
      <c r="C61" t="s">
        <v>273</v>
      </c>
      <c r="D61" t="s">
        <v>9</v>
      </c>
      <c r="E61" t="s">
        <v>411</v>
      </c>
      <c r="F61" t="s">
        <v>70</v>
      </c>
      <c r="G61" s="2">
        <v>48376000</v>
      </c>
      <c r="H61" s="2">
        <v>0</v>
      </c>
      <c r="I61" s="2">
        <v>48376000</v>
      </c>
      <c r="J61" s="2">
        <v>169317</v>
      </c>
      <c r="K61" s="2">
        <v>0</v>
      </c>
      <c r="L61" s="2">
        <v>169317</v>
      </c>
      <c r="M61" s="2">
        <v>149966.6</v>
      </c>
      <c r="N61" s="2">
        <v>0</v>
      </c>
      <c r="O61" s="2">
        <v>149966.6</v>
      </c>
      <c r="P61" s="15">
        <v>0</v>
      </c>
      <c r="Q61" s="2">
        <v>0</v>
      </c>
      <c r="R61" s="13">
        <v>0</v>
      </c>
      <c r="S61" s="15">
        <v>0</v>
      </c>
      <c r="T61" s="2">
        <v>0</v>
      </c>
      <c r="U61" s="2">
        <v>0</v>
      </c>
      <c r="V61" s="2">
        <v>304417701.19999999</v>
      </c>
      <c r="W61" s="2">
        <v>0</v>
      </c>
      <c r="X61" s="2">
        <v>304417701.19999999</v>
      </c>
      <c r="Y61" s="2">
        <v>223133132000</v>
      </c>
      <c r="Z61" s="2">
        <v>0</v>
      </c>
      <c r="AA61" s="2">
        <v>223133132000</v>
      </c>
      <c r="AB61" s="18">
        <v>12176708.048</v>
      </c>
      <c r="AC61" s="4">
        <v>12176708.048</v>
      </c>
      <c r="AD61" t="s">
        <v>35</v>
      </c>
    </row>
    <row r="62" spans="1:30" hidden="1" x14ac:dyDescent="0.25">
      <c r="A62" s="20">
        <v>402</v>
      </c>
      <c r="B62" t="s">
        <v>148</v>
      </c>
      <c r="C62" t="s">
        <v>273</v>
      </c>
      <c r="D62" t="s">
        <v>9</v>
      </c>
      <c r="E62" t="s">
        <v>411</v>
      </c>
      <c r="F62" t="s">
        <v>71</v>
      </c>
      <c r="G62" s="2">
        <v>38740764000</v>
      </c>
      <c r="H62" s="2">
        <v>0</v>
      </c>
      <c r="I62" s="2">
        <v>38740764000</v>
      </c>
      <c r="J62" s="2">
        <v>88229005</v>
      </c>
      <c r="K62" s="2">
        <v>0</v>
      </c>
      <c r="L62" s="2">
        <v>88229005</v>
      </c>
      <c r="M62" s="2">
        <v>72732699.400000006</v>
      </c>
      <c r="N62" s="2">
        <v>0</v>
      </c>
      <c r="O62" s="2">
        <v>72732699.400000006</v>
      </c>
      <c r="P62" s="15">
        <v>0.1</v>
      </c>
      <c r="Q62" s="2">
        <v>0</v>
      </c>
      <c r="R62" s="13">
        <v>0.2</v>
      </c>
      <c r="S62" s="15">
        <v>0</v>
      </c>
      <c r="T62" s="2">
        <v>14546539.880000001</v>
      </c>
      <c r="U62" s="2">
        <v>4000000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18546539.879999999</v>
      </c>
      <c r="AD62" t="s">
        <v>35</v>
      </c>
    </row>
    <row r="63" spans="1:30" hidden="1" x14ac:dyDescent="0.25">
      <c r="A63" s="20">
        <v>407</v>
      </c>
      <c r="B63" t="s">
        <v>148</v>
      </c>
      <c r="C63" t="s">
        <v>273</v>
      </c>
      <c r="D63" t="s">
        <v>9</v>
      </c>
      <c r="E63" t="s">
        <v>411</v>
      </c>
      <c r="F63" t="s">
        <v>72</v>
      </c>
      <c r="G63" s="2">
        <v>48453507600</v>
      </c>
      <c r="H63" s="2">
        <v>0</v>
      </c>
      <c r="I63" s="2">
        <v>48453507600</v>
      </c>
      <c r="J63" s="2">
        <v>97283756</v>
      </c>
      <c r="K63" s="2">
        <v>0</v>
      </c>
      <c r="L63" s="2">
        <v>97283756</v>
      </c>
      <c r="M63" s="2">
        <v>77902352.959999993</v>
      </c>
      <c r="N63" s="2">
        <v>0</v>
      </c>
      <c r="O63" s="2">
        <v>77902352.959999993</v>
      </c>
      <c r="P63" s="15">
        <v>0.1</v>
      </c>
      <c r="Q63" s="2">
        <v>0</v>
      </c>
      <c r="R63" s="13">
        <v>0.2</v>
      </c>
      <c r="S63" s="15">
        <v>0</v>
      </c>
      <c r="T63" s="2">
        <v>15580470.592</v>
      </c>
      <c r="U63" s="2">
        <v>4000000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19580470.592</v>
      </c>
      <c r="AD63" t="s">
        <v>35</v>
      </c>
    </row>
    <row r="64" spans="1:30" hidden="1" x14ac:dyDescent="0.25">
      <c r="A64" s="20">
        <v>409</v>
      </c>
      <c r="B64" t="s">
        <v>148</v>
      </c>
      <c r="C64" t="s">
        <v>273</v>
      </c>
      <c r="D64" t="s">
        <v>9</v>
      </c>
      <c r="E64" t="s">
        <v>15</v>
      </c>
      <c r="F64" t="s">
        <v>65</v>
      </c>
      <c r="G64" s="2">
        <v>27608024000</v>
      </c>
      <c r="H64" s="2">
        <v>0</v>
      </c>
      <c r="I64" s="2">
        <v>27608024000</v>
      </c>
      <c r="J64" s="2">
        <v>63340072</v>
      </c>
      <c r="K64" s="2">
        <v>0</v>
      </c>
      <c r="L64" s="2">
        <v>63340072</v>
      </c>
      <c r="M64" s="2">
        <v>52296862.399999999</v>
      </c>
      <c r="N64" s="2">
        <v>0</v>
      </c>
      <c r="O64" s="2">
        <v>52296862.399999999</v>
      </c>
      <c r="P64" s="15">
        <v>0.1</v>
      </c>
      <c r="Q64" s="2">
        <v>0</v>
      </c>
      <c r="R64" s="13">
        <v>0.15</v>
      </c>
      <c r="S64" s="15">
        <v>0</v>
      </c>
      <c r="T64" s="2">
        <v>7844529.3600000003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10844529.359999999</v>
      </c>
      <c r="AD64" t="s">
        <v>24</v>
      </c>
    </row>
    <row r="65" spans="1:30" hidden="1" x14ac:dyDescent="0.25">
      <c r="A65" s="20">
        <v>410</v>
      </c>
      <c r="B65" t="s">
        <v>148</v>
      </c>
      <c r="C65" t="s">
        <v>273</v>
      </c>
      <c r="D65" t="s">
        <v>9</v>
      </c>
      <c r="E65" t="s">
        <v>411</v>
      </c>
      <c r="F65" t="s">
        <v>73</v>
      </c>
      <c r="G65" s="2">
        <v>9936606200</v>
      </c>
      <c r="H65" s="2">
        <v>0</v>
      </c>
      <c r="I65" s="2">
        <v>9936606200</v>
      </c>
      <c r="J65" s="2">
        <v>27895538</v>
      </c>
      <c r="K65" s="2">
        <v>0</v>
      </c>
      <c r="L65" s="2">
        <v>27895538</v>
      </c>
      <c r="M65" s="2">
        <v>23920895.52</v>
      </c>
      <c r="N65" s="2">
        <v>0</v>
      </c>
      <c r="O65" s="2">
        <v>23920895.52</v>
      </c>
      <c r="P65" s="15">
        <v>0.1</v>
      </c>
      <c r="Q65" s="2">
        <v>0</v>
      </c>
      <c r="R65" s="13">
        <v>0.1</v>
      </c>
      <c r="S65" s="15">
        <v>0</v>
      </c>
      <c r="T65" s="2">
        <v>2392089.5520000001</v>
      </c>
      <c r="U65" s="2">
        <v>2000000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4392089.5520000001</v>
      </c>
      <c r="AD65" t="s">
        <v>35</v>
      </c>
    </row>
    <row r="66" spans="1:30" hidden="1" x14ac:dyDescent="0.25">
      <c r="A66" s="20">
        <v>411</v>
      </c>
      <c r="B66" t="s">
        <v>148</v>
      </c>
      <c r="C66" t="s">
        <v>273</v>
      </c>
      <c r="D66" t="s">
        <v>9</v>
      </c>
      <c r="E66" t="s">
        <v>411</v>
      </c>
      <c r="F66" t="s">
        <v>74</v>
      </c>
      <c r="G66" s="2">
        <v>6460648000</v>
      </c>
      <c r="H66" s="2">
        <v>0</v>
      </c>
      <c r="I66" s="2">
        <v>6460648000</v>
      </c>
      <c r="J66" s="2">
        <v>18344480</v>
      </c>
      <c r="K66" s="2">
        <v>0</v>
      </c>
      <c r="L66" s="2">
        <v>18344480</v>
      </c>
      <c r="M66" s="2">
        <v>15760220.800000001</v>
      </c>
      <c r="N66" s="2">
        <v>0</v>
      </c>
      <c r="O66" s="2">
        <v>15760220.800000001</v>
      </c>
      <c r="P66" s="15">
        <v>0.1</v>
      </c>
      <c r="Q66" s="2">
        <v>0</v>
      </c>
      <c r="R66" s="13">
        <v>0.1</v>
      </c>
      <c r="S66" s="15">
        <v>0</v>
      </c>
      <c r="T66" s="2">
        <v>1576022.08</v>
      </c>
      <c r="U66" s="2">
        <v>1000000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2576022.08</v>
      </c>
      <c r="AD66" t="s">
        <v>35</v>
      </c>
    </row>
    <row r="67" spans="1:30" hidden="1" x14ac:dyDescent="0.25">
      <c r="A67" s="20">
        <v>414</v>
      </c>
      <c r="B67" t="s">
        <v>148</v>
      </c>
      <c r="C67" t="s">
        <v>273</v>
      </c>
      <c r="D67" t="s">
        <v>9</v>
      </c>
      <c r="E67" t="s">
        <v>411</v>
      </c>
      <c r="F67" t="s">
        <v>75</v>
      </c>
      <c r="G67" s="2">
        <v>8342861000</v>
      </c>
      <c r="H67" s="2">
        <v>0</v>
      </c>
      <c r="I67" s="2">
        <v>8342861000</v>
      </c>
      <c r="J67" s="2">
        <v>24283087</v>
      </c>
      <c r="K67" s="2">
        <v>0</v>
      </c>
      <c r="L67" s="2">
        <v>24283087</v>
      </c>
      <c r="M67" s="2">
        <v>20945942.600000001</v>
      </c>
      <c r="N67" s="2">
        <v>0</v>
      </c>
      <c r="O67" s="2">
        <v>20945942.600000001</v>
      </c>
      <c r="P67" s="15">
        <v>0.1</v>
      </c>
      <c r="Q67" s="2">
        <v>0</v>
      </c>
      <c r="R67" s="13">
        <v>0.1</v>
      </c>
      <c r="S67" s="15">
        <v>0</v>
      </c>
      <c r="T67" s="2">
        <v>2094594.26</v>
      </c>
      <c r="U67" s="2">
        <v>2000000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4094594.26</v>
      </c>
      <c r="AD67" t="s">
        <v>35</v>
      </c>
    </row>
    <row r="68" spans="1:30" hidden="1" x14ac:dyDescent="0.25">
      <c r="A68" s="20">
        <v>416</v>
      </c>
      <c r="B68" t="s">
        <v>148</v>
      </c>
      <c r="C68" t="s">
        <v>273</v>
      </c>
      <c r="D68" t="s">
        <v>9</v>
      </c>
      <c r="E68" t="s">
        <v>412</v>
      </c>
      <c r="F68" t="s">
        <v>76</v>
      </c>
      <c r="G68" s="2">
        <v>31083842000</v>
      </c>
      <c r="H68" s="2">
        <v>0</v>
      </c>
      <c r="I68" s="2">
        <v>31083842000</v>
      </c>
      <c r="J68" s="2">
        <v>74565029</v>
      </c>
      <c r="K68" s="2">
        <v>0</v>
      </c>
      <c r="L68" s="2">
        <v>74565029</v>
      </c>
      <c r="M68" s="2">
        <v>62131492.200000003</v>
      </c>
      <c r="N68" s="2">
        <v>0</v>
      </c>
      <c r="O68" s="2">
        <v>62131492.200000003</v>
      </c>
      <c r="P68" s="15">
        <v>0.1</v>
      </c>
      <c r="Q68" s="2">
        <v>0</v>
      </c>
      <c r="R68" s="13">
        <v>0.2</v>
      </c>
      <c r="S68" s="15">
        <v>0</v>
      </c>
      <c r="T68" s="2">
        <v>12426298.439999999</v>
      </c>
      <c r="U68" s="2">
        <v>4000000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16426298.439999999</v>
      </c>
      <c r="AD68" t="s">
        <v>80</v>
      </c>
    </row>
    <row r="69" spans="1:30" x14ac:dyDescent="0.25">
      <c r="A69" s="20">
        <v>418</v>
      </c>
      <c r="B69" t="s">
        <v>12</v>
      </c>
      <c r="C69" t="s">
        <v>273</v>
      </c>
      <c r="D69" t="s">
        <v>9</v>
      </c>
      <c r="E69" t="s">
        <v>411</v>
      </c>
      <c r="F69" t="s">
        <v>35</v>
      </c>
      <c r="G69" s="2">
        <v>273420000</v>
      </c>
      <c r="H69" s="2">
        <v>0</v>
      </c>
      <c r="I69" s="2">
        <v>273420000</v>
      </c>
      <c r="J69" s="2">
        <v>894695</v>
      </c>
      <c r="K69" s="2">
        <v>0</v>
      </c>
      <c r="L69" s="2">
        <v>894695</v>
      </c>
      <c r="M69" s="2">
        <v>785327</v>
      </c>
      <c r="N69" s="2">
        <v>0</v>
      </c>
      <c r="O69" s="2">
        <v>785327</v>
      </c>
      <c r="P69" s="15">
        <v>0</v>
      </c>
      <c r="Q69" s="2">
        <v>0</v>
      </c>
      <c r="R69" s="13">
        <v>0</v>
      </c>
      <c r="S69" s="15">
        <v>0</v>
      </c>
      <c r="T69" s="2">
        <v>0</v>
      </c>
      <c r="U69" s="2">
        <v>0</v>
      </c>
      <c r="V69" s="2">
        <v>431761112.24000001</v>
      </c>
      <c r="W69" s="2">
        <v>0</v>
      </c>
      <c r="X69" s="2">
        <v>431761112.24000001</v>
      </c>
      <c r="Y69" s="2">
        <v>228551214400</v>
      </c>
      <c r="Z69" s="2">
        <v>0</v>
      </c>
      <c r="AA69" s="2">
        <v>228551214400</v>
      </c>
      <c r="AB69" s="18">
        <v>17270444.489599999</v>
      </c>
      <c r="AC69" s="4">
        <v>17270444.489599999</v>
      </c>
      <c r="AD69" t="s">
        <v>11</v>
      </c>
    </row>
    <row r="70" spans="1:30" x14ac:dyDescent="0.25">
      <c r="A70" s="20">
        <v>419</v>
      </c>
      <c r="B70" t="s">
        <v>12</v>
      </c>
      <c r="C70" t="s">
        <v>273</v>
      </c>
      <c r="D70" t="s">
        <v>9</v>
      </c>
      <c r="E70" t="s">
        <v>411</v>
      </c>
      <c r="F70" t="s">
        <v>63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15">
        <v>0</v>
      </c>
      <c r="Q70" s="2">
        <v>0</v>
      </c>
      <c r="R70" s="13">
        <v>0</v>
      </c>
      <c r="S70" s="15">
        <v>0</v>
      </c>
      <c r="T70" s="2">
        <v>0</v>
      </c>
      <c r="U70" s="2">
        <v>0</v>
      </c>
      <c r="V70" s="2">
        <v>156758847.80000001</v>
      </c>
      <c r="W70" s="2">
        <v>0</v>
      </c>
      <c r="X70" s="2">
        <v>156758847.80000001</v>
      </c>
      <c r="Y70" s="2">
        <v>76543368000</v>
      </c>
      <c r="Z70" s="2">
        <v>0</v>
      </c>
      <c r="AA70" s="2">
        <v>76543368000</v>
      </c>
      <c r="AB70" s="18">
        <v>4702765.4340000004</v>
      </c>
      <c r="AC70" s="4">
        <v>4702765.4340000004</v>
      </c>
      <c r="AD70" t="s">
        <v>11</v>
      </c>
    </row>
    <row r="71" spans="1:30" x14ac:dyDescent="0.25">
      <c r="A71" s="20">
        <v>425</v>
      </c>
      <c r="B71" t="s">
        <v>12</v>
      </c>
      <c r="C71" t="s">
        <v>273</v>
      </c>
      <c r="D71" t="s">
        <v>9</v>
      </c>
      <c r="E71" t="s">
        <v>27</v>
      </c>
      <c r="F71" t="s">
        <v>77</v>
      </c>
      <c r="G71" s="2">
        <v>3358607000</v>
      </c>
      <c r="H71" s="2">
        <v>0</v>
      </c>
      <c r="I71" s="2">
        <v>3358607000</v>
      </c>
      <c r="J71" s="2">
        <v>10886177</v>
      </c>
      <c r="K71" s="2">
        <v>0</v>
      </c>
      <c r="L71" s="2">
        <v>10886177</v>
      </c>
      <c r="M71" s="2">
        <v>9542734.1999999993</v>
      </c>
      <c r="N71" s="2">
        <v>0</v>
      </c>
      <c r="O71" s="2">
        <v>9542734.1999999993</v>
      </c>
      <c r="P71" s="15">
        <v>0</v>
      </c>
      <c r="Q71" s="2">
        <v>0</v>
      </c>
      <c r="R71" s="13">
        <v>0</v>
      </c>
      <c r="S71" s="15">
        <v>0</v>
      </c>
      <c r="T71" s="2">
        <v>0</v>
      </c>
      <c r="U71" s="2">
        <v>0</v>
      </c>
      <c r="V71" s="2">
        <v>159930524.59999999</v>
      </c>
      <c r="W71" s="2">
        <v>0</v>
      </c>
      <c r="X71" s="2">
        <v>159930524.59999999</v>
      </c>
      <c r="Y71" s="2">
        <v>88494806000</v>
      </c>
      <c r="Z71" s="2">
        <v>0</v>
      </c>
      <c r="AA71" s="2">
        <v>88494806000</v>
      </c>
      <c r="AB71" s="18">
        <v>4797915.7379999999</v>
      </c>
      <c r="AC71" s="4">
        <v>4797915.7379999999</v>
      </c>
      <c r="AD71" t="s">
        <v>17</v>
      </c>
    </row>
    <row r="72" spans="1:30" hidden="1" x14ac:dyDescent="0.25">
      <c r="A72" s="20">
        <v>426</v>
      </c>
      <c r="B72" t="s">
        <v>148</v>
      </c>
      <c r="C72" t="s">
        <v>273</v>
      </c>
      <c r="D72" t="s">
        <v>9</v>
      </c>
      <c r="E72" t="s">
        <v>27</v>
      </c>
      <c r="F72" t="s">
        <v>78</v>
      </c>
      <c r="G72" s="2">
        <v>21932092000</v>
      </c>
      <c r="H72" s="2">
        <v>0</v>
      </c>
      <c r="I72" s="2">
        <v>21932092000</v>
      </c>
      <c r="J72" s="2">
        <v>45386396</v>
      </c>
      <c r="K72" s="2">
        <v>0</v>
      </c>
      <c r="L72" s="2">
        <v>45386396</v>
      </c>
      <c r="M72" s="2">
        <v>36613559.200000003</v>
      </c>
      <c r="N72" s="2">
        <v>0</v>
      </c>
      <c r="O72" s="2">
        <v>36613559.200000003</v>
      </c>
      <c r="P72" s="15">
        <v>0.1</v>
      </c>
      <c r="Q72" s="2">
        <v>0</v>
      </c>
      <c r="R72" s="13">
        <v>0.15</v>
      </c>
      <c r="S72" s="15">
        <v>0</v>
      </c>
      <c r="T72" s="2">
        <v>5492033.8799999999</v>
      </c>
      <c r="U72" s="2">
        <v>3000000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8492033.8800000008</v>
      </c>
      <c r="AD72" t="s">
        <v>77</v>
      </c>
    </row>
    <row r="73" spans="1:30" hidden="1" x14ac:dyDescent="0.25">
      <c r="A73" s="20">
        <v>428</v>
      </c>
      <c r="B73" t="s">
        <v>148</v>
      </c>
      <c r="C73" t="s">
        <v>273</v>
      </c>
      <c r="D73" t="s">
        <v>9</v>
      </c>
      <c r="E73" t="s">
        <v>15</v>
      </c>
      <c r="F73" t="s">
        <v>79</v>
      </c>
      <c r="G73" s="2">
        <v>1363323000</v>
      </c>
      <c r="H73" s="2">
        <v>0</v>
      </c>
      <c r="I73" s="2">
        <v>1363323000</v>
      </c>
      <c r="J73" s="2">
        <v>3806136</v>
      </c>
      <c r="K73" s="2">
        <v>0</v>
      </c>
      <c r="L73" s="2">
        <v>3806136</v>
      </c>
      <c r="M73" s="2">
        <v>3260806.8</v>
      </c>
      <c r="N73" s="2">
        <v>0</v>
      </c>
      <c r="O73" s="2">
        <v>3260806.8</v>
      </c>
      <c r="P73" s="15">
        <v>0</v>
      </c>
      <c r="Q73" s="2">
        <v>0</v>
      </c>
      <c r="R73" s="13">
        <v>0</v>
      </c>
      <c r="S73" s="15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8">
        <v>0</v>
      </c>
      <c r="AC73" s="4">
        <v>0</v>
      </c>
      <c r="AD73" t="s">
        <v>17</v>
      </c>
    </row>
    <row r="74" spans="1:30" x14ac:dyDescent="0.25">
      <c r="A74" s="20">
        <v>430</v>
      </c>
      <c r="B74" t="s">
        <v>12</v>
      </c>
      <c r="C74" t="s">
        <v>273</v>
      </c>
      <c r="D74" t="s">
        <v>9</v>
      </c>
      <c r="E74" t="s">
        <v>412</v>
      </c>
      <c r="F74" t="s">
        <v>80</v>
      </c>
      <c r="G74" s="2">
        <v>169538767000</v>
      </c>
      <c r="H74" s="2">
        <v>0</v>
      </c>
      <c r="I74" s="2">
        <v>169538767000</v>
      </c>
      <c r="J74" s="2">
        <v>281003598</v>
      </c>
      <c r="K74" s="2">
        <v>0</v>
      </c>
      <c r="L74" s="2">
        <v>281003598</v>
      </c>
      <c r="M74" s="2">
        <v>213188091.19999999</v>
      </c>
      <c r="N74" s="2">
        <v>0</v>
      </c>
      <c r="O74" s="2">
        <v>213188091.19999999</v>
      </c>
      <c r="P74" s="15">
        <v>0.1</v>
      </c>
      <c r="Q74" s="2">
        <v>0</v>
      </c>
      <c r="R74" s="13">
        <v>0.25</v>
      </c>
      <c r="S74" s="15">
        <v>0.4</v>
      </c>
      <c r="T74" s="2">
        <v>62775236.479999997</v>
      </c>
      <c r="U74" s="2">
        <v>0</v>
      </c>
      <c r="V74" s="2">
        <v>251755049.59999999</v>
      </c>
      <c r="W74" s="2">
        <v>0</v>
      </c>
      <c r="X74" s="2">
        <v>251755049.59999999</v>
      </c>
      <c r="Y74" s="2">
        <v>179785821000</v>
      </c>
      <c r="Z74" s="2">
        <v>0</v>
      </c>
      <c r="AA74" s="2">
        <v>179785821000</v>
      </c>
      <c r="AB74" s="18">
        <v>10070201.983999999</v>
      </c>
      <c r="AC74" s="4">
        <v>72845438.464000002</v>
      </c>
      <c r="AD74" t="s">
        <v>23</v>
      </c>
    </row>
    <row r="75" spans="1:30" hidden="1" x14ac:dyDescent="0.25">
      <c r="A75" s="20">
        <v>435</v>
      </c>
      <c r="B75" t="s">
        <v>148</v>
      </c>
      <c r="C75" t="s">
        <v>272</v>
      </c>
      <c r="D75" t="s">
        <v>9</v>
      </c>
      <c r="E75" t="s">
        <v>15</v>
      </c>
      <c r="F75" t="s">
        <v>81</v>
      </c>
      <c r="G75" s="2">
        <v>505929000</v>
      </c>
      <c r="H75" s="2">
        <v>0</v>
      </c>
      <c r="I75" s="2">
        <v>505929000</v>
      </c>
      <c r="J75" s="2">
        <v>1697852</v>
      </c>
      <c r="K75" s="2">
        <v>0</v>
      </c>
      <c r="L75" s="2">
        <v>1697852</v>
      </c>
      <c r="M75" s="2">
        <v>1495480.4</v>
      </c>
      <c r="N75" s="2">
        <v>0</v>
      </c>
      <c r="O75" s="2">
        <v>1495480.4</v>
      </c>
      <c r="P75" s="15">
        <v>0.1</v>
      </c>
      <c r="Q75" s="2">
        <v>0</v>
      </c>
      <c r="R75" s="13">
        <v>0.3</v>
      </c>
      <c r="S75" s="15">
        <v>0</v>
      </c>
      <c r="T75" s="2">
        <v>448644.12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448644.12</v>
      </c>
      <c r="AD75" t="s">
        <v>24</v>
      </c>
    </row>
    <row r="76" spans="1:30" hidden="1" x14ac:dyDescent="0.25">
      <c r="A76" s="20">
        <v>437</v>
      </c>
      <c r="B76" t="s">
        <v>148</v>
      </c>
      <c r="C76" t="s">
        <v>272</v>
      </c>
      <c r="D76" t="s">
        <v>9</v>
      </c>
      <c r="E76" t="s">
        <v>15</v>
      </c>
      <c r="F76" t="s">
        <v>82</v>
      </c>
      <c r="G76" s="2">
        <v>4170820000</v>
      </c>
      <c r="H76" s="2">
        <v>0</v>
      </c>
      <c r="I76" s="2">
        <v>4170820000</v>
      </c>
      <c r="J76" s="2">
        <v>7903436</v>
      </c>
      <c r="K76" s="2">
        <v>0</v>
      </c>
      <c r="L76" s="2">
        <v>7903436</v>
      </c>
      <c r="M76" s="2">
        <v>6235108</v>
      </c>
      <c r="N76" s="2">
        <v>0</v>
      </c>
      <c r="O76" s="2">
        <v>6235108</v>
      </c>
      <c r="P76" s="15">
        <v>0.1</v>
      </c>
      <c r="Q76" s="2">
        <v>0</v>
      </c>
      <c r="R76" s="13">
        <v>0.3</v>
      </c>
      <c r="S76" s="15">
        <v>0</v>
      </c>
      <c r="T76" s="2">
        <v>1870532.4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1870532.4</v>
      </c>
      <c r="AD76" t="s">
        <v>17</v>
      </c>
    </row>
    <row r="77" spans="1:30" hidden="1" x14ac:dyDescent="0.25">
      <c r="A77" s="20">
        <v>440</v>
      </c>
      <c r="B77" t="s">
        <v>148</v>
      </c>
      <c r="C77" t="s">
        <v>273</v>
      </c>
      <c r="D77" t="s">
        <v>9</v>
      </c>
      <c r="E77" t="s">
        <v>15</v>
      </c>
      <c r="F77" t="s">
        <v>83</v>
      </c>
      <c r="G77" s="2">
        <v>24624710000</v>
      </c>
      <c r="H77" s="2">
        <v>0</v>
      </c>
      <c r="I77" s="2">
        <v>24624710000</v>
      </c>
      <c r="J77" s="2">
        <v>44698902</v>
      </c>
      <c r="K77" s="2">
        <v>0</v>
      </c>
      <c r="L77" s="2">
        <v>44698902</v>
      </c>
      <c r="M77" s="2">
        <v>34849018</v>
      </c>
      <c r="N77" s="2">
        <v>0</v>
      </c>
      <c r="O77" s="2">
        <v>34849018</v>
      </c>
      <c r="P77" s="15">
        <v>0.1</v>
      </c>
      <c r="Q77" s="2">
        <v>0</v>
      </c>
      <c r="R77" s="13">
        <v>0.15</v>
      </c>
      <c r="S77" s="15">
        <v>0</v>
      </c>
      <c r="T77" s="2">
        <v>5227352.7</v>
      </c>
      <c r="U77" s="2">
        <v>3000000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8">
        <v>0</v>
      </c>
      <c r="AC77" s="4">
        <v>8227352.7000000002</v>
      </c>
      <c r="AD77" t="s">
        <v>31</v>
      </c>
    </row>
    <row r="78" spans="1:30" x14ac:dyDescent="0.25">
      <c r="A78" s="20">
        <v>443</v>
      </c>
      <c r="B78" t="s">
        <v>12</v>
      </c>
      <c r="C78" t="s">
        <v>273</v>
      </c>
      <c r="D78" t="s">
        <v>9</v>
      </c>
      <c r="E78" t="s">
        <v>15</v>
      </c>
      <c r="F78" t="s">
        <v>31</v>
      </c>
      <c r="G78" s="2">
        <v>54349304200</v>
      </c>
      <c r="H78" s="2">
        <v>0</v>
      </c>
      <c r="I78" s="2">
        <v>54349304200</v>
      </c>
      <c r="J78" s="2">
        <v>113986441</v>
      </c>
      <c r="K78" s="2">
        <v>0</v>
      </c>
      <c r="L78" s="2">
        <v>113986441</v>
      </c>
      <c r="M78" s="2">
        <v>92246719.319999993</v>
      </c>
      <c r="N78" s="2">
        <v>0</v>
      </c>
      <c r="O78" s="2">
        <v>92246719.319999993</v>
      </c>
      <c r="P78" s="15">
        <v>0.1</v>
      </c>
      <c r="Q78" s="2">
        <v>0</v>
      </c>
      <c r="R78" s="13">
        <v>0.2</v>
      </c>
      <c r="S78" s="15">
        <v>0</v>
      </c>
      <c r="T78" s="2">
        <v>18449343.864</v>
      </c>
      <c r="U78" s="2">
        <v>0</v>
      </c>
      <c r="V78" s="2">
        <v>269238861.31999999</v>
      </c>
      <c r="W78" s="2">
        <v>0</v>
      </c>
      <c r="X78" s="2">
        <v>269238861.31999999</v>
      </c>
      <c r="Y78" s="2">
        <v>162615224200</v>
      </c>
      <c r="Z78" s="2">
        <v>0</v>
      </c>
      <c r="AA78" s="2">
        <v>162615224200</v>
      </c>
      <c r="AB78" s="18">
        <v>10769554.4528</v>
      </c>
      <c r="AC78" s="4">
        <v>29218898.316799998</v>
      </c>
      <c r="AD78" t="s">
        <v>16</v>
      </c>
    </row>
    <row r="79" spans="1:30" hidden="1" x14ac:dyDescent="0.25">
      <c r="A79" s="20">
        <v>447</v>
      </c>
      <c r="B79" t="s">
        <v>148</v>
      </c>
      <c r="C79" t="s">
        <v>273</v>
      </c>
      <c r="D79" t="s">
        <v>2</v>
      </c>
      <c r="E79" t="s">
        <v>8</v>
      </c>
      <c r="F79" t="s">
        <v>84</v>
      </c>
      <c r="G79" s="2">
        <v>2238588000</v>
      </c>
      <c r="H79" s="2">
        <v>229500000</v>
      </c>
      <c r="I79" s="2">
        <v>2009088000</v>
      </c>
      <c r="J79" s="2">
        <v>7306993</v>
      </c>
      <c r="K79" s="2">
        <v>688500</v>
      </c>
      <c r="L79" s="2">
        <v>6618493</v>
      </c>
      <c r="M79" s="2">
        <v>6411557.7999999998</v>
      </c>
      <c r="N79" s="2">
        <v>596700</v>
      </c>
      <c r="O79" s="2">
        <v>5814857.7999999998</v>
      </c>
      <c r="P79" s="15">
        <v>0</v>
      </c>
      <c r="Q79" s="2">
        <v>0</v>
      </c>
      <c r="R79" s="13">
        <v>0</v>
      </c>
      <c r="S79" s="15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0</v>
      </c>
      <c r="AD79" t="s">
        <v>38</v>
      </c>
    </row>
    <row r="80" spans="1:30" hidden="1" x14ac:dyDescent="0.25">
      <c r="A80" s="20">
        <v>456</v>
      </c>
      <c r="B80" t="s">
        <v>148</v>
      </c>
      <c r="C80" t="s">
        <v>273</v>
      </c>
      <c r="D80" t="s">
        <v>2</v>
      </c>
      <c r="E80" t="s">
        <v>8</v>
      </c>
      <c r="F80" t="s">
        <v>85</v>
      </c>
      <c r="G80" s="2">
        <v>2135650000</v>
      </c>
      <c r="H80" s="2">
        <v>66800000</v>
      </c>
      <c r="I80" s="2">
        <v>2068850000</v>
      </c>
      <c r="J80" s="2">
        <v>6524976</v>
      </c>
      <c r="K80" s="2">
        <v>233800</v>
      </c>
      <c r="L80" s="2">
        <v>6291176</v>
      </c>
      <c r="M80" s="2">
        <v>5670716</v>
      </c>
      <c r="N80" s="2">
        <v>207080</v>
      </c>
      <c r="O80" s="2">
        <v>5463636</v>
      </c>
      <c r="P80" s="15">
        <v>0</v>
      </c>
      <c r="Q80" s="2">
        <v>0</v>
      </c>
      <c r="R80" s="13">
        <v>0</v>
      </c>
      <c r="S80" s="15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0</v>
      </c>
      <c r="AD80" t="s">
        <v>42</v>
      </c>
    </row>
    <row r="81" spans="1:30" hidden="1" x14ac:dyDescent="0.25">
      <c r="A81" s="20">
        <v>459</v>
      </c>
      <c r="B81" t="s">
        <v>148</v>
      </c>
      <c r="C81" t="s">
        <v>273</v>
      </c>
      <c r="D81" t="s">
        <v>9</v>
      </c>
      <c r="E81" t="s">
        <v>15</v>
      </c>
      <c r="F81" t="s">
        <v>461</v>
      </c>
      <c r="G81" s="2">
        <v>16454292400</v>
      </c>
      <c r="H81" s="2">
        <v>0</v>
      </c>
      <c r="I81" s="2">
        <v>16454292400</v>
      </c>
      <c r="J81" s="2">
        <v>39402217</v>
      </c>
      <c r="K81" s="2">
        <v>0</v>
      </c>
      <c r="L81" s="2">
        <v>39402217</v>
      </c>
      <c r="M81" s="2">
        <v>32820500.039999999</v>
      </c>
      <c r="N81" s="2">
        <v>0</v>
      </c>
      <c r="O81" s="2">
        <v>32820500.039999999</v>
      </c>
      <c r="P81" s="15">
        <v>0.1</v>
      </c>
      <c r="Q81" s="2">
        <v>0</v>
      </c>
      <c r="R81" s="13">
        <v>0.15</v>
      </c>
      <c r="S81" s="15">
        <v>0</v>
      </c>
      <c r="T81" s="2">
        <v>4923075.0060000001</v>
      </c>
      <c r="U81" s="2">
        <v>3000000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7923075.0060000001</v>
      </c>
      <c r="AD81" t="s">
        <v>19</v>
      </c>
    </row>
    <row r="82" spans="1:30" hidden="1" x14ac:dyDescent="0.25">
      <c r="A82" s="20">
        <v>460</v>
      </c>
      <c r="B82" t="s">
        <v>148</v>
      </c>
      <c r="C82" t="s">
        <v>273</v>
      </c>
      <c r="D82" t="s">
        <v>9</v>
      </c>
      <c r="E82" t="s">
        <v>15</v>
      </c>
      <c r="F82" t="s">
        <v>86</v>
      </c>
      <c r="G82" s="2">
        <v>87087748000</v>
      </c>
      <c r="H82" s="2">
        <v>0</v>
      </c>
      <c r="I82" s="2">
        <v>87087748000</v>
      </c>
      <c r="J82" s="2">
        <v>132377625</v>
      </c>
      <c r="K82" s="2">
        <v>0</v>
      </c>
      <c r="L82" s="2">
        <v>132377625</v>
      </c>
      <c r="M82" s="2">
        <v>97542525.799999997</v>
      </c>
      <c r="N82" s="2">
        <v>0</v>
      </c>
      <c r="O82" s="2">
        <v>97542525.799999997</v>
      </c>
      <c r="P82" s="15">
        <v>0.1</v>
      </c>
      <c r="Q82" s="2">
        <v>0</v>
      </c>
      <c r="R82" s="13">
        <v>0.2</v>
      </c>
      <c r="S82" s="15">
        <v>0</v>
      </c>
      <c r="T82" s="2">
        <v>19508505.16</v>
      </c>
      <c r="U82" s="2">
        <v>4000000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23508505.16</v>
      </c>
      <c r="AD82" t="s">
        <v>24</v>
      </c>
    </row>
    <row r="83" spans="1:30" hidden="1" x14ac:dyDescent="0.25">
      <c r="A83" s="20">
        <v>467</v>
      </c>
      <c r="B83" t="s">
        <v>148</v>
      </c>
      <c r="C83" t="s">
        <v>273</v>
      </c>
      <c r="D83" t="s">
        <v>2</v>
      </c>
      <c r="E83" t="s">
        <v>4</v>
      </c>
      <c r="F83" t="s">
        <v>87</v>
      </c>
      <c r="G83" s="2">
        <v>15273791000</v>
      </c>
      <c r="H83" s="2">
        <v>2118641000</v>
      </c>
      <c r="I83" s="2">
        <v>13155150000</v>
      </c>
      <c r="J83" s="2">
        <v>32809617</v>
      </c>
      <c r="K83" s="2">
        <v>6556937</v>
      </c>
      <c r="L83" s="2">
        <v>26252680</v>
      </c>
      <c r="M83" s="2">
        <v>26700100.600000001</v>
      </c>
      <c r="N83" s="2">
        <v>5709480.5999999996</v>
      </c>
      <c r="O83" s="2">
        <v>20990620</v>
      </c>
      <c r="P83" s="15">
        <v>0.1</v>
      </c>
      <c r="Q83" s="2">
        <v>570948.06000000006</v>
      </c>
      <c r="R83" s="13">
        <v>0.1</v>
      </c>
      <c r="S83" s="15">
        <v>0</v>
      </c>
      <c r="T83" s="2">
        <v>2099062</v>
      </c>
      <c r="U83" s="2">
        <v>2000000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4670010.0599999996</v>
      </c>
      <c r="AD83" t="s">
        <v>41</v>
      </c>
    </row>
    <row r="84" spans="1:30" x14ac:dyDescent="0.25">
      <c r="A84" s="20">
        <v>475</v>
      </c>
      <c r="B84" t="s">
        <v>12</v>
      </c>
      <c r="C84" t="s">
        <v>273</v>
      </c>
      <c r="D84" t="s">
        <v>2</v>
      </c>
      <c r="E84" t="s">
        <v>301</v>
      </c>
      <c r="F84" t="s">
        <v>88</v>
      </c>
      <c r="G84" s="2">
        <v>21491179000</v>
      </c>
      <c r="H84" s="2">
        <v>0</v>
      </c>
      <c r="I84" s="2">
        <v>21491179000</v>
      </c>
      <c r="J84" s="2">
        <v>36610619</v>
      </c>
      <c r="K84" s="2">
        <v>0</v>
      </c>
      <c r="L84" s="2">
        <v>36610619</v>
      </c>
      <c r="M84" s="2">
        <v>28014147.399999999</v>
      </c>
      <c r="N84" s="2">
        <v>0</v>
      </c>
      <c r="O84" s="2">
        <v>28014147.399999999</v>
      </c>
      <c r="P84" s="15">
        <v>0.1</v>
      </c>
      <c r="Q84" s="2">
        <v>0</v>
      </c>
      <c r="R84" s="13">
        <v>0.1</v>
      </c>
      <c r="S84" s="15">
        <v>0</v>
      </c>
      <c r="T84" s="2">
        <v>2801414.74</v>
      </c>
      <c r="U84" s="2">
        <v>0</v>
      </c>
      <c r="V84" s="2">
        <v>260834212.31999999</v>
      </c>
      <c r="W84" s="2">
        <v>43472841.799999997</v>
      </c>
      <c r="X84" s="2">
        <v>217361370.52000001</v>
      </c>
      <c r="Y84" s="2">
        <v>136252274200</v>
      </c>
      <c r="Z84" s="2">
        <v>22949148000</v>
      </c>
      <c r="AA84" s="2">
        <v>113303126200</v>
      </c>
      <c r="AB84" s="18">
        <v>9129183.2388000004</v>
      </c>
      <c r="AC84" s="4">
        <v>11930597.978800001</v>
      </c>
      <c r="AD84" t="s">
        <v>13</v>
      </c>
    </row>
    <row r="85" spans="1:30" hidden="1" x14ac:dyDescent="0.25">
      <c r="A85" s="20">
        <v>485</v>
      </c>
      <c r="B85" t="s">
        <v>148</v>
      </c>
      <c r="C85" t="s">
        <v>273</v>
      </c>
      <c r="D85" t="s">
        <v>2</v>
      </c>
      <c r="E85" t="s">
        <v>201</v>
      </c>
      <c r="F85" t="s">
        <v>195</v>
      </c>
      <c r="G85" s="2">
        <v>7837362000</v>
      </c>
      <c r="H85" s="2">
        <v>0</v>
      </c>
      <c r="I85" s="2">
        <v>7837362000</v>
      </c>
      <c r="J85" s="2">
        <v>18971745</v>
      </c>
      <c r="K85" s="2">
        <v>0</v>
      </c>
      <c r="L85" s="2">
        <v>18971745</v>
      </c>
      <c r="M85" s="2">
        <v>15836800.199999999</v>
      </c>
      <c r="N85" s="2">
        <v>0</v>
      </c>
      <c r="O85" s="2">
        <v>15836800.199999999</v>
      </c>
      <c r="P85" s="15">
        <v>0.1</v>
      </c>
      <c r="Q85" s="2">
        <v>0</v>
      </c>
      <c r="R85" s="13">
        <v>0.1</v>
      </c>
      <c r="S85" s="15">
        <v>0</v>
      </c>
      <c r="T85" s="2">
        <v>1583680.02</v>
      </c>
      <c r="U85" s="2">
        <v>1000000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2583680.02</v>
      </c>
      <c r="AD85" t="s">
        <v>185</v>
      </c>
    </row>
    <row r="86" spans="1:30" hidden="1" x14ac:dyDescent="0.25">
      <c r="A86" s="20">
        <v>510</v>
      </c>
      <c r="B86" t="s">
        <v>148</v>
      </c>
      <c r="C86" t="s">
        <v>273</v>
      </c>
      <c r="D86" t="s">
        <v>9</v>
      </c>
      <c r="E86" t="s">
        <v>27</v>
      </c>
      <c r="F86" t="s">
        <v>89</v>
      </c>
      <c r="G86" s="2">
        <v>9960695000</v>
      </c>
      <c r="H86" s="2">
        <v>0</v>
      </c>
      <c r="I86" s="2">
        <v>9960695000</v>
      </c>
      <c r="J86" s="2">
        <v>18880358</v>
      </c>
      <c r="K86" s="2">
        <v>0</v>
      </c>
      <c r="L86" s="2">
        <v>18880358</v>
      </c>
      <c r="M86" s="2">
        <v>14896080</v>
      </c>
      <c r="N86" s="2">
        <v>0</v>
      </c>
      <c r="O86" s="2">
        <v>14896080</v>
      </c>
      <c r="P86" s="15">
        <v>0</v>
      </c>
      <c r="Q86" s="2">
        <v>0</v>
      </c>
      <c r="R86" s="13">
        <v>0</v>
      </c>
      <c r="S86" s="15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0</v>
      </c>
      <c r="AD86" t="s">
        <v>32</v>
      </c>
    </row>
    <row r="87" spans="1:30" hidden="1" x14ac:dyDescent="0.25">
      <c r="A87" s="20">
        <v>513</v>
      </c>
      <c r="B87" t="s">
        <v>148</v>
      </c>
      <c r="C87" t="s">
        <v>273</v>
      </c>
      <c r="D87" t="s">
        <v>9</v>
      </c>
      <c r="E87" t="s">
        <v>15</v>
      </c>
      <c r="F87" t="s">
        <v>90</v>
      </c>
      <c r="G87" s="2">
        <v>9041047000</v>
      </c>
      <c r="H87" s="2">
        <v>0</v>
      </c>
      <c r="I87" s="2">
        <v>9041047000</v>
      </c>
      <c r="J87" s="2">
        <v>21553673</v>
      </c>
      <c r="K87" s="2">
        <v>0</v>
      </c>
      <c r="L87" s="2">
        <v>21553673</v>
      </c>
      <c r="M87" s="2">
        <v>17937254.199999999</v>
      </c>
      <c r="N87" s="2">
        <v>0</v>
      </c>
      <c r="O87" s="2">
        <v>17937254.199999999</v>
      </c>
      <c r="P87" s="15">
        <v>0.1</v>
      </c>
      <c r="Q87" s="2">
        <v>0</v>
      </c>
      <c r="R87" s="13">
        <v>0.1</v>
      </c>
      <c r="S87" s="15">
        <v>0</v>
      </c>
      <c r="T87" s="2">
        <v>1793725.42</v>
      </c>
      <c r="U87" s="2">
        <v>1000000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2793725.42</v>
      </c>
      <c r="AD87" t="s">
        <v>24</v>
      </c>
    </row>
    <row r="88" spans="1:30" hidden="1" x14ac:dyDescent="0.25">
      <c r="A88" s="20">
        <v>514</v>
      </c>
      <c r="B88" t="s">
        <v>148</v>
      </c>
      <c r="C88" t="s">
        <v>273</v>
      </c>
      <c r="D88" t="s">
        <v>9</v>
      </c>
      <c r="E88" t="s">
        <v>411</v>
      </c>
      <c r="F88" t="s">
        <v>91</v>
      </c>
      <c r="G88" s="2">
        <v>34797846000</v>
      </c>
      <c r="H88" s="2">
        <v>0</v>
      </c>
      <c r="I88" s="2">
        <v>34797846000</v>
      </c>
      <c r="J88" s="2">
        <v>88219220</v>
      </c>
      <c r="K88" s="2">
        <v>0</v>
      </c>
      <c r="L88" s="2">
        <v>88219220</v>
      </c>
      <c r="M88" s="2">
        <v>74300081.599999994</v>
      </c>
      <c r="N88" s="2">
        <v>0</v>
      </c>
      <c r="O88" s="2">
        <v>74300081.599999994</v>
      </c>
      <c r="P88" s="15">
        <v>0.1</v>
      </c>
      <c r="Q88" s="2">
        <v>0</v>
      </c>
      <c r="R88" s="13">
        <v>0.2</v>
      </c>
      <c r="S88" s="15">
        <v>0</v>
      </c>
      <c r="T88" s="2">
        <v>14860016.32</v>
      </c>
      <c r="U88" s="2">
        <v>4000000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18860016.32</v>
      </c>
      <c r="AD88" t="s">
        <v>63</v>
      </c>
    </row>
    <row r="89" spans="1:30" hidden="1" x14ac:dyDescent="0.25">
      <c r="A89" s="20">
        <v>546</v>
      </c>
      <c r="B89" t="s">
        <v>148</v>
      </c>
      <c r="C89" t="s">
        <v>273</v>
      </c>
      <c r="D89" t="s">
        <v>9</v>
      </c>
      <c r="E89" t="s">
        <v>411</v>
      </c>
      <c r="F89" t="s">
        <v>92</v>
      </c>
      <c r="G89" s="2">
        <v>57672003000</v>
      </c>
      <c r="H89" s="2">
        <v>0</v>
      </c>
      <c r="I89" s="2">
        <v>57672003000</v>
      </c>
      <c r="J89" s="2">
        <v>108283155</v>
      </c>
      <c r="K89" s="2">
        <v>0</v>
      </c>
      <c r="L89" s="2">
        <v>108283155</v>
      </c>
      <c r="M89" s="2">
        <v>85214353.799999997</v>
      </c>
      <c r="N89" s="2">
        <v>0</v>
      </c>
      <c r="O89" s="2">
        <v>85214353.799999997</v>
      </c>
      <c r="P89" s="15">
        <v>0.1</v>
      </c>
      <c r="Q89" s="2">
        <v>0</v>
      </c>
      <c r="R89" s="13">
        <v>0.2</v>
      </c>
      <c r="S89" s="15">
        <v>0</v>
      </c>
      <c r="T89" s="2">
        <v>17042870.760000002</v>
      </c>
      <c r="U89" s="2">
        <v>4000000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21042870.760000002</v>
      </c>
      <c r="AD89" t="s">
        <v>70</v>
      </c>
    </row>
    <row r="90" spans="1:30" hidden="1" x14ac:dyDescent="0.25">
      <c r="A90" s="20">
        <v>570</v>
      </c>
      <c r="B90" t="s">
        <v>148</v>
      </c>
      <c r="C90" t="s">
        <v>273</v>
      </c>
      <c r="D90" t="s">
        <v>2</v>
      </c>
      <c r="E90" t="s">
        <v>301</v>
      </c>
      <c r="F90" t="s">
        <v>93</v>
      </c>
      <c r="G90" s="2">
        <v>44617836000</v>
      </c>
      <c r="H90" s="2">
        <v>8720570000</v>
      </c>
      <c r="I90" s="2">
        <v>35897266000</v>
      </c>
      <c r="J90" s="2">
        <v>95839694</v>
      </c>
      <c r="K90" s="2">
        <v>19090507</v>
      </c>
      <c r="L90" s="2">
        <v>76749187</v>
      </c>
      <c r="M90" s="2">
        <v>77992559.599999994</v>
      </c>
      <c r="N90" s="2">
        <v>15602279</v>
      </c>
      <c r="O90" s="2">
        <v>62390280.600000001</v>
      </c>
      <c r="P90" s="15">
        <v>0.1</v>
      </c>
      <c r="Q90" s="2">
        <v>1560227.9</v>
      </c>
      <c r="R90" s="13">
        <v>0.2</v>
      </c>
      <c r="S90" s="15">
        <v>0</v>
      </c>
      <c r="T90" s="2">
        <v>12478056.119999999</v>
      </c>
      <c r="U90" s="2">
        <v>4000000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18038284.02</v>
      </c>
      <c r="AD90" t="s">
        <v>88</v>
      </c>
    </row>
    <row r="91" spans="1:30" hidden="1" x14ac:dyDescent="0.25">
      <c r="A91" s="20">
        <v>575</v>
      </c>
      <c r="B91" t="s">
        <v>148</v>
      </c>
      <c r="C91" t="s">
        <v>272</v>
      </c>
      <c r="D91" t="s">
        <v>9</v>
      </c>
      <c r="E91" t="s">
        <v>27</v>
      </c>
      <c r="F91" t="s">
        <v>94</v>
      </c>
      <c r="G91" s="2">
        <v>10840663200</v>
      </c>
      <c r="H91" s="2">
        <v>0</v>
      </c>
      <c r="I91" s="2">
        <v>10840663200</v>
      </c>
      <c r="J91" s="2">
        <v>28446909</v>
      </c>
      <c r="K91" s="2">
        <v>0</v>
      </c>
      <c r="L91" s="2">
        <v>28446909</v>
      </c>
      <c r="M91" s="2">
        <v>24110643.719999999</v>
      </c>
      <c r="N91" s="2">
        <v>0</v>
      </c>
      <c r="O91" s="2">
        <v>24110643.719999999</v>
      </c>
      <c r="P91" s="15">
        <v>0.1</v>
      </c>
      <c r="Q91" s="2">
        <v>0</v>
      </c>
      <c r="R91" s="13">
        <v>0.3</v>
      </c>
      <c r="S91" s="15">
        <v>0</v>
      </c>
      <c r="T91" s="2">
        <v>7233193.1160000004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7233193.1160000004</v>
      </c>
      <c r="AD91" t="s">
        <v>28</v>
      </c>
    </row>
    <row r="92" spans="1:30" hidden="1" x14ac:dyDescent="0.25">
      <c r="A92" s="20">
        <v>590</v>
      </c>
      <c r="B92" t="s">
        <v>148</v>
      </c>
      <c r="C92" t="s">
        <v>273</v>
      </c>
      <c r="D92" t="s">
        <v>2</v>
      </c>
      <c r="E92" t="s">
        <v>300</v>
      </c>
      <c r="F92" t="s">
        <v>95</v>
      </c>
      <c r="G92" s="2">
        <v>161464650000</v>
      </c>
      <c r="H92" s="2">
        <v>10426452000</v>
      </c>
      <c r="I92" s="2">
        <v>151038198000</v>
      </c>
      <c r="J92" s="2">
        <v>261342967</v>
      </c>
      <c r="K92" s="2">
        <v>21403061</v>
      </c>
      <c r="L92" s="2">
        <v>239939906</v>
      </c>
      <c r="M92" s="2">
        <v>196757107</v>
      </c>
      <c r="N92" s="2">
        <v>17232480.199999999</v>
      </c>
      <c r="O92" s="2">
        <v>179524626.80000001</v>
      </c>
      <c r="P92" s="15">
        <v>0.1</v>
      </c>
      <c r="Q92" s="2">
        <v>1723248.02</v>
      </c>
      <c r="R92" s="13">
        <v>0.25</v>
      </c>
      <c r="S92" s="15">
        <v>0.4</v>
      </c>
      <c r="T92" s="2">
        <v>49309850.719999999</v>
      </c>
      <c r="U92" s="2">
        <v>6000000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57033098.740000002</v>
      </c>
      <c r="AD92" t="s">
        <v>43</v>
      </c>
    </row>
    <row r="93" spans="1:30" x14ac:dyDescent="0.25">
      <c r="A93" s="20">
        <v>591</v>
      </c>
      <c r="B93" t="s">
        <v>12</v>
      </c>
      <c r="C93" t="s">
        <v>273</v>
      </c>
      <c r="D93" t="s">
        <v>2</v>
      </c>
      <c r="E93" t="s">
        <v>300</v>
      </c>
      <c r="F93" t="s">
        <v>96</v>
      </c>
      <c r="G93" s="2">
        <v>15900159000</v>
      </c>
      <c r="H93" s="2">
        <v>5819308000</v>
      </c>
      <c r="I93" s="2">
        <v>10080851000</v>
      </c>
      <c r="J93" s="2">
        <v>38721945</v>
      </c>
      <c r="K93" s="2">
        <v>14077305</v>
      </c>
      <c r="L93" s="2">
        <v>24644640</v>
      </c>
      <c r="M93" s="2">
        <v>32361881.399999999</v>
      </c>
      <c r="N93" s="2">
        <v>11749581.800000001</v>
      </c>
      <c r="O93" s="2">
        <v>20612299.600000001</v>
      </c>
      <c r="P93" s="15">
        <v>0.1</v>
      </c>
      <c r="Q93" s="2">
        <v>1174958.18</v>
      </c>
      <c r="R93" s="13">
        <v>0.15</v>
      </c>
      <c r="S93" s="15">
        <v>0</v>
      </c>
      <c r="T93" s="2">
        <v>3091844.94</v>
      </c>
      <c r="U93" s="2">
        <v>0</v>
      </c>
      <c r="V93" s="2">
        <v>412228204.68000001</v>
      </c>
      <c r="W93" s="2">
        <v>37341315.079999998</v>
      </c>
      <c r="X93" s="2">
        <v>374886889.60000002</v>
      </c>
      <c r="Y93" s="2">
        <v>246118693300</v>
      </c>
      <c r="Z93" s="2">
        <v>15355729800</v>
      </c>
      <c r="AA93" s="2">
        <v>230762963500</v>
      </c>
      <c r="AB93" s="18">
        <v>15368888.7348</v>
      </c>
      <c r="AC93" s="4">
        <v>19635691.854800001</v>
      </c>
      <c r="AD93" t="s">
        <v>3</v>
      </c>
    </row>
    <row r="94" spans="1:30" hidden="1" x14ac:dyDescent="0.25">
      <c r="A94" s="20">
        <v>602</v>
      </c>
      <c r="B94" t="s">
        <v>148</v>
      </c>
      <c r="C94" t="s">
        <v>273</v>
      </c>
      <c r="D94" t="s">
        <v>2</v>
      </c>
      <c r="E94" t="s">
        <v>8</v>
      </c>
      <c r="F94" t="s">
        <v>97</v>
      </c>
      <c r="G94" s="2">
        <v>21534690000</v>
      </c>
      <c r="H94" s="2">
        <v>4684338000</v>
      </c>
      <c r="I94" s="2">
        <v>16850352000</v>
      </c>
      <c r="J94" s="2">
        <v>55677761</v>
      </c>
      <c r="K94" s="2">
        <v>10932894</v>
      </c>
      <c r="L94" s="2">
        <v>44744867</v>
      </c>
      <c r="M94" s="2">
        <v>47063885</v>
      </c>
      <c r="N94" s="2">
        <v>9059158.8000000007</v>
      </c>
      <c r="O94" s="2">
        <v>38004726.200000003</v>
      </c>
      <c r="P94" s="15">
        <v>0.1</v>
      </c>
      <c r="Q94" s="2">
        <v>905915.88</v>
      </c>
      <c r="R94" s="13">
        <v>0.15</v>
      </c>
      <c r="S94" s="15">
        <v>0</v>
      </c>
      <c r="T94" s="2">
        <v>5700708.9299999997</v>
      </c>
      <c r="U94" s="2">
        <v>3000000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9606624.8100000005</v>
      </c>
      <c r="AD94" t="s">
        <v>38</v>
      </c>
    </row>
    <row r="95" spans="1:30" hidden="1" x14ac:dyDescent="0.25">
      <c r="A95" s="20">
        <v>603</v>
      </c>
      <c r="B95" t="s">
        <v>148</v>
      </c>
      <c r="C95" t="s">
        <v>273</v>
      </c>
      <c r="D95" t="s">
        <v>2</v>
      </c>
      <c r="E95" t="s">
        <v>8</v>
      </c>
      <c r="F95" t="s">
        <v>98</v>
      </c>
      <c r="G95" s="2">
        <v>44832428000</v>
      </c>
      <c r="H95" s="2">
        <v>3828507000</v>
      </c>
      <c r="I95" s="2">
        <v>41003921000</v>
      </c>
      <c r="J95" s="2">
        <v>86295853</v>
      </c>
      <c r="K95" s="2">
        <v>11353654</v>
      </c>
      <c r="L95" s="2">
        <v>74942199</v>
      </c>
      <c r="M95" s="2">
        <v>68362881.799999997</v>
      </c>
      <c r="N95" s="2">
        <v>9822251.1999999993</v>
      </c>
      <c r="O95" s="2">
        <v>58540630.600000001</v>
      </c>
      <c r="P95" s="15">
        <v>0.1</v>
      </c>
      <c r="Q95" s="2">
        <v>982225.12</v>
      </c>
      <c r="R95" s="13">
        <v>0.2</v>
      </c>
      <c r="S95" s="15">
        <v>0</v>
      </c>
      <c r="T95" s="2">
        <v>11708126.119999999</v>
      </c>
      <c r="U95" s="2">
        <v>4000000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16690351.24</v>
      </c>
      <c r="AD95" t="s">
        <v>33</v>
      </c>
    </row>
    <row r="96" spans="1:30" hidden="1" x14ac:dyDescent="0.25">
      <c r="A96" s="20">
        <v>609</v>
      </c>
      <c r="B96" t="s">
        <v>148</v>
      </c>
      <c r="C96" t="s">
        <v>273</v>
      </c>
      <c r="D96" t="s">
        <v>9</v>
      </c>
      <c r="E96" t="s">
        <v>411</v>
      </c>
      <c r="F96" t="s">
        <v>99</v>
      </c>
      <c r="G96" s="2">
        <v>13456872000</v>
      </c>
      <c r="H96" s="2">
        <v>0</v>
      </c>
      <c r="I96" s="2">
        <v>13456872000</v>
      </c>
      <c r="J96" s="2">
        <v>34814541</v>
      </c>
      <c r="K96" s="2">
        <v>0</v>
      </c>
      <c r="L96" s="2">
        <v>34814541</v>
      </c>
      <c r="M96" s="2">
        <v>29431792.199999999</v>
      </c>
      <c r="N96" s="2">
        <v>0</v>
      </c>
      <c r="O96" s="2">
        <v>29431792.199999999</v>
      </c>
      <c r="P96" s="15">
        <v>0.1</v>
      </c>
      <c r="Q96" s="2">
        <v>0</v>
      </c>
      <c r="R96" s="13">
        <v>0.1</v>
      </c>
      <c r="S96" s="15">
        <v>0</v>
      </c>
      <c r="T96" s="2">
        <v>2943179.22</v>
      </c>
      <c r="U96" s="2">
        <v>2000000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4943179.22</v>
      </c>
      <c r="AD96" t="s">
        <v>63</v>
      </c>
    </row>
    <row r="97" spans="1:30" hidden="1" x14ac:dyDescent="0.25">
      <c r="A97" s="20">
        <v>612</v>
      </c>
      <c r="B97" t="s">
        <v>148</v>
      </c>
      <c r="C97" t="s">
        <v>273</v>
      </c>
      <c r="D97" t="s">
        <v>9</v>
      </c>
      <c r="E97" t="s">
        <v>27</v>
      </c>
      <c r="F97" t="s">
        <v>100</v>
      </c>
      <c r="G97" s="2">
        <v>26716211000</v>
      </c>
      <c r="H97" s="2">
        <v>0</v>
      </c>
      <c r="I97" s="2">
        <v>26716211000</v>
      </c>
      <c r="J97" s="2">
        <v>62313267</v>
      </c>
      <c r="K97" s="2">
        <v>0</v>
      </c>
      <c r="L97" s="2">
        <v>62313267</v>
      </c>
      <c r="M97" s="2">
        <v>51626782.600000001</v>
      </c>
      <c r="N97" s="2">
        <v>0</v>
      </c>
      <c r="O97" s="2">
        <v>51626782.600000001</v>
      </c>
      <c r="P97" s="15">
        <v>0.1</v>
      </c>
      <c r="Q97" s="2">
        <v>0</v>
      </c>
      <c r="R97" s="13">
        <v>0.15</v>
      </c>
      <c r="S97" s="15">
        <v>0</v>
      </c>
      <c r="T97" s="2">
        <v>7744017.3899999997</v>
      </c>
      <c r="U97" s="2">
        <v>3000000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10744017.390000001</v>
      </c>
      <c r="AD97" t="s">
        <v>32</v>
      </c>
    </row>
    <row r="98" spans="1:30" hidden="1" x14ac:dyDescent="0.25">
      <c r="A98" s="20">
        <v>618</v>
      </c>
      <c r="B98" t="s">
        <v>148</v>
      </c>
      <c r="C98" t="s">
        <v>272</v>
      </c>
      <c r="D98" t="s">
        <v>2</v>
      </c>
      <c r="E98" t="s">
        <v>8</v>
      </c>
      <c r="F98" t="s">
        <v>101</v>
      </c>
      <c r="G98" s="2">
        <v>138272222000</v>
      </c>
      <c r="H98" s="2">
        <v>0</v>
      </c>
      <c r="I98" s="2">
        <v>138272222000</v>
      </c>
      <c r="J98" s="2">
        <v>209226328</v>
      </c>
      <c r="K98" s="2">
        <v>0</v>
      </c>
      <c r="L98" s="2">
        <v>209226328</v>
      </c>
      <c r="M98" s="2">
        <v>153917439.19999999</v>
      </c>
      <c r="N98" s="2">
        <v>0</v>
      </c>
      <c r="O98" s="2">
        <v>153917439.19999999</v>
      </c>
      <c r="P98" s="15">
        <v>0.1</v>
      </c>
      <c r="Q98" s="2">
        <v>0</v>
      </c>
      <c r="R98" s="13">
        <v>0.3</v>
      </c>
      <c r="S98" s="15">
        <v>0.4</v>
      </c>
      <c r="T98" s="2">
        <v>46566975.68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46566975.68</v>
      </c>
      <c r="AD98" t="s">
        <v>33</v>
      </c>
    </row>
    <row r="99" spans="1:30" hidden="1" x14ac:dyDescent="0.25">
      <c r="A99" s="20">
        <v>631</v>
      </c>
      <c r="B99" t="s">
        <v>148</v>
      </c>
      <c r="C99" t="s">
        <v>273</v>
      </c>
      <c r="D99" t="s">
        <v>2</v>
      </c>
      <c r="E99" t="s">
        <v>8</v>
      </c>
      <c r="F99" t="s">
        <v>102</v>
      </c>
      <c r="G99" s="2">
        <v>23100784000</v>
      </c>
      <c r="H99" s="2">
        <v>10301018000</v>
      </c>
      <c r="I99" s="2">
        <v>12799766000</v>
      </c>
      <c r="J99" s="2">
        <v>52686586</v>
      </c>
      <c r="K99" s="2">
        <v>19096967</v>
      </c>
      <c r="L99" s="2">
        <v>33589619</v>
      </c>
      <c r="M99" s="2">
        <v>43446272.399999999</v>
      </c>
      <c r="N99" s="2">
        <v>14976559.800000001</v>
      </c>
      <c r="O99" s="2">
        <v>28469712.600000001</v>
      </c>
      <c r="P99" s="15">
        <v>0.1</v>
      </c>
      <c r="Q99" s="2">
        <v>1497655.98</v>
      </c>
      <c r="R99" s="13">
        <v>0.15</v>
      </c>
      <c r="S99" s="15">
        <v>0</v>
      </c>
      <c r="T99" s="2">
        <v>4270456.8899999997</v>
      </c>
      <c r="U99" s="2">
        <v>3000000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8768112.8699999992</v>
      </c>
      <c r="AD99" t="s">
        <v>42</v>
      </c>
    </row>
    <row r="100" spans="1:30" hidden="1" x14ac:dyDescent="0.25">
      <c r="A100" s="20">
        <v>634</v>
      </c>
      <c r="B100" t="s">
        <v>148</v>
      </c>
      <c r="C100" t="s">
        <v>273</v>
      </c>
      <c r="D100" t="s">
        <v>9</v>
      </c>
      <c r="E100" t="s">
        <v>411</v>
      </c>
      <c r="F100" t="s">
        <v>103</v>
      </c>
      <c r="G100" s="2">
        <v>17443727000</v>
      </c>
      <c r="H100" s="2">
        <v>0</v>
      </c>
      <c r="I100" s="2">
        <v>17443727000</v>
      </c>
      <c r="J100" s="2">
        <v>41223668</v>
      </c>
      <c r="K100" s="2">
        <v>0</v>
      </c>
      <c r="L100" s="2">
        <v>41223668</v>
      </c>
      <c r="M100" s="2">
        <v>34246177.200000003</v>
      </c>
      <c r="N100" s="2">
        <v>0</v>
      </c>
      <c r="O100" s="2">
        <v>34246177.200000003</v>
      </c>
      <c r="P100" s="15">
        <v>0.1</v>
      </c>
      <c r="Q100" s="2">
        <v>0</v>
      </c>
      <c r="R100" s="13">
        <v>0.15</v>
      </c>
      <c r="S100" s="15">
        <v>0</v>
      </c>
      <c r="T100" s="2">
        <v>5136926.58</v>
      </c>
      <c r="U100" s="2">
        <v>3000000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8136926.5800000001</v>
      </c>
      <c r="AD100" t="s">
        <v>35</v>
      </c>
    </row>
    <row r="101" spans="1:30" hidden="1" x14ac:dyDescent="0.25">
      <c r="A101" s="20">
        <v>642</v>
      </c>
      <c r="B101" t="s">
        <v>148</v>
      </c>
      <c r="C101" t="s">
        <v>272</v>
      </c>
      <c r="D101" t="s">
        <v>9</v>
      </c>
      <c r="E101" t="s">
        <v>411</v>
      </c>
      <c r="F101" t="s">
        <v>104</v>
      </c>
      <c r="G101" s="2">
        <v>4213142000</v>
      </c>
      <c r="H101" s="2">
        <v>0</v>
      </c>
      <c r="I101" s="2">
        <v>4213142000</v>
      </c>
      <c r="J101" s="2">
        <v>11795530</v>
      </c>
      <c r="K101" s="2">
        <v>0</v>
      </c>
      <c r="L101" s="2">
        <v>11795530</v>
      </c>
      <c r="M101" s="2">
        <v>10110273.199999999</v>
      </c>
      <c r="N101" s="2">
        <v>0</v>
      </c>
      <c r="O101" s="2">
        <v>10110273.199999999</v>
      </c>
      <c r="P101" s="15">
        <v>0.1</v>
      </c>
      <c r="Q101" s="2">
        <v>0</v>
      </c>
      <c r="R101" s="13">
        <v>0.3</v>
      </c>
      <c r="S101" s="15">
        <v>0</v>
      </c>
      <c r="T101" s="2">
        <v>3033081.96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3033081.96</v>
      </c>
      <c r="AD101" t="s">
        <v>63</v>
      </c>
    </row>
    <row r="102" spans="1:30" hidden="1" x14ac:dyDescent="0.25">
      <c r="A102" s="20">
        <v>645</v>
      </c>
      <c r="B102" t="s">
        <v>148</v>
      </c>
      <c r="C102" t="s">
        <v>273</v>
      </c>
      <c r="D102" t="s">
        <v>9</v>
      </c>
      <c r="E102" t="s">
        <v>412</v>
      </c>
      <c r="F102" t="s">
        <v>105</v>
      </c>
      <c r="G102" s="2">
        <v>38116750000</v>
      </c>
      <c r="H102" s="2">
        <v>0</v>
      </c>
      <c r="I102" s="2">
        <v>38116750000</v>
      </c>
      <c r="J102" s="2">
        <v>77871979</v>
      </c>
      <c r="K102" s="2">
        <v>0</v>
      </c>
      <c r="L102" s="2">
        <v>77871979</v>
      </c>
      <c r="M102" s="2">
        <v>62625279</v>
      </c>
      <c r="N102" s="2">
        <v>0</v>
      </c>
      <c r="O102" s="2">
        <v>62625279</v>
      </c>
      <c r="P102" s="15">
        <v>0.1</v>
      </c>
      <c r="Q102" s="2">
        <v>0</v>
      </c>
      <c r="R102" s="13">
        <v>0.2</v>
      </c>
      <c r="S102" s="15">
        <v>0</v>
      </c>
      <c r="T102" s="2">
        <v>12525055.800000001</v>
      </c>
      <c r="U102" s="2">
        <v>4000000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16525055.800000001</v>
      </c>
      <c r="AD102" t="s">
        <v>39</v>
      </c>
    </row>
    <row r="103" spans="1:30" hidden="1" x14ac:dyDescent="0.25">
      <c r="A103" s="20">
        <v>646</v>
      </c>
      <c r="B103" t="s">
        <v>148</v>
      </c>
      <c r="C103" t="s">
        <v>272</v>
      </c>
      <c r="D103" t="s">
        <v>2</v>
      </c>
      <c r="E103" t="s">
        <v>301</v>
      </c>
      <c r="F103" t="s">
        <v>106</v>
      </c>
      <c r="G103" s="2">
        <v>566000000</v>
      </c>
      <c r="H103" s="2">
        <v>0</v>
      </c>
      <c r="I103" s="2">
        <v>566000000</v>
      </c>
      <c r="J103" s="2">
        <v>1132000</v>
      </c>
      <c r="K103" s="2">
        <v>0</v>
      </c>
      <c r="L103" s="2">
        <v>1132000</v>
      </c>
      <c r="M103" s="2">
        <v>905600</v>
      </c>
      <c r="N103" s="2">
        <v>0</v>
      </c>
      <c r="O103" s="2">
        <v>905600</v>
      </c>
      <c r="P103" s="15">
        <v>0.1</v>
      </c>
      <c r="Q103" s="2">
        <v>0</v>
      </c>
      <c r="R103" s="13">
        <v>0.3</v>
      </c>
      <c r="S103" s="15">
        <v>0</v>
      </c>
      <c r="T103" s="2">
        <v>271680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271680</v>
      </c>
      <c r="AD103" t="s">
        <v>88</v>
      </c>
    </row>
    <row r="104" spans="1:30" hidden="1" x14ac:dyDescent="0.25">
      <c r="A104" s="20">
        <v>651</v>
      </c>
      <c r="B104" t="s">
        <v>148</v>
      </c>
      <c r="C104" t="s">
        <v>273</v>
      </c>
      <c r="D104" t="s">
        <v>2</v>
      </c>
      <c r="E104" t="s">
        <v>300</v>
      </c>
      <c r="F104" t="s">
        <v>107</v>
      </c>
      <c r="G104" s="2">
        <v>30174827000</v>
      </c>
      <c r="H104" s="2">
        <v>0</v>
      </c>
      <c r="I104" s="2">
        <v>30174827000</v>
      </c>
      <c r="J104" s="2">
        <v>51282691</v>
      </c>
      <c r="K104" s="2">
        <v>0</v>
      </c>
      <c r="L104" s="2">
        <v>51282691</v>
      </c>
      <c r="M104" s="2">
        <v>39212760.200000003</v>
      </c>
      <c r="N104" s="2">
        <v>0</v>
      </c>
      <c r="O104" s="2">
        <v>39212760.200000003</v>
      </c>
      <c r="P104" s="15">
        <v>0.1</v>
      </c>
      <c r="Q104" s="2">
        <v>0</v>
      </c>
      <c r="R104" s="13">
        <v>0.15</v>
      </c>
      <c r="S104" s="15">
        <v>0</v>
      </c>
      <c r="T104" s="2">
        <v>5881914.0300000003</v>
      </c>
      <c r="U104" s="2">
        <v>3000000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8881914.0299999993</v>
      </c>
      <c r="AD104" t="s">
        <v>45</v>
      </c>
    </row>
    <row r="105" spans="1:30" hidden="1" x14ac:dyDescent="0.25">
      <c r="A105" s="20">
        <v>681</v>
      </c>
      <c r="B105" t="s">
        <v>148</v>
      </c>
      <c r="C105" t="s">
        <v>273</v>
      </c>
      <c r="D105" t="s">
        <v>2</v>
      </c>
      <c r="E105" t="s">
        <v>300</v>
      </c>
      <c r="F105" t="s">
        <v>108</v>
      </c>
      <c r="G105" s="2">
        <v>80381165100</v>
      </c>
      <c r="H105" s="2">
        <v>923959000</v>
      </c>
      <c r="I105" s="2">
        <v>79457206100</v>
      </c>
      <c r="J105" s="2">
        <v>132552057</v>
      </c>
      <c r="K105" s="2">
        <v>3045109</v>
      </c>
      <c r="L105" s="2">
        <v>129506948</v>
      </c>
      <c r="M105" s="2">
        <v>100399590.95999999</v>
      </c>
      <c r="N105" s="2">
        <v>2675525.4</v>
      </c>
      <c r="O105" s="2">
        <v>97724065.560000002</v>
      </c>
      <c r="P105" s="15">
        <v>0.1</v>
      </c>
      <c r="Q105" s="2">
        <v>267552.53999999998</v>
      </c>
      <c r="R105" s="13">
        <v>0.25</v>
      </c>
      <c r="S105" s="15">
        <v>0</v>
      </c>
      <c r="T105" s="2">
        <v>24431016.390000001</v>
      </c>
      <c r="U105" s="2">
        <v>5000000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29698568.93</v>
      </c>
      <c r="AD105" t="s">
        <v>45</v>
      </c>
    </row>
    <row r="106" spans="1:30" hidden="1" x14ac:dyDescent="0.25">
      <c r="A106" s="20">
        <v>682</v>
      </c>
      <c r="B106" t="s">
        <v>148</v>
      </c>
      <c r="C106" t="s">
        <v>273</v>
      </c>
      <c r="D106" t="s">
        <v>2</v>
      </c>
      <c r="E106" t="s">
        <v>300</v>
      </c>
      <c r="F106" t="s">
        <v>109</v>
      </c>
      <c r="G106" s="2">
        <v>28760114600</v>
      </c>
      <c r="H106" s="2">
        <v>11037445200</v>
      </c>
      <c r="I106" s="2">
        <v>17722669400</v>
      </c>
      <c r="J106" s="2">
        <v>73057459</v>
      </c>
      <c r="K106" s="2">
        <v>30341955</v>
      </c>
      <c r="L106" s="2">
        <v>42715504</v>
      </c>
      <c r="M106" s="2">
        <v>61553413.159999996</v>
      </c>
      <c r="N106" s="2">
        <v>25926976.920000002</v>
      </c>
      <c r="O106" s="2">
        <v>35626436.240000002</v>
      </c>
      <c r="P106" s="15">
        <v>0.1</v>
      </c>
      <c r="Q106" s="2">
        <v>2592697.6919999998</v>
      </c>
      <c r="R106" s="13">
        <v>0.2</v>
      </c>
      <c r="S106" s="15">
        <v>0</v>
      </c>
      <c r="T106" s="2">
        <v>7125287.2479999997</v>
      </c>
      <c r="U106" s="2">
        <v>4000000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13717984.939999999</v>
      </c>
      <c r="AD106" t="s">
        <v>96</v>
      </c>
    </row>
    <row r="107" spans="1:30" hidden="1" x14ac:dyDescent="0.25">
      <c r="A107" s="20">
        <v>684</v>
      </c>
      <c r="B107" t="s">
        <v>148</v>
      </c>
      <c r="C107" t="s">
        <v>272</v>
      </c>
      <c r="D107" t="s">
        <v>9</v>
      </c>
      <c r="E107" t="s">
        <v>27</v>
      </c>
      <c r="F107" t="s">
        <v>110</v>
      </c>
      <c r="G107" s="2">
        <v>8939674000</v>
      </c>
      <c r="H107" s="2">
        <v>0</v>
      </c>
      <c r="I107" s="2">
        <v>8939674000</v>
      </c>
      <c r="J107" s="2">
        <v>21105706</v>
      </c>
      <c r="K107" s="2">
        <v>0</v>
      </c>
      <c r="L107" s="2">
        <v>21105706</v>
      </c>
      <c r="M107" s="2">
        <v>17529836.399999999</v>
      </c>
      <c r="N107" s="2">
        <v>0</v>
      </c>
      <c r="O107" s="2">
        <v>17529836.399999999</v>
      </c>
      <c r="P107" s="15">
        <v>0.1</v>
      </c>
      <c r="Q107" s="2">
        <v>0</v>
      </c>
      <c r="R107" s="13">
        <v>0.3</v>
      </c>
      <c r="S107" s="15">
        <v>0</v>
      </c>
      <c r="T107" s="2">
        <v>5258950.92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5258950.92</v>
      </c>
      <c r="AD107" t="s">
        <v>32</v>
      </c>
    </row>
    <row r="108" spans="1:30" hidden="1" x14ac:dyDescent="0.25">
      <c r="A108" s="20">
        <v>685</v>
      </c>
      <c r="B108" t="s">
        <v>148</v>
      </c>
      <c r="C108" t="s">
        <v>273</v>
      </c>
      <c r="D108" t="s">
        <v>9</v>
      </c>
      <c r="E108" t="s">
        <v>27</v>
      </c>
      <c r="F108" t="s">
        <v>111</v>
      </c>
      <c r="G108" s="2">
        <v>11537860000</v>
      </c>
      <c r="H108" s="2">
        <v>0</v>
      </c>
      <c r="I108" s="2">
        <v>11537860000</v>
      </c>
      <c r="J108" s="2">
        <v>21468774</v>
      </c>
      <c r="K108" s="2">
        <v>0</v>
      </c>
      <c r="L108" s="2">
        <v>21468774</v>
      </c>
      <c r="M108" s="2">
        <v>16853630</v>
      </c>
      <c r="N108" s="2">
        <v>0</v>
      </c>
      <c r="O108" s="2">
        <v>16853630</v>
      </c>
      <c r="P108" s="15">
        <v>0.1</v>
      </c>
      <c r="Q108" s="2">
        <v>0</v>
      </c>
      <c r="R108" s="13">
        <v>0.1</v>
      </c>
      <c r="S108" s="15">
        <v>0</v>
      </c>
      <c r="T108" s="2">
        <v>1685363</v>
      </c>
      <c r="U108" s="2">
        <v>1000000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2685363</v>
      </c>
      <c r="AD108" t="s">
        <v>77</v>
      </c>
    </row>
    <row r="109" spans="1:30" hidden="1" x14ac:dyDescent="0.25">
      <c r="A109" s="20">
        <v>730</v>
      </c>
      <c r="B109" t="s">
        <v>148</v>
      </c>
      <c r="C109" t="s">
        <v>273</v>
      </c>
      <c r="D109" t="s">
        <v>2</v>
      </c>
      <c r="E109" t="s">
        <v>300</v>
      </c>
      <c r="F109" t="s">
        <v>151</v>
      </c>
      <c r="G109" s="2">
        <v>176067159000</v>
      </c>
      <c r="H109" s="2">
        <v>3668797000</v>
      </c>
      <c r="I109" s="2">
        <v>172398362000</v>
      </c>
      <c r="J109" s="2">
        <v>268870304</v>
      </c>
      <c r="K109" s="2">
        <v>8626781</v>
      </c>
      <c r="L109" s="2">
        <v>260243523</v>
      </c>
      <c r="M109" s="2">
        <v>198443440.40000001</v>
      </c>
      <c r="N109" s="2">
        <v>7159262.2000000002</v>
      </c>
      <c r="O109" s="2">
        <v>191284178.19999999</v>
      </c>
      <c r="P109" s="15">
        <v>0.1</v>
      </c>
      <c r="Q109" s="2">
        <v>715926.22</v>
      </c>
      <c r="R109" s="13">
        <v>0.25</v>
      </c>
      <c r="S109" s="15">
        <v>0.4</v>
      </c>
      <c r="T109" s="2">
        <v>54013671.280000001</v>
      </c>
      <c r="U109" s="2">
        <v>6000000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60729597.5</v>
      </c>
      <c r="AD109" t="s">
        <v>45</v>
      </c>
    </row>
    <row r="110" spans="1:30" hidden="1" x14ac:dyDescent="0.25">
      <c r="A110" s="20">
        <v>747</v>
      </c>
      <c r="B110" t="s">
        <v>148</v>
      </c>
      <c r="C110" t="s">
        <v>273</v>
      </c>
      <c r="D110" t="s">
        <v>2</v>
      </c>
      <c r="E110" t="s">
        <v>8</v>
      </c>
      <c r="F110" t="s">
        <v>158</v>
      </c>
      <c r="G110" s="2">
        <v>3912970000</v>
      </c>
      <c r="H110" s="2">
        <v>0</v>
      </c>
      <c r="I110" s="2">
        <v>3912970000</v>
      </c>
      <c r="J110" s="2">
        <v>10582112</v>
      </c>
      <c r="K110" s="2">
        <v>0</v>
      </c>
      <c r="L110" s="2">
        <v>10582112</v>
      </c>
      <c r="M110" s="2">
        <v>9016924</v>
      </c>
      <c r="N110" s="2">
        <v>0</v>
      </c>
      <c r="O110" s="2">
        <v>9016924</v>
      </c>
      <c r="P110" s="15">
        <v>0</v>
      </c>
      <c r="Q110" s="2">
        <v>0</v>
      </c>
      <c r="R110" s="13">
        <v>0</v>
      </c>
      <c r="S110" s="15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0</v>
      </c>
      <c r="AD110" t="s">
        <v>33</v>
      </c>
    </row>
    <row r="111" spans="1:30" hidden="1" x14ac:dyDescent="0.25">
      <c r="A111" s="20">
        <v>757</v>
      </c>
      <c r="B111" t="s">
        <v>148</v>
      </c>
      <c r="C111" t="s">
        <v>273</v>
      </c>
      <c r="D111" t="s">
        <v>9</v>
      </c>
      <c r="E111" t="s">
        <v>411</v>
      </c>
      <c r="F111" t="s">
        <v>159</v>
      </c>
      <c r="G111" s="2">
        <v>6100975000</v>
      </c>
      <c r="H111" s="2">
        <v>0</v>
      </c>
      <c r="I111" s="2">
        <v>6100975000</v>
      </c>
      <c r="J111" s="2">
        <v>17848665</v>
      </c>
      <c r="K111" s="2">
        <v>0</v>
      </c>
      <c r="L111" s="2">
        <v>17848665</v>
      </c>
      <c r="M111" s="2">
        <v>15408275</v>
      </c>
      <c r="N111" s="2">
        <v>0</v>
      </c>
      <c r="O111" s="2">
        <v>15408275</v>
      </c>
      <c r="P111" s="15">
        <v>0.1</v>
      </c>
      <c r="Q111" s="2">
        <v>0</v>
      </c>
      <c r="R111" s="13">
        <v>0.1</v>
      </c>
      <c r="S111" s="15">
        <v>0</v>
      </c>
      <c r="T111" s="2">
        <v>1540827.5</v>
      </c>
      <c r="U111" s="2">
        <v>1000000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2540827.5</v>
      </c>
      <c r="AD111" t="s">
        <v>70</v>
      </c>
    </row>
    <row r="112" spans="1:30" hidden="1" x14ac:dyDescent="0.25">
      <c r="A112" s="20">
        <v>760</v>
      </c>
      <c r="B112" t="s">
        <v>148</v>
      </c>
      <c r="C112" t="s">
        <v>273</v>
      </c>
      <c r="D112" t="s">
        <v>9</v>
      </c>
      <c r="E112" t="s">
        <v>412</v>
      </c>
      <c r="F112" t="s">
        <v>160</v>
      </c>
      <c r="G112" s="2">
        <v>56142585000</v>
      </c>
      <c r="H112" s="2">
        <v>0</v>
      </c>
      <c r="I112" s="2">
        <v>56142585000</v>
      </c>
      <c r="J112" s="2">
        <v>97815959</v>
      </c>
      <c r="K112" s="2">
        <v>0</v>
      </c>
      <c r="L112" s="2">
        <v>97815959</v>
      </c>
      <c r="M112" s="2">
        <v>75358925</v>
      </c>
      <c r="N112" s="2">
        <v>0</v>
      </c>
      <c r="O112" s="2">
        <v>75358925</v>
      </c>
      <c r="P112" s="15">
        <v>0.1</v>
      </c>
      <c r="Q112" s="2">
        <v>0</v>
      </c>
      <c r="R112" s="13">
        <v>0.2</v>
      </c>
      <c r="S112" s="15">
        <v>0</v>
      </c>
      <c r="T112" s="2">
        <v>15071785</v>
      </c>
      <c r="U112" s="2">
        <v>4000000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19071785</v>
      </c>
      <c r="AD112" t="s">
        <v>39</v>
      </c>
    </row>
    <row r="113" spans="1:30" hidden="1" x14ac:dyDescent="0.25">
      <c r="A113" s="20">
        <v>785</v>
      </c>
      <c r="B113" t="s">
        <v>148</v>
      </c>
      <c r="C113" t="s">
        <v>273</v>
      </c>
      <c r="D113" t="s">
        <v>9</v>
      </c>
      <c r="E113" t="s">
        <v>411</v>
      </c>
      <c r="F113" t="s">
        <v>161</v>
      </c>
      <c r="G113" s="2">
        <v>54020956700</v>
      </c>
      <c r="H113" s="2">
        <v>0</v>
      </c>
      <c r="I113" s="2">
        <v>54020956700</v>
      </c>
      <c r="J113" s="2">
        <v>102969694</v>
      </c>
      <c r="K113" s="2">
        <v>0</v>
      </c>
      <c r="L113" s="2">
        <v>102969694</v>
      </c>
      <c r="M113" s="2">
        <v>81361311.319999993</v>
      </c>
      <c r="N113" s="2">
        <v>0</v>
      </c>
      <c r="O113" s="2">
        <v>81361311.319999993</v>
      </c>
      <c r="P113" s="15">
        <v>0.1</v>
      </c>
      <c r="Q113" s="2">
        <v>0</v>
      </c>
      <c r="R113" s="13">
        <v>0.2</v>
      </c>
      <c r="S113" s="15">
        <v>0</v>
      </c>
      <c r="T113" s="2">
        <v>16272262.264</v>
      </c>
      <c r="U113" s="2">
        <v>4000000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20272262.263999999</v>
      </c>
      <c r="AD113" t="s">
        <v>35</v>
      </c>
    </row>
    <row r="114" spans="1:30" hidden="1" x14ac:dyDescent="0.25">
      <c r="A114" s="20">
        <v>790</v>
      </c>
      <c r="B114" t="s">
        <v>148</v>
      </c>
      <c r="C114" t="s">
        <v>273</v>
      </c>
      <c r="D114" t="s">
        <v>9</v>
      </c>
      <c r="E114" t="s">
        <v>15</v>
      </c>
      <c r="F114" t="s">
        <v>30</v>
      </c>
      <c r="G114" s="2">
        <v>14046449000</v>
      </c>
      <c r="H114" s="2">
        <v>0</v>
      </c>
      <c r="I114" s="2">
        <v>14046449000</v>
      </c>
      <c r="J114" s="2">
        <v>35472466</v>
      </c>
      <c r="K114" s="2">
        <v>0</v>
      </c>
      <c r="L114" s="2">
        <v>35472466</v>
      </c>
      <c r="M114" s="2">
        <v>29853886.399999999</v>
      </c>
      <c r="N114" s="2">
        <v>0</v>
      </c>
      <c r="O114" s="2">
        <v>29853886.399999999</v>
      </c>
      <c r="P114" s="15">
        <v>0.1</v>
      </c>
      <c r="Q114" s="2">
        <v>0</v>
      </c>
      <c r="R114" s="13">
        <v>0.1</v>
      </c>
      <c r="S114" s="15">
        <v>0</v>
      </c>
      <c r="T114" s="2">
        <v>2985388.64</v>
      </c>
      <c r="U114" s="2">
        <v>2000000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4985388.6399999997</v>
      </c>
      <c r="AD114" t="s">
        <v>17</v>
      </c>
    </row>
    <row r="115" spans="1:30" hidden="1" x14ac:dyDescent="0.25">
      <c r="A115" s="20">
        <v>803</v>
      </c>
      <c r="B115" t="s">
        <v>148</v>
      </c>
      <c r="C115" t="s">
        <v>273</v>
      </c>
      <c r="D115" t="s">
        <v>9</v>
      </c>
      <c r="E115" t="s">
        <v>27</v>
      </c>
      <c r="F115" t="s">
        <v>162</v>
      </c>
      <c r="G115" s="2">
        <v>35804242000</v>
      </c>
      <c r="H115" s="2">
        <v>0</v>
      </c>
      <c r="I115" s="2">
        <v>35804242000</v>
      </c>
      <c r="J115" s="2">
        <v>54404556</v>
      </c>
      <c r="K115" s="2">
        <v>0</v>
      </c>
      <c r="L115" s="2">
        <v>54404556</v>
      </c>
      <c r="M115" s="2">
        <v>40082859.200000003</v>
      </c>
      <c r="N115" s="2">
        <v>0</v>
      </c>
      <c r="O115" s="2">
        <v>40082859.200000003</v>
      </c>
      <c r="P115" s="15">
        <v>0.1</v>
      </c>
      <c r="Q115" s="2">
        <v>0</v>
      </c>
      <c r="R115" s="13">
        <v>0.15</v>
      </c>
      <c r="S115" s="15">
        <v>0</v>
      </c>
      <c r="T115" s="2">
        <v>6012428.8799999999</v>
      </c>
      <c r="U115" s="2">
        <v>3000000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9012428.8800000008</v>
      </c>
      <c r="AD115" t="s">
        <v>32</v>
      </c>
    </row>
    <row r="116" spans="1:30" hidden="1" x14ac:dyDescent="0.25">
      <c r="A116" s="20">
        <v>805</v>
      </c>
      <c r="B116" t="s">
        <v>148</v>
      </c>
      <c r="C116" t="s">
        <v>273</v>
      </c>
      <c r="D116" t="s">
        <v>9</v>
      </c>
      <c r="E116" t="s">
        <v>27</v>
      </c>
      <c r="F116" t="s">
        <v>163</v>
      </c>
      <c r="G116" s="2">
        <v>46224409700</v>
      </c>
      <c r="H116" s="2">
        <v>0</v>
      </c>
      <c r="I116" s="2">
        <v>46224409700</v>
      </c>
      <c r="J116" s="2">
        <v>86913029</v>
      </c>
      <c r="K116" s="2">
        <v>0</v>
      </c>
      <c r="L116" s="2">
        <v>86913029</v>
      </c>
      <c r="M116" s="2">
        <v>68423265.120000005</v>
      </c>
      <c r="N116" s="2">
        <v>0</v>
      </c>
      <c r="O116" s="2">
        <v>68423265.120000005</v>
      </c>
      <c r="P116" s="15">
        <v>0.1</v>
      </c>
      <c r="Q116" s="2">
        <v>0</v>
      </c>
      <c r="R116" s="13">
        <v>0.2</v>
      </c>
      <c r="S116" s="15">
        <v>0</v>
      </c>
      <c r="T116" s="2">
        <v>13684653.024</v>
      </c>
      <c r="U116" s="2">
        <v>4000000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17684653.024</v>
      </c>
      <c r="AD116" t="s">
        <v>28</v>
      </c>
    </row>
    <row r="117" spans="1:30" hidden="1" x14ac:dyDescent="0.25">
      <c r="A117" s="20">
        <v>809</v>
      </c>
      <c r="B117" t="s">
        <v>148</v>
      </c>
      <c r="C117" t="s">
        <v>273</v>
      </c>
      <c r="D117" t="s">
        <v>2</v>
      </c>
      <c r="E117" t="s">
        <v>8</v>
      </c>
      <c r="F117" t="s">
        <v>164</v>
      </c>
      <c r="G117" s="2">
        <v>40160147200</v>
      </c>
      <c r="H117" s="2">
        <v>8672611000</v>
      </c>
      <c r="I117" s="2">
        <v>31487536200</v>
      </c>
      <c r="J117" s="2">
        <v>68566943</v>
      </c>
      <c r="K117" s="2">
        <v>18211911</v>
      </c>
      <c r="L117" s="2">
        <v>50355032</v>
      </c>
      <c r="M117" s="2">
        <v>52502884.119999997</v>
      </c>
      <c r="N117" s="2">
        <v>14742866.6</v>
      </c>
      <c r="O117" s="2">
        <v>37760017.520000003</v>
      </c>
      <c r="P117" s="15">
        <v>0.1</v>
      </c>
      <c r="Q117" s="2">
        <v>1474286.66</v>
      </c>
      <c r="R117" s="13">
        <v>0.15</v>
      </c>
      <c r="S117" s="15">
        <v>0</v>
      </c>
      <c r="T117" s="2">
        <v>5664002.6279999996</v>
      </c>
      <c r="U117" s="2">
        <v>3000000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10138289.288000001</v>
      </c>
      <c r="AD117" t="s">
        <v>33</v>
      </c>
    </row>
    <row r="118" spans="1:30" hidden="1" x14ac:dyDescent="0.25">
      <c r="A118" s="20">
        <v>810</v>
      </c>
      <c r="B118" t="s">
        <v>148</v>
      </c>
      <c r="C118" t="s">
        <v>273</v>
      </c>
      <c r="D118" t="s">
        <v>2</v>
      </c>
      <c r="E118" t="s">
        <v>4</v>
      </c>
      <c r="F118" t="s">
        <v>165</v>
      </c>
      <c r="G118" s="2">
        <v>30956468000</v>
      </c>
      <c r="H118" s="2">
        <v>5886104000</v>
      </c>
      <c r="I118" s="2">
        <v>25070364000</v>
      </c>
      <c r="J118" s="2">
        <v>59892816</v>
      </c>
      <c r="K118" s="2">
        <v>13086652</v>
      </c>
      <c r="L118" s="2">
        <v>46806164</v>
      </c>
      <c r="M118" s="2">
        <v>47510228.799999997</v>
      </c>
      <c r="N118" s="2">
        <v>10732210.4</v>
      </c>
      <c r="O118" s="2">
        <v>36778018.399999999</v>
      </c>
      <c r="P118" s="15">
        <v>0.1</v>
      </c>
      <c r="Q118" s="2">
        <v>1073221.04</v>
      </c>
      <c r="R118" s="13">
        <v>0.15</v>
      </c>
      <c r="S118" s="15">
        <v>0</v>
      </c>
      <c r="T118" s="2">
        <v>5516702.7599999998</v>
      </c>
      <c r="U118" s="2">
        <v>3000000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9589923.8000000007</v>
      </c>
      <c r="AD118" t="s">
        <v>291</v>
      </c>
    </row>
    <row r="119" spans="1:30" hidden="1" x14ac:dyDescent="0.25">
      <c r="A119" s="20">
        <v>813</v>
      </c>
      <c r="B119" t="s">
        <v>148</v>
      </c>
      <c r="C119" t="s">
        <v>273</v>
      </c>
      <c r="D119" t="s">
        <v>2</v>
      </c>
      <c r="E119" t="s">
        <v>4</v>
      </c>
      <c r="F119" t="s">
        <v>166</v>
      </c>
      <c r="G119" s="2">
        <v>38101251000</v>
      </c>
      <c r="H119" s="2">
        <v>2725399000</v>
      </c>
      <c r="I119" s="2">
        <v>35375852000</v>
      </c>
      <c r="J119" s="2">
        <v>70301721</v>
      </c>
      <c r="K119" s="2">
        <v>8066215</v>
      </c>
      <c r="L119" s="2">
        <v>62235506</v>
      </c>
      <c r="M119" s="2">
        <v>55061220.600000001</v>
      </c>
      <c r="N119" s="2">
        <v>6976055.4000000004</v>
      </c>
      <c r="O119" s="2">
        <v>48085165.200000003</v>
      </c>
      <c r="P119" s="15">
        <v>0.1</v>
      </c>
      <c r="Q119" s="2">
        <v>697605.54</v>
      </c>
      <c r="R119" s="13">
        <v>0.15</v>
      </c>
      <c r="S119" s="15">
        <v>0</v>
      </c>
      <c r="T119" s="2">
        <v>7212774.7800000003</v>
      </c>
      <c r="U119" s="2">
        <v>3000000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10910380.32</v>
      </c>
      <c r="AD119" t="s">
        <v>6</v>
      </c>
    </row>
    <row r="120" spans="1:30" x14ac:dyDescent="0.25">
      <c r="A120" s="20">
        <v>815</v>
      </c>
      <c r="B120" t="s">
        <v>12</v>
      </c>
      <c r="C120" t="s">
        <v>273</v>
      </c>
      <c r="D120" t="s">
        <v>2</v>
      </c>
      <c r="E120" t="s">
        <v>301</v>
      </c>
      <c r="F120" t="s">
        <v>167</v>
      </c>
      <c r="G120" s="2">
        <v>48277125000</v>
      </c>
      <c r="H120" s="2">
        <v>6117119000</v>
      </c>
      <c r="I120" s="2">
        <v>42160006000</v>
      </c>
      <c r="J120" s="2">
        <v>88509879</v>
      </c>
      <c r="K120" s="2">
        <v>15248221</v>
      </c>
      <c r="L120" s="2">
        <v>73261658</v>
      </c>
      <c r="M120" s="2">
        <v>69199029</v>
      </c>
      <c r="N120" s="2">
        <v>12801373.4</v>
      </c>
      <c r="O120" s="2">
        <v>56397655.600000001</v>
      </c>
      <c r="P120" s="15">
        <v>0.1</v>
      </c>
      <c r="Q120" s="2">
        <v>1280137.3400000001</v>
      </c>
      <c r="R120" s="13">
        <v>0.2</v>
      </c>
      <c r="S120" s="15">
        <v>0</v>
      </c>
      <c r="T120" s="2">
        <v>11279531.119999999</v>
      </c>
      <c r="U120" s="2">
        <v>0</v>
      </c>
      <c r="V120" s="2">
        <v>157071021.52000001</v>
      </c>
      <c r="W120" s="2">
        <v>12480877.4</v>
      </c>
      <c r="X120" s="2">
        <v>144590144.12</v>
      </c>
      <c r="Y120" s="2">
        <v>80225716200</v>
      </c>
      <c r="Z120" s="2">
        <v>6758549000</v>
      </c>
      <c r="AA120" s="2">
        <v>73467167200</v>
      </c>
      <c r="AB120" s="18">
        <v>4462513.0976</v>
      </c>
      <c r="AC120" s="4">
        <v>17022181.557599999</v>
      </c>
      <c r="AD120" t="s">
        <v>13</v>
      </c>
    </row>
    <row r="121" spans="1:30" hidden="1" x14ac:dyDescent="0.25">
      <c r="A121" s="20">
        <v>825</v>
      </c>
      <c r="B121" t="s">
        <v>148</v>
      </c>
      <c r="C121" t="s">
        <v>273</v>
      </c>
      <c r="D121" t="s">
        <v>2</v>
      </c>
      <c r="E121" t="s">
        <v>300</v>
      </c>
      <c r="F121" t="s">
        <v>168</v>
      </c>
      <c r="G121" s="2">
        <v>10034601000</v>
      </c>
      <c r="H121" s="2">
        <v>1823815000</v>
      </c>
      <c r="I121" s="2">
        <v>8210786000</v>
      </c>
      <c r="J121" s="2">
        <v>27526996</v>
      </c>
      <c r="K121" s="2">
        <v>5662256</v>
      </c>
      <c r="L121" s="2">
        <v>21864740</v>
      </c>
      <c r="M121" s="2">
        <v>23513155.600000001</v>
      </c>
      <c r="N121" s="2">
        <v>4932730</v>
      </c>
      <c r="O121" s="2">
        <v>18580425.600000001</v>
      </c>
      <c r="P121" s="15">
        <v>0.1</v>
      </c>
      <c r="Q121" s="2">
        <v>493273</v>
      </c>
      <c r="R121" s="13">
        <v>0.1</v>
      </c>
      <c r="S121" s="15">
        <v>0</v>
      </c>
      <c r="T121" s="2">
        <v>1858042.56</v>
      </c>
      <c r="U121" s="2">
        <v>2000000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4351315.5599999996</v>
      </c>
      <c r="AD121" t="s">
        <v>43</v>
      </c>
    </row>
    <row r="122" spans="1:30" hidden="1" x14ac:dyDescent="0.25">
      <c r="A122" s="20">
        <v>849</v>
      </c>
      <c r="B122" t="s">
        <v>148</v>
      </c>
      <c r="C122" t="s">
        <v>273</v>
      </c>
      <c r="D122" t="s">
        <v>2</v>
      </c>
      <c r="E122" t="s">
        <v>300</v>
      </c>
      <c r="F122" t="s">
        <v>169</v>
      </c>
      <c r="G122" s="2">
        <v>27896387000</v>
      </c>
      <c r="H122" s="2">
        <v>6695840000</v>
      </c>
      <c r="I122" s="2">
        <v>21200547000</v>
      </c>
      <c r="J122" s="2">
        <v>60458407</v>
      </c>
      <c r="K122" s="2">
        <v>12969428</v>
      </c>
      <c r="L122" s="2">
        <v>47488979</v>
      </c>
      <c r="M122" s="2">
        <v>49299852.200000003</v>
      </c>
      <c r="N122" s="2">
        <v>10291092</v>
      </c>
      <c r="O122" s="2">
        <v>39008760.200000003</v>
      </c>
      <c r="P122" s="15">
        <v>0.1</v>
      </c>
      <c r="Q122" s="2">
        <v>1029109.2</v>
      </c>
      <c r="R122" s="13">
        <v>0.15</v>
      </c>
      <c r="S122" s="15">
        <v>0</v>
      </c>
      <c r="T122" s="2">
        <v>5851314.0300000003</v>
      </c>
      <c r="U122" s="2">
        <v>3000000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9880423.2300000004</v>
      </c>
      <c r="AD122" t="s">
        <v>43</v>
      </c>
    </row>
    <row r="123" spans="1:30" hidden="1" x14ac:dyDescent="0.25">
      <c r="A123" s="20">
        <v>851</v>
      </c>
      <c r="B123" t="s">
        <v>148</v>
      </c>
      <c r="C123" t="s">
        <v>272</v>
      </c>
      <c r="D123" t="s">
        <v>2</v>
      </c>
      <c r="E123" t="s">
        <v>301</v>
      </c>
      <c r="F123" t="s">
        <v>170</v>
      </c>
      <c r="G123" s="2">
        <v>85362660000</v>
      </c>
      <c r="H123" s="2">
        <v>140900000</v>
      </c>
      <c r="I123" s="2">
        <v>85221760000</v>
      </c>
      <c r="J123" s="2">
        <v>138022232</v>
      </c>
      <c r="K123" s="2">
        <v>493151</v>
      </c>
      <c r="L123" s="2">
        <v>137529081</v>
      </c>
      <c r="M123" s="2">
        <v>103877168</v>
      </c>
      <c r="N123" s="2">
        <v>436791</v>
      </c>
      <c r="O123" s="2">
        <v>103440377</v>
      </c>
      <c r="P123" s="15">
        <v>0.1</v>
      </c>
      <c r="Q123" s="2">
        <v>43679.1</v>
      </c>
      <c r="R123" s="13">
        <v>0.3</v>
      </c>
      <c r="S123" s="15">
        <v>0</v>
      </c>
      <c r="T123" s="2">
        <v>31032113.100000001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31075792.199999999</v>
      </c>
      <c r="AD123" t="s">
        <v>193</v>
      </c>
    </row>
    <row r="124" spans="1:30" hidden="1" x14ac:dyDescent="0.25">
      <c r="A124" s="20">
        <v>853</v>
      </c>
      <c r="B124" t="s">
        <v>148</v>
      </c>
      <c r="C124" t="s">
        <v>273</v>
      </c>
      <c r="D124" t="s">
        <v>2</v>
      </c>
      <c r="E124" t="s">
        <v>8</v>
      </c>
      <c r="F124" t="s">
        <v>171</v>
      </c>
      <c r="G124" s="2">
        <v>9872377000</v>
      </c>
      <c r="H124" s="2">
        <v>832790000</v>
      </c>
      <c r="I124" s="2">
        <v>9039587000</v>
      </c>
      <c r="J124" s="2">
        <v>23583335</v>
      </c>
      <c r="K124" s="2">
        <v>2598773</v>
      </c>
      <c r="L124" s="2">
        <v>20984562</v>
      </c>
      <c r="M124" s="2">
        <v>19634384.199999999</v>
      </c>
      <c r="N124" s="2">
        <v>2265657</v>
      </c>
      <c r="O124" s="2">
        <v>17368727.199999999</v>
      </c>
      <c r="P124" s="15">
        <v>0.1</v>
      </c>
      <c r="Q124" s="2">
        <v>226565.7</v>
      </c>
      <c r="R124" s="13">
        <v>0.1</v>
      </c>
      <c r="S124" s="15">
        <v>0</v>
      </c>
      <c r="T124" s="2">
        <v>1736872.72</v>
      </c>
      <c r="U124" s="2">
        <v>1000000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2963438.42</v>
      </c>
      <c r="AD124" t="s">
        <v>46</v>
      </c>
    </row>
    <row r="125" spans="1:30" hidden="1" x14ac:dyDescent="0.25">
      <c r="A125" s="20">
        <v>865</v>
      </c>
      <c r="B125" t="s">
        <v>148</v>
      </c>
      <c r="C125" t="s">
        <v>272</v>
      </c>
      <c r="D125" t="s">
        <v>2</v>
      </c>
      <c r="E125" t="s">
        <v>8</v>
      </c>
      <c r="F125" t="s">
        <v>172</v>
      </c>
      <c r="G125" s="2">
        <v>5973488000</v>
      </c>
      <c r="H125" s="2">
        <v>370730000</v>
      </c>
      <c r="I125" s="2">
        <v>5602758000</v>
      </c>
      <c r="J125" s="2">
        <v>14952474</v>
      </c>
      <c r="K125" s="2">
        <v>1239416</v>
      </c>
      <c r="L125" s="2">
        <v>13713058</v>
      </c>
      <c r="M125" s="2">
        <v>12563078.800000001</v>
      </c>
      <c r="N125" s="2">
        <v>1091124</v>
      </c>
      <c r="O125" s="2">
        <v>11471954.800000001</v>
      </c>
      <c r="P125" s="15">
        <v>0.1</v>
      </c>
      <c r="Q125" s="2">
        <v>109112.4</v>
      </c>
      <c r="R125" s="13">
        <v>0.3</v>
      </c>
      <c r="S125" s="15">
        <v>0</v>
      </c>
      <c r="T125" s="2">
        <v>3441586.44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3550698.84</v>
      </c>
      <c r="AD125" t="s">
        <v>46</v>
      </c>
    </row>
    <row r="126" spans="1:30" hidden="1" x14ac:dyDescent="0.25">
      <c r="A126" s="20">
        <v>878</v>
      </c>
      <c r="B126" t="s">
        <v>148</v>
      </c>
      <c r="C126" t="s">
        <v>273</v>
      </c>
      <c r="D126" t="s">
        <v>2</v>
      </c>
      <c r="E126" t="s">
        <v>8</v>
      </c>
      <c r="F126" t="s">
        <v>173</v>
      </c>
      <c r="G126" s="2">
        <v>7761997000</v>
      </c>
      <c r="H126" s="2">
        <v>3341530000</v>
      </c>
      <c r="I126" s="2">
        <v>4420467000</v>
      </c>
      <c r="J126" s="2">
        <v>23208419</v>
      </c>
      <c r="K126" s="2">
        <v>10485956</v>
      </c>
      <c r="L126" s="2">
        <v>12722463</v>
      </c>
      <c r="M126" s="2">
        <v>20103620.199999999</v>
      </c>
      <c r="N126" s="2">
        <v>9149344</v>
      </c>
      <c r="O126" s="2">
        <v>10954276.199999999</v>
      </c>
      <c r="P126" s="15">
        <v>0.1</v>
      </c>
      <c r="Q126" s="2">
        <v>914934.4</v>
      </c>
      <c r="R126" s="13">
        <v>0.1</v>
      </c>
      <c r="S126" s="15">
        <v>0</v>
      </c>
      <c r="T126" s="2">
        <v>1095427.6200000001</v>
      </c>
      <c r="U126" s="2">
        <v>2000000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4010362.02</v>
      </c>
      <c r="AD126" t="s">
        <v>38</v>
      </c>
    </row>
    <row r="127" spans="1:30" hidden="1" x14ac:dyDescent="0.25">
      <c r="A127" s="20">
        <v>883</v>
      </c>
      <c r="B127" t="s">
        <v>148</v>
      </c>
      <c r="C127" t="s">
        <v>273</v>
      </c>
      <c r="D127" t="s">
        <v>9</v>
      </c>
      <c r="E127" t="s">
        <v>15</v>
      </c>
      <c r="F127" t="s">
        <v>174</v>
      </c>
      <c r="G127" s="2">
        <v>227560000</v>
      </c>
      <c r="H127" s="2">
        <v>0</v>
      </c>
      <c r="I127" s="2">
        <v>227560000</v>
      </c>
      <c r="J127" s="2">
        <v>796460</v>
      </c>
      <c r="K127" s="2">
        <v>0</v>
      </c>
      <c r="L127" s="2">
        <v>796460</v>
      </c>
      <c r="M127" s="2">
        <v>705436</v>
      </c>
      <c r="N127" s="2">
        <v>0</v>
      </c>
      <c r="O127" s="2">
        <v>705436</v>
      </c>
      <c r="P127" s="15">
        <v>0</v>
      </c>
      <c r="Q127" s="2">
        <v>0</v>
      </c>
      <c r="R127" s="13">
        <v>0</v>
      </c>
      <c r="S127" s="15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0</v>
      </c>
      <c r="AD127" t="s">
        <v>17</v>
      </c>
    </row>
    <row r="128" spans="1:30" hidden="1" x14ac:dyDescent="0.25">
      <c r="A128" s="20">
        <v>892</v>
      </c>
      <c r="B128" t="s">
        <v>148</v>
      </c>
      <c r="C128" t="s">
        <v>273</v>
      </c>
      <c r="D128" t="s">
        <v>9</v>
      </c>
      <c r="E128" t="s">
        <v>15</v>
      </c>
      <c r="F128" t="s">
        <v>175</v>
      </c>
      <c r="G128" s="2">
        <v>48107604000</v>
      </c>
      <c r="H128" s="2">
        <v>0</v>
      </c>
      <c r="I128" s="2">
        <v>48107604000</v>
      </c>
      <c r="J128" s="2">
        <v>85149686</v>
      </c>
      <c r="K128" s="2">
        <v>0</v>
      </c>
      <c r="L128" s="2">
        <v>85149686</v>
      </c>
      <c r="M128" s="2">
        <v>65906644.399999999</v>
      </c>
      <c r="N128" s="2">
        <v>0</v>
      </c>
      <c r="O128" s="2">
        <v>65906644.399999999</v>
      </c>
      <c r="P128" s="15">
        <v>0.1</v>
      </c>
      <c r="Q128" s="2">
        <v>0</v>
      </c>
      <c r="R128" s="13">
        <v>0.2</v>
      </c>
      <c r="S128" s="15">
        <v>0</v>
      </c>
      <c r="T128" s="2">
        <v>13181328.880000001</v>
      </c>
      <c r="U128" s="2">
        <v>4000000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17181328.879999999</v>
      </c>
      <c r="AD128" t="s">
        <v>31</v>
      </c>
    </row>
    <row r="129" spans="1:30" hidden="1" x14ac:dyDescent="0.25">
      <c r="A129" s="20">
        <v>910</v>
      </c>
      <c r="B129" t="s">
        <v>148</v>
      </c>
      <c r="C129" t="s">
        <v>273</v>
      </c>
      <c r="D129" t="s">
        <v>2</v>
      </c>
      <c r="E129" t="s">
        <v>8</v>
      </c>
      <c r="F129" t="s">
        <v>176</v>
      </c>
      <c r="G129" s="2">
        <v>4691012000</v>
      </c>
      <c r="H129" s="2">
        <v>0</v>
      </c>
      <c r="I129" s="2">
        <v>4691012000</v>
      </c>
      <c r="J129" s="2">
        <v>13497537</v>
      </c>
      <c r="K129" s="2">
        <v>0</v>
      </c>
      <c r="L129" s="2">
        <v>13497537</v>
      </c>
      <c r="M129" s="2">
        <v>11621132.199999999</v>
      </c>
      <c r="N129" s="2">
        <v>0</v>
      </c>
      <c r="O129" s="2">
        <v>11621132.199999999</v>
      </c>
      <c r="P129" s="15">
        <v>0</v>
      </c>
      <c r="Q129" s="2">
        <v>0</v>
      </c>
      <c r="R129" s="13">
        <v>0</v>
      </c>
      <c r="S129" s="15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0</v>
      </c>
      <c r="AD129" t="s">
        <v>50</v>
      </c>
    </row>
    <row r="130" spans="1:30" hidden="1" x14ac:dyDescent="0.25">
      <c r="A130" s="20">
        <v>913</v>
      </c>
      <c r="B130" t="s">
        <v>148</v>
      </c>
      <c r="C130" t="s">
        <v>273</v>
      </c>
      <c r="D130" t="s">
        <v>9</v>
      </c>
      <c r="E130" t="s">
        <v>411</v>
      </c>
      <c r="F130" t="s">
        <v>177</v>
      </c>
      <c r="G130" s="2">
        <v>102863963000</v>
      </c>
      <c r="H130" s="2">
        <v>0</v>
      </c>
      <c r="I130" s="2">
        <v>102863963000</v>
      </c>
      <c r="J130" s="2">
        <v>157237614</v>
      </c>
      <c r="K130" s="2">
        <v>0</v>
      </c>
      <c r="L130" s="2">
        <v>157237614</v>
      </c>
      <c r="M130" s="2">
        <v>116092028.8</v>
      </c>
      <c r="N130" s="2">
        <v>0</v>
      </c>
      <c r="O130" s="2">
        <v>116092028.8</v>
      </c>
      <c r="P130" s="15">
        <v>0.1</v>
      </c>
      <c r="Q130" s="2">
        <v>0</v>
      </c>
      <c r="R130" s="13">
        <v>0.25</v>
      </c>
      <c r="S130" s="15">
        <v>0</v>
      </c>
      <c r="T130" s="2">
        <v>29023007.199999999</v>
      </c>
      <c r="U130" s="2">
        <v>5000000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34023007.200000003</v>
      </c>
      <c r="AD130" t="s">
        <v>70</v>
      </c>
    </row>
    <row r="131" spans="1:30" hidden="1" x14ac:dyDescent="0.25">
      <c r="A131" s="20">
        <v>916</v>
      </c>
      <c r="B131" t="s">
        <v>148</v>
      </c>
      <c r="C131" t="s">
        <v>273</v>
      </c>
      <c r="D131" t="s">
        <v>9</v>
      </c>
      <c r="E131" t="s">
        <v>27</v>
      </c>
      <c r="F131" t="s">
        <v>178</v>
      </c>
      <c r="G131" s="2">
        <v>19063877000</v>
      </c>
      <c r="H131" s="2">
        <v>0</v>
      </c>
      <c r="I131" s="2">
        <v>19063877000</v>
      </c>
      <c r="J131" s="2">
        <v>46463107</v>
      </c>
      <c r="K131" s="2">
        <v>0</v>
      </c>
      <c r="L131" s="2">
        <v>46463107</v>
      </c>
      <c r="M131" s="2">
        <v>38837556.200000003</v>
      </c>
      <c r="N131" s="2">
        <v>0</v>
      </c>
      <c r="O131" s="2">
        <v>38837556.200000003</v>
      </c>
      <c r="P131" s="15">
        <v>0.1</v>
      </c>
      <c r="Q131" s="2">
        <v>0</v>
      </c>
      <c r="R131" s="13">
        <v>0.15</v>
      </c>
      <c r="S131" s="15">
        <v>0</v>
      </c>
      <c r="T131" s="2">
        <v>5825633.4299999997</v>
      </c>
      <c r="U131" s="2">
        <v>3000000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8825633.4299999997</v>
      </c>
      <c r="AD131" t="s">
        <v>77</v>
      </c>
    </row>
    <row r="132" spans="1:30" hidden="1" x14ac:dyDescent="0.25">
      <c r="A132" s="20">
        <v>923</v>
      </c>
      <c r="B132" t="s">
        <v>148</v>
      </c>
      <c r="C132" t="s">
        <v>272</v>
      </c>
      <c r="D132" t="s">
        <v>2</v>
      </c>
      <c r="E132" t="s">
        <v>201</v>
      </c>
      <c r="F132" t="s">
        <v>196</v>
      </c>
      <c r="G132" s="2">
        <v>13393912000</v>
      </c>
      <c r="H132" s="2">
        <v>0</v>
      </c>
      <c r="I132" s="2">
        <v>13393912000</v>
      </c>
      <c r="J132" s="2">
        <v>27076286</v>
      </c>
      <c r="K132" s="2">
        <v>0</v>
      </c>
      <c r="L132" s="2">
        <v>27076286</v>
      </c>
      <c r="M132" s="2">
        <v>21718721.199999999</v>
      </c>
      <c r="N132" s="2">
        <v>0</v>
      </c>
      <c r="O132" s="2">
        <v>21718721.199999999</v>
      </c>
      <c r="P132" s="15">
        <v>0.1</v>
      </c>
      <c r="Q132" s="2">
        <v>0</v>
      </c>
      <c r="R132" s="13">
        <v>0.3</v>
      </c>
      <c r="S132" s="15">
        <v>0</v>
      </c>
      <c r="T132" s="2">
        <v>6515616.3600000003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6515616.3600000003</v>
      </c>
      <c r="AD132" t="s">
        <v>246</v>
      </c>
    </row>
    <row r="133" spans="1:30" hidden="1" x14ac:dyDescent="0.25">
      <c r="A133" s="20">
        <v>924</v>
      </c>
      <c r="B133" t="s">
        <v>148</v>
      </c>
      <c r="C133" t="s">
        <v>273</v>
      </c>
      <c r="D133" t="s">
        <v>9</v>
      </c>
      <c r="E133" t="s">
        <v>15</v>
      </c>
      <c r="F133" t="s">
        <v>179</v>
      </c>
      <c r="G133" s="2">
        <v>49627848000</v>
      </c>
      <c r="H133" s="2">
        <v>0</v>
      </c>
      <c r="I133" s="2">
        <v>49627848000</v>
      </c>
      <c r="J133" s="2">
        <v>82730377</v>
      </c>
      <c r="K133" s="2">
        <v>0</v>
      </c>
      <c r="L133" s="2">
        <v>82730377</v>
      </c>
      <c r="M133" s="2">
        <v>62879237.799999997</v>
      </c>
      <c r="N133" s="2">
        <v>0</v>
      </c>
      <c r="O133" s="2">
        <v>62879237.799999997</v>
      </c>
      <c r="P133" s="15">
        <v>0.1</v>
      </c>
      <c r="Q133" s="2">
        <v>0</v>
      </c>
      <c r="R133" s="13">
        <v>0.2</v>
      </c>
      <c r="S133" s="15">
        <v>0</v>
      </c>
      <c r="T133" s="2">
        <v>12575847.560000001</v>
      </c>
      <c r="U133" s="2">
        <v>4000000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16575847.560000001</v>
      </c>
      <c r="AD133" t="s">
        <v>17</v>
      </c>
    </row>
    <row r="134" spans="1:30" hidden="1" x14ac:dyDescent="0.25">
      <c r="A134" s="20">
        <v>934</v>
      </c>
      <c r="B134" t="s">
        <v>148</v>
      </c>
      <c r="C134" t="s">
        <v>273</v>
      </c>
      <c r="D134" t="s">
        <v>2</v>
      </c>
      <c r="E134" t="s">
        <v>300</v>
      </c>
      <c r="F134" t="s">
        <v>180</v>
      </c>
      <c r="G134" s="2">
        <v>70621667000</v>
      </c>
      <c r="H134" s="2">
        <v>52966690000</v>
      </c>
      <c r="I134" s="2">
        <v>17654977000</v>
      </c>
      <c r="J134" s="2">
        <v>129945687</v>
      </c>
      <c r="K134" s="2">
        <v>81740108</v>
      </c>
      <c r="L134" s="2">
        <v>48205579</v>
      </c>
      <c r="M134" s="2">
        <v>101697020.2</v>
      </c>
      <c r="N134" s="2">
        <v>60553432</v>
      </c>
      <c r="O134" s="2">
        <v>41143588.200000003</v>
      </c>
      <c r="P134" s="15">
        <v>0.1</v>
      </c>
      <c r="Q134" s="2">
        <v>6055343.2000000002</v>
      </c>
      <c r="R134" s="13">
        <v>0.25</v>
      </c>
      <c r="S134" s="15">
        <v>0</v>
      </c>
      <c r="T134" s="2">
        <v>10285897.050000001</v>
      </c>
      <c r="U134" s="2">
        <v>5000000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21341240.25</v>
      </c>
      <c r="AD134" t="s">
        <v>45</v>
      </c>
    </row>
    <row r="135" spans="1:30" hidden="1" x14ac:dyDescent="0.25">
      <c r="A135" s="20">
        <v>943</v>
      </c>
      <c r="B135" t="s">
        <v>148</v>
      </c>
      <c r="C135" t="s">
        <v>273</v>
      </c>
      <c r="D135" t="s">
        <v>9</v>
      </c>
      <c r="E135" t="s">
        <v>15</v>
      </c>
      <c r="F135" t="s">
        <v>183</v>
      </c>
      <c r="G135" s="2">
        <v>10324732000</v>
      </c>
      <c r="H135" s="2">
        <v>0</v>
      </c>
      <c r="I135" s="2">
        <v>10324732000</v>
      </c>
      <c r="J135" s="2">
        <v>19752959</v>
      </c>
      <c r="K135" s="2">
        <v>0</v>
      </c>
      <c r="L135" s="2">
        <v>19752959</v>
      </c>
      <c r="M135" s="2">
        <v>15623066.199999999</v>
      </c>
      <c r="N135" s="2">
        <v>0</v>
      </c>
      <c r="O135" s="2">
        <v>15623066.199999999</v>
      </c>
      <c r="P135" s="15">
        <v>0.1</v>
      </c>
      <c r="Q135" s="2">
        <v>0</v>
      </c>
      <c r="R135" s="13">
        <v>0.1</v>
      </c>
      <c r="S135" s="15">
        <v>0</v>
      </c>
      <c r="T135" s="2">
        <v>1562306.62</v>
      </c>
      <c r="U135" s="2">
        <v>1000000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2562306.62</v>
      </c>
      <c r="AD135" t="s">
        <v>31</v>
      </c>
    </row>
    <row r="136" spans="1:30" hidden="1" x14ac:dyDescent="0.25">
      <c r="A136" s="20">
        <v>957</v>
      </c>
      <c r="B136" t="s">
        <v>148</v>
      </c>
      <c r="C136" t="s">
        <v>273</v>
      </c>
      <c r="D136" t="s">
        <v>2</v>
      </c>
      <c r="E136" t="s">
        <v>300</v>
      </c>
      <c r="F136" t="s">
        <v>184</v>
      </c>
      <c r="G136" s="2">
        <v>19250149000</v>
      </c>
      <c r="H136" s="2">
        <v>1771539000</v>
      </c>
      <c r="I136" s="2">
        <v>17478610000</v>
      </c>
      <c r="J136" s="2">
        <v>44902496</v>
      </c>
      <c r="K136" s="2">
        <v>4885708</v>
      </c>
      <c r="L136" s="2">
        <v>40016788</v>
      </c>
      <c r="M136" s="2">
        <v>37202436.399999999</v>
      </c>
      <c r="N136" s="2">
        <v>4177092.4</v>
      </c>
      <c r="O136" s="2">
        <v>33025344</v>
      </c>
      <c r="P136" s="15">
        <v>0.1</v>
      </c>
      <c r="Q136" s="2">
        <v>417709.24</v>
      </c>
      <c r="R136" s="13">
        <v>0.15</v>
      </c>
      <c r="S136" s="15">
        <v>0</v>
      </c>
      <c r="T136" s="2">
        <v>4953801.5999999996</v>
      </c>
      <c r="U136" s="2">
        <v>3000000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8371510.8399999999</v>
      </c>
      <c r="AD136" t="s">
        <v>96</v>
      </c>
    </row>
    <row r="137" spans="1:30" x14ac:dyDescent="0.25">
      <c r="A137" s="20">
        <v>961</v>
      </c>
      <c r="B137" t="s">
        <v>12</v>
      </c>
      <c r="C137" t="s">
        <v>273</v>
      </c>
      <c r="D137" t="s">
        <v>2</v>
      </c>
      <c r="E137" t="s">
        <v>201</v>
      </c>
      <c r="F137" t="s">
        <v>185</v>
      </c>
      <c r="G137" s="2">
        <v>207880000</v>
      </c>
      <c r="H137" s="2">
        <v>0</v>
      </c>
      <c r="I137" s="2">
        <v>207880000</v>
      </c>
      <c r="J137" s="2">
        <v>628140</v>
      </c>
      <c r="K137" s="2">
        <v>0</v>
      </c>
      <c r="L137" s="2">
        <v>628140</v>
      </c>
      <c r="M137" s="2">
        <v>544988</v>
      </c>
      <c r="N137" s="2">
        <v>0</v>
      </c>
      <c r="O137" s="2">
        <v>544988</v>
      </c>
      <c r="P137" s="15">
        <v>0</v>
      </c>
      <c r="Q137" s="2">
        <v>0</v>
      </c>
      <c r="R137" s="13">
        <v>0</v>
      </c>
      <c r="S137" s="15">
        <v>0</v>
      </c>
      <c r="T137" s="2">
        <v>0</v>
      </c>
      <c r="U137" s="2">
        <v>0</v>
      </c>
      <c r="V137" s="2">
        <v>957767022.48000002</v>
      </c>
      <c r="W137" s="2">
        <v>5937729.7999999998</v>
      </c>
      <c r="X137" s="2">
        <v>951829292.67999995</v>
      </c>
      <c r="Y137" s="2">
        <v>724473396300</v>
      </c>
      <c r="Z137" s="2">
        <v>2138273000</v>
      </c>
      <c r="AA137" s="2">
        <v>722335123300</v>
      </c>
      <c r="AB137" s="18">
        <v>38132549.005199999</v>
      </c>
      <c r="AC137" s="4">
        <v>38132549.005199999</v>
      </c>
      <c r="AD137" t="s">
        <v>204</v>
      </c>
    </row>
    <row r="138" spans="1:30" hidden="1" x14ac:dyDescent="0.25">
      <c r="A138" s="20">
        <v>967</v>
      </c>
      <c r="B138" t="s">
        <v>148</v>
      </c>
      <c r="C138" t="s">
        <v>272</v>
      </c>
      <c r="D138" t="s">
        <v>2</v>
      </c>
      <c r="E138" t="s">
        <v>300</v>
      </c>
      <c r="F138" t="s">
        <v>186</v>
      </c>
      <c r="G138" s="2">
        <v>16851693000</v>
      </c>
      <c r="H138" s="2">
        <v>0</v>
      </c>
      <c r="I138" s="2">
        <v>16851693000</v>
      </c>
      <c r="J138" s="2">
        <v>37482804</v>
      </c>
      <c r="K138" s="2">
        <v>0</v>
      </c>
      <c r="L138" s="2">
        <v>37482804</v>
      </c>
      <c r="M138" s="2">
        <v>30742126.800000001</v>
      </c>
      <c r="N138" s="2">
        <v>0</v>
      </c>
      <c r="O138" s="2">
        <v>30742126.800000001</v>
      </c>
      <c r="P138" s="15">
        <v>0.1</v>
      </c>
      <c r="Q138" s="2">
        <v>0</v>
      </c>
      <c r="R138" s="13">
        <v>0.3</v>
      </c>
      <c r="S138" s="15">
        <v>0</v>
      </c>
      <c r="T138" s="2">
        <v>9222638.0399999991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9222638.0399999991</v>
      </c>
      <c r="AD138" t="s">
        <v>45</v>
      </c>
    </row>
    <row r="139" spans="1:30" hidden="1" x14ac:dyDescent="0.25">
      <c r="A139" s="20">
        <v>985</v>
      </c>
      <c r="B139" t="s">
        <v>148</v>
      </c>
      <c r="C139" t="s">
        <v>273</v>
      </c>
      <c r="D139" t="s">
        <v>9</v>
      </c>
      <c r="E139" t="s">
        <v>15</v>
      </c>
      <c r="F139" t="s">
        <v>189</v>
      </c>
      <c r="G139" s="2">
        <v>1732680000</v>
      </c>
      <c r="H139" s="2">
        <v>0</v>
      </c>
      <c r="I139" s="2">
        <v>1732680000</v>
      </c>
      <c r="J139" s="2">
        <v>5630225</v>
      </c>
      <c r="K139" s="2">
        <v>0</v>
      </c>
      <c r="L139" s="2">
        <v>5630225</v>
      </c>
      <c r="M139" s="2">
        <v>4937153</v>
      </c>
      <c r="N139" s="2">
        <v>0</v>
      </c>
      <c r="O139" s="2">
        <v>4937153</v>
      </c>
      <c r="P139" s="15">
        <v>0</v>
      </c>
      <c r="Q139" s="2">
        <v>0</v>
      </c>
      <c r="R139" s="13">
        <v>0</v>
      </c>
      <c r="S139" s="15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0</v>
      </c>
      <c r="AD139" t="s">
        <v>19</v>
      </c>
    </row>
    <row r="140" spans="1:30" x14ac:dyDescent="0.25">
      <c r="A140" s="20">
        <v>988</v>
      </c>
      <c r="B140" t="s">
        <v>12</v>
      </c>
      <c r="C140" t="s">
        <v>273</v>
      </c>
      <c r="D140" t="s">
        <v>9</v>
      </c>
      <c r="E140" t="s">
        <v>411</v>
      </c>
      <c r="F140" t="s">
        <v>190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15">
        <v>0</v>
      </c>
      <c r="Q140" s="2">
        <v>0</v>
      </c>
      <c r="R140" s="13">
        <v>0</v>
      </c>
      <c r="S140" s="15">
        <v>0</v>
      </c>
      <c r="T140" s="2">
        <v>0</v>
      </c>
      <c r="U140" s="2">
        <v>0</v>
      </c>
      <c r="V140" s="2">
        <v>232741183.24000001</v>
      </c>
      <c r="W140" s="2">
        <v>0</v>
      </c>
      <c r="X140" s="2">
        <v>232741183.24000001</v>
      </c>
      <c r="Y140" s="2">
        <v>147678141900</v>
      </c>
      <c r="Z140" s="2">
        <v>0</v>
      </c>
      <c r="AA140" s="2">
        <v>147678141900</v>
      </c>
      <c r="AB140" s="18">
        <v>9309647.3296000008</v>
      </c>
      <c r="AC140" s="4">
        <v>9309647.3296000008</v>
      </c>
      <c r="AD140" t="s">
        <v>11</v>
      </c>
    </row>
    <row r="141" spans="1:30" hidden="1" x14ac:dyDescent="0.25">
      <c r="A141" s="20">
        <v>999</v>
      </c>
      <c r="B141" t="s">
        <v>148</v>
      </c>
      <c r="C141" t="s">
        <v>273</v>
      </c>
      <c r="D141" t="s">
        <v>2</v>
      </c>
      <c r="E141" t="s">
        <v>8</v>
      </c>
      <c r="F141" t="s">
        <v>191</v>
      </c>
      <c r="G141" s="2">
        <v>33266994800</v>
      </c>
      <c r="H141" s="2">
        <v>7897703000</v>
      </c>
      <c r="I141" s="2">
        <v>25369291800</v>
      </c>
      <c r="J141" s="2">
        <v>75207792</v>
      </c>
      <c r="K141" s="2">
        <v>22692553</v>
      </c>
      <c r="L141" s="2">
        <v>52515239</v>
      </c>
      <c r="M141" s="2">
        <v>61900994.079999998</v>
      </c>
      <c r="N141" s="2">
        <v>19533471.800000001</v>
      </c>
      <c r="O141" s="2">
        <v>42367522.280000001</v>
      </c>
      <c r="P141" s="15">
        <v>0.1</v>
      </c>
      <c r="Q141" s="2">
        <v>1953347.18</v>
      </c>
      <c r="R141" s="13">
        <v>0.2</v>
      </c>
      <c r="S141" s="15">
        <v>0</v>
      </c>
      <c r="T141" s="2">
        <v>8473504.4560000002</v>
      </c>
      <c r="U141" s="2">
        <v>4000000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14426851.636</v>
      </c>
      <c r="AD141" t="s">
        <v>50</v>
      </c>
    </row>
    <row r="142" spans="1:30" hidden="1" x14ac:dyDescent="0.25">
      <c r="A142" s="20">
        <v>1000</v>
      </c>
      <c r="B142" t="s">
        <v>148</v>
      </c>
      <c r="C142" t="s">
        <v>273</v>
      </c>
      <c r="D142" t="s">
        <v>2</v>
      </c>
      <c r="E142" t="s">
        <v>201</v>
      </c>
      <c r="F142" t="s">
        <v>192</v>
      </c>
      <c r="G142" s="2">
        <v>20629096400</v>
      </c>
      <c r="H142" s="2">
        <v>426850000</v>
      </c>
      <c r="I142" s="2">
        <v>20202246400</v>
      </c>
      <c r="J142" s="2">
        <v>49316573</v>
      </c>
      <c r="K142" s="2">
        <v>1442225</v>
      </c>
      <c r="L142" s="2">
        <v>47874348</v>
      </c>
      <c r="M142" s="2">
        <v>41064934.439999998</v>
      </c>
      <c r="N142" s="2">
        <v>1271485</v>
      </c>
      <c r="O142" s="2">
        <v>39793449.439999998</v>
      </c>
      <c r="P142" s="15">
        <v>0.1</v>
      </c>
      <c r="Q142" s="2">
        <v>127148.5</v>
      </c>
      <c r="R142" s="13">
        <v>0.15</v>
      </c>
      <c r="S142" s="15">
        <v>0</v>
      </c>
      <c r="T142" s="2">
        <v>5969017.4160000002</v>
      </c>
      <c r="U142" s="2">
        <v>3000000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9096165.9159999993</v>
      </c>
      <c r="AD142" t="s">
        <v>185</v>
      </c>
    </row>
    <row r="143" spans="1:30" x14ac:dyDescent="0.25">
      <c r="A143" s="20">
        <v>1002</v>
      </c>
      <c r="B143" t="s">
        <v>12</v>
      </c>
      <c r="C143" t="s">
        <v>273</v>
      </c>
      <c r="D143" t="s">
        <v>2</v>
      </c>
      <c r="E143" t="s">
        <v>301</v>
      </c>
      <c r="F143" t="s">
        <v>193</v>
      </c>
      <c r="G143" s="2">
        <v>16636084000</v>
      </c>
      <c r="H143" s="2">
        <v>0</v>
      </c>
      <c r="I143" s="2">
        <v>16636084000</v>
      </c>
      <c r="J143" s="2">
        <v>39222720</v>
      </c>
      <c r="K143" s="2">
        <v>0</v>
      </c>
      <c r="L143" s="2">
        <v>39222720</v>
      </c>
      <c r="M143" s="2">
        <v>32568286.399999999</v>
      </c>
      <c r="N143" s="2">
        <v>0</v>
      </c>
      <c r="O143" s="2">
        <v>32568286.399999999</v>
      </c>
      <c r="P143" s="15">
        <v>0.1</v>
      </c>
      <c r="Q143" s="2">
        <v>0</v>
      </c>
      <c r="R143" s="13">
        <v>0.15</v>
      </c>
      <c r="S143" s="15">
        <v>0</v>
      </c>
      <c r="T143" s="2">
        <v>4885242.96</v>
      </c>
      <c r="U143" s="2">
        <v>0</v>
      </c>
      <c r="V143" s="2">
        <v>166574935</v>
      </c>
      <c r="W143" s="2">
        <v>5653408.5999999996</v>
      </c>
      <c r="X143" s="2">
        <v>160921526.40000001</v>
      </c>
      <c r="Y143" s="2">
        <v>120397675000</v>
      </c>
      <c r="Z143" s="2">
        <v>3874761000</v>
      </c>
      <c r="AA143" s="2">
        <v>116522914000</v>
      </c>
      <c r="AB143" s="18">
        <v>4884179.8779999996</v>
      </c>
      <c r="AC143" s="4">
        <v>9769422.8379999995</v>
      </c>
      <c r="AD143" t="s">
        <v>13</v>
      </c>
    </row>
    <row r="144" spans="1:30" hidden="1" x14ac:dyDescent="0.25">
      <c r="A144" s="20">
        <v>1004</v>
      </c>
      <c r="B144" t="s">
        <v>148</v>
      </c>
      <c r="C144" t="s">
        <v>273</v>
      </c>
      <c r="D144" t="s">
        <v>9</v>
      </c>
      <c r="E144" t="s">
        <v>27</v>
      </c>
      <c r="F144" t="s">
        <v>194</v>
      </c>
      <c r="G144" s="2">
        <v>9479320000</v>
      </c>
      <c r="H144" s="2">
        <v>0</v>
      </c>
      <c r="I144" s="2">
        <v>9479320000</v>
      </c>
      <c r="J144" s="2">
        <v>24387183</v>
      </c>
      <c r="K144" s="2">
        <v>0</v>
      </c>
      <c r="L144" s="2">
        <v>24387183</v>
      </c>
      <c r="M144" s="2">
        <v>20595455</v>
      </c>
      <c r="N144" s="2">
        <v>0</v>
      </c>
      <c r="O144" s="2">
        <v>20595455</v>
      </c>
      <c r="P144" s="15">
        <v>0.1</v>
      </c>
      <c r="Q144" s="2">
        <v>0</v>
      </c>
      <c r="R144" s="13">
        <v>0.1</v>
      </c>
      <c r="S144" s="15">
        <v>0</v>
      </c>
      <c r="T144" s="2">
        <v>2059545.5</v>
      </c>
      <c r="U144" s="2">
        <v>2000000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4059545.5</v>
      </c>
      <c r="AD144" t="s">
        <v>32</v>
      </c>
    </row>
    <row r="145" spans="1:30" hidden="1" x14ac:dyDescent="0.25">
      <c r="A145" s="20">
        <v>1012</v>
      </c>
      <c r="B145" t="s">
        <v>148</v>
      </c>
      <c r="C145" t="s">
        <v>273</v>
      </c>
      <c r="D145" t="s">
        <v>2</v>
      </c>
      <c r="E145" t="s">
        <v>8</v>
      </c>
      <c r="F145" t="s">
        <v>197</v>
      </c>
      <c r="G145" s="2">
        <v>73566540000</v>
      </c>
      <c r="H145" s="2">
        <v>955790000</v>
      </c>
      <c r="I145" s="2">
        <v>72610750000</v>
      </c>
      <c r="J145" s="2">
        <v>142554522</v>
      </c>
      <c r="K145" s="2">
        <v>3345270</v>
      </c>
      <c r="L145" s="2">
        <v>139209252</v>
      </c>
      <c r="M145" s="2">
        <v>113127906</v>
      </c>
      <c r="N145" s="2">
        <v>2962954</v>
      </c>
      <c r="O145" s="2">
        <v>110164952</v>
      </c>
      <c r="P145" s="15">
        <v>0.1</v>
      </c>
      <c r="Q145" s="2">
        <v>296295.40000000002</v>
      </c>
      <c r="R145" s="13">
        <v>0.25</v>
      </c>
      <c r="S145" s="15">
        <v>0</v>
      </c>
      <c r="T145" s="2">
        <v>27541238</v>
      </c>
      <c r="U145" s="2">
        <v>5000000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32837533.399999999</v>
      </c>
      <c r="AD145" t="s">
        <v>50</v>
      </c>
    </row>
    <row r="146" spans="1:30" hidden="1" x14ac:dyDescent="0.25">
      <c r="A146" s="20">
        <v>1014</v>
      </c>
      <c r="B146" t="s">
        <v>148</v>
      </c>
      <c r="C146" t="s">
        <v>273</v>
      </c>
      <c r="D146" t="s">
        <v>2</v>
      </c>
      <c r="E146" t="s">
        <v>300</v>
      </c>
      <c r="F146" t="s">
        <v>198</v>
      </c>
      <c r="G146" s="2">
        <v>7287447000</v>
      </c>
      <c r="H146" s="2">
        <v>454801000</v>
      </c>
      <c r="I146" s="2">
        <v>6832646000</v>
      </c>
      <c r="J146" s="2">
        <v>18303647</v>
      </c>
      <c r="K146" s="2">
        <v>1516946</v>
      </c>
      <c r="L146" s="2">
        <v>16786701</v>
      </c>
      <c r="M146" s="2">
        <v>15388668.199999999</v>
      </c>
      <c r="N146" s="2">
        <v>1335025.6000000001</v>
      </c>
      <c r="O146" s="2">
        <v>14053642.6</v>
      </c>
      <c r="P146" s="15">
        <v>0.1</v>
      </c>
      <c r="Q146" s="2">
        <v>133502.56</v>
      </c>
      <c r="R146" s="13">
        <v>0.1</v>
      </c>
      <c r="S146" s="15">
        <v>0</v>
      </c>
      <c r="T146" s="2">
        <v>1405364.26</v>
      </c>
      <c r="U146" s="2">
        <v>1000000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2538866.8199999998</v>
      </c>
      <c r="AD146" t="s">
        <v>45</v>
      </c>
    </row>
    <row r="147" spans="1:30" hidden="1" x14ac:dyDescent="0.25">
      <c r="A147" s="20">
        <v>1018</v>
      </c>
      <c r="B147" t="s">
        <v>148</v>
      </c>
      <c r="C147" t="s">
        <v>272</v>
      </c>
      <c r="D147" t="s">
        <v>2</v>
      </c>
      <c r="E147" t="s">
        <v>201</v>
      </c>
      <c r="F147" t="s">
        <v>199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15">
        <v>0.1</v>
      </c>
      <c r="Q147" s="2">
        <v>0</v>
      </c>
      <c r="R147" s="13">
        <v>0.3</v>
      </c>
      <c r="S147" s="15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0</v>
      </c>
      <c r="AD147" t="s">
        <v>185</v>
      </c>
    </row>
    <row r="148" spans="1:30" hidden="1" x14ac:dyDescent="0.25">
      <c r="A148" s="20">
        <v>1022</v>
      </c>
      <c r="B148" t="s">
        <v>148</v>
      </c>
      <c r="C148" t="s">
        <v>273</v>
      </c>
      <c r="D148" t="s">
        <v>9</v>
      </c>
      <c r="E148" t="s">
        <v>411</v>
      </c>
      <c r="F148" t="s">
        <v>200</v>
      </c>
      <c r="G148" s="2">
        <v>29767484000</v>
      </c>
      <c r="H148" s="2">
        <v>0</v>
      </c>
      <c r="I148" s="2">
        <v>29767484000</v>
      </c>
      <c r="J148" s="2">
        <v>64981388</v>
      </c>
      <c r="K148" s="2">
        <v>0</v>
      </c>
      <c r="L148" s="2">
        <v>64981388</v>
      </c>
      <c r="M148" s="2">
        <v>53074394.399999999</v>
      </c>
      <c r="N148" s="2">
        <v>0</v>
      </c>
      <c r="O148" s="2">
        <v>53074394.399999999</v>
      </c>
      <c r="P148" s="15">
        <v>0.1</v>
      </c>
      <c r="Q148" s="2">
        <v>0</v>
      </c>
      <c r="R148" s="13">
        <v>0.15</v>
      </c>
      <c r="S148" s="15">
        <v>0</v>
      </c>
      <c r="T148" s="2">
        <v>7961159.1600000001</v>
      </c>
      <c r="U148" s="2">
        <v>3000000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10961159.16</v>
      </c>
      <c r="AD148" t="s">
        <v>190</v>
      </c>
    </row>
    <row r="149" spans="1:30" hidden="1" x14ac:dyDescent="0.25">
      <c r="A149" s="20">
        <v>1034</v>
      </c>
      <c r="B149" t="s">
        <v>148</v>
      </c>
      <c r="C149" t="s">
        <v>273</v>
      </c>
      <c r="D149" t="s">
        <v>9</v>
      </c>
      <c r="E149" t="s">
        <v>411</v>
      </c>
      <c r="F149" t="s">
        <v>203</v>
      </c>
      <c r="G149" s="2">
        <v>38947041000</v>
      </c>
      <c r="H149" s="2">
        <v>0</v>
      </c>
      <c r="I149" s="2">
        <v>38947041000</v>
      </c>
      <c r="J149" s="2">
        <v>88467894</v>
      </c>
      <c r="K149" s="2">
        <v>0</v>
      </c>
      <c r="L149" s="2">
        <v>88467894</v>
      </c>
      <c r="M149" s="2">
        <v>72889077.599999994</v>
      </c>
      <c r="N149" s="2">
        <v>0</v>
      </c>
      <c r="O149" s="2">
        <v>72889077.599999994</v>
      </c>
      <c r="P149" s="15">
        <v>0.1</v>
      </c>
      <c r="Q149" s="2">
        <v>0</v>
      </c>
      <c r="R149" s="13">
        <v>0.2</v>
      </c>
      <c r="S149" s="15">
        <v>0</v>
      </c>
      <c r="T149" s="2">
        <v>14577815.52</v>
      </c>
      <c r="U149" s="2">
        <v>4000000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18577815.52</v>
      </c>
      <c r="AD149" t="s">
        <v>11</v>
      </c>
    </row>
    <row r="150" spans="1:30" hidden="1" x14ac:dyDescent="0.25">
      <c r="A150" s="20">
        <v>1038</v>
      </c>
      <c r="B150" t="s">
        <v>0</v>
      </c>
      <c r="C150" t="s">
        <v>1</v>
      </c>
      <c r="D150" t="s">
        <v>2</v>
      </c>
      <c r="E150" t="s">
        <v>201</v>
      </c>
      <c r="F150" t="s">
        <v>204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15">
        <v>0</v>
      </c>
      <c r="Q150" s="2">
        <v>0</v>
      </c>
      <c r="R150" s="13">
        <v>0</v>
      </c>
      <c r="S150" s="15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0</v>
      </c>
      <c r="AD150" t="s">
        <v>1</v>
      </c>
    </row>
    <row r="151" spans="1:30" hidden="1" x14ac:dyDescent="0.25">
      <c r="A151" s="20">
        <v>1042</v>
      </c>
      <c r="B151" t="s">
        <v>148</v>
      </c>
      <c r="C151" t="s">
        <v>273</v>
      </c>
      <c r="D151" t="s">
        <v>2</v>
      </c>
      <c r="E151" t="s">
        <v>201</v>
      </c>
      <c r="F151" t="s">
        <v>205</v>
      </c>
      <c r="G151" s="2">
        <v>59904405000</v>
      </c>
      <c r="H151" s="2">
        <v>156180000</v>
      </c>
      <c r="I151" s="2">
        <v>59748225000</v>
      </c>
      <c r="J151" s="2">
        <v>124476601</v>
      </c>
      <c r="K151" s="2">
        <v>546631</v>
      </c>
      <c r="L151" s="2">
        <v>123929970</v>
      </c>
      <c r="M151" s="2">
        <v>100514839</v>
      </c>
      <c r="N151" s="2">
        <v>484159</v>
      </c>
      <c r="O151" s="2">
        <v>100030680</v>
      </c>
      <c r="P151" s="15">
        <v>0.1</v>
      </c>
      <c r="Q151" s="2">
        <v>48415.9</v>
      </c>
      <c r="R151" s="13">
        <v>0.25</v>
      </c>
      <c r="S151" s="15">
        <v>0</v>
      </c>
      <c r="T151" s="2">
        <v>25007670</v>
      </c>
      <c r="U151" s="2">
        <v>5000000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30056085.899999999</v>
      </c>
      <c r="AD151" t="s">
        <v>246</v>
      </c>
    </row>
    <row r="152" spans="1:30" hidden="1" x14ac:dyDescent="0.25">
      <c r="A152" s="20">
        <v>1044</v>
      </c>
      <c r="B152" t="s">
        <v>148</v>
      </c>
      <c r="C152" t="s">
        <v>273</v>
      </c>
      <c r="D152" t="s">
        <v>2</v>
      </c>
      <c r="E152" t="s">
        <v>201</v>
      </c>
      <c r="F152" t="s">
        <v>206</v>
      </c>
      <c r="G152" s="2">
        <v>14708078000</v>
      </c>
      <c r="H152" s="2">
        <v>0</v>
      </c>
      <c r="I152" s="2">
        <v>14708078000</v>
      </c>
      <c r="J152" s="2">
        <v>37820250</v>
      </c>
      <c r="K152" s="2">
        <v>0</v>
      </c>
      <c r="L152" s="2">
        <v>37820250</v>
      </c>
      <c r="M152" s="2">
        <v>31937018.800000001</v>
      </c>
      <c r="N152" s="2">
        <v>0</v>
      </c>
      <c r="O152" s="2">
        <v>31937018.800000001</v>
      </c>
      <c r="P152" s="15">
        <v>0.1</v>
      </c>
      <c r="Q152" s="2">
        <v>0</v>
      </c>
      <c r="R152" s="13">
        <v>0.15</v>
      </c>
      <c r="S152" s="15">
        <v>0</v>
      </c>
      <c r="T152" s="2">
        <v>4790552.82</v>
      </c>
      <c r="U152" s="2">
        <v>3000000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7790552.8200000003</v>
      </c>
      <c r="AD152" t="s">
        <v>185</v>
      </c>
    </row>
    <row r="153" spans="1:30" hidden="1" x14ac:dyDescent="0.25">
      <c r="A153" s="20">
        <v>1045</v>
      </c>
      <c r="B153" t="s">
        <v>148</v>
      </c>
      <c r="C153" t="s">
        <v>273</v>
      </c>
      <c r="D153" t="s">
        <v>2</v>
      </c>
      <c r="E153" t="s">
        <v>201</v>
      </c>
      <c r="F153" t="s">
        <v>207</v>
      </c>
      <c r="G153" s="2">
        <v>8223303000</v>
      </c>
      <c r="H153" s="2">
        <v>0</v>
      </c>
      <c r="I153" s="2">
        <v>8223303000</v>
      </c>
      <c r="J153" s="2">
        <v>23741318</v>
      </c>
      <c r="K153" s="2">
        <v>0</v>
      </c>
      <c r="L153" s="2">
        <v>23741318</v>
      </c>
      <c r="M153" s="2">
        <v>20451996.800000001</v>
      </c>
      <c r="N153" s="2">
        <v>0</v>
      </c>
      <c r="O153" s="2">
        <v>20451996.800000001</v>
      </c>
      <c r="P153" s="15">
        <v>0.1</v>
      </c>
      <c r="Q153" s="2">
        <v>0</v>
      </c>
      <c r="R153" s="13">
        <v>0.1</v>
      </c>
      <c r="S153" s="15">
        <v>0</v>
      </c>
      <c r="T153" s="2">
        <v>2045199.68</v>
      </c>
      <c r="U153" s="2">
        <v>2000000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4045199.68</v>
      </c>
      <c r="AD153" t="s">
        <v>246</v>
      </c>
    </row>
    <row r="154" spans="1:30" hidden="1" x14ac:dyDescent="0.25">
      <c r="A154" s="20">
        <v>1046</v>
      </c>
      <c r="B154" t="s">
        <v>148</v>
      </c>
      <c r="C154" t="s">
        <v>273</v>
      </c>
      <c r="D154" t="s">
        <v>2</v>
      </c>
      <c r="E154" t="s">
        <v>201</v>
      </c>
      <c r="F154" t="s">
        <v>208</v>
      </c>
      <c r="G154" s="2">
        <v>142357504600</v>
      </c>
      <c r="H154" s="2">
        <v>0</v>
      </c>
      <c r="I154" s="2">
        <v>142357504600</v>
      </c>
      <c r="J154" s="2">
        <v>240558683</v>
      </c>
      <c r="K154" s="2">
        <v>0</v>
      </c>
      <c r="L154" s="2">
        <v>240558683</v>
      </c>
      <c r="M154" s="2">
        <v>183615681.16</v>
      </c>
      <c r="N154" s="2">
        <v>0</v>
      </c>
      <c r="O154" s="2">
        <v>183615681.16</v>
      </c>
      <c r="P154" s="15">
        <v>0.1</v>
      </c>
      <c r="Q154" s="2">
        <v>0</v>
      </c>
      <c r="R154" s="13">
        <v>0.25</v>
      </c>
      <c r="S154" s="15">
        <v>0.4</v>
      </c>
      <c r="T154" s="2">
        <v>50946272.464000002</v>
      </c>
      <c r="U154" s="2">
        <v>6000000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56946272.464000002</v>
      </c>
      <c r="AD154" t="s">
        <v>185</v>
      </c>
    </row>
    <row r="155" spans="1:30" hidden="1" x14ac:dyDescent="0.25">
      <c r="A155" s="20">
        <v>1047</v>
      </c>
      <c r="B155" t="s">
        <v>148</v>
      </c>
      <c r="C155" t="s">
        <v>273</v>
      </c>
      <c r="D155" t="s">
        <v>2</v>
      </c>
      <c r="E155" t="s">
        <v>201</v>
      </c>
      <c r="F155" t="s">
        <v>209</v>
      </c>
      <c r="G155" s="2">
        <v>21817006000</v>
      </c>
      <c r="H155" s="2">
        <v>0</v>
      </c>
      <c r="I155" s="2">
        <v>21817006000</v>
      </c>
      <c r="J155" s="2">
        <v>43064535</v>
      </c>
      <c r="K155" s="2">
        <v>0</v>
      </c>
      <c r="L155" s="2">
        <v>43064535</v>
      </c>
      <c r="M155" s="2">
        <v>34337732.600000001</v>
      </c>
      <c r="N155" s="2">
        <v>0</v>
      </c>
      <c r="O155" s="2">
        <v>34337732.600000001</v>
      </c>
      <c r="P155" s="15">
        <v>0.1</v>
      </c>
      <c r="Q155" s="2">
        <v>0</v>
      </c>
      <c r="R155" s="13">
        <v>0.15</v>
      </c>
      <c r="S155" s="15">
        <v>0</v>
      </c>
      <c r="T155" s="2">
        <v>5150659.8899999997</v>
      </c>
      <c r="U155" s="2">
        <v>3000000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8150659.8899999997</v>
      </c>
      <c r="AD155" t="s">
        <v>246</v>
      </c>
    </row>
    <row r="156" spans="1:30" hidden="1" x14ac:dyDescent="0.25">
      <c r="A156" s="20">
        <v>1048</v>
      </c>
      <c r="B156" t="s">
        <v>148</v>
      </c>
      <c r="C156" t="s">
        <v>273</v>
      </c>
      <c r="D156" t="s">
        <v>2</v>
      </c>
      <c r="E156" t="s">
        <v>201</v>
      </c>
      <c r="F156" t="s">
        <v>210</v>
      </c>
      <c r="G156" s="2">
        <v>11167442000</v>
      </c>
      <c r="H156" s="2">
        <v>0</v>
      </c>
      <c r="I156" s="2">
        <v>11167442000</v>
      </c>
      <c r="J156" s="2">
        <v>29592402</v>
      </c>
      <c r="K156" s="2">
        <v>0</v>
      </c>
      <c r="L156" s="2">
        <v>29592402</v>
      </c>
      <c r="M156" s="2">
        <v>25125425.199999999</v>
      </c>
      <c r="N156" s="2">
        <v>0</v>
      </c>
      <c r="O156" s="2">
        <v>25125425.199999999</v>
      </c>
      <c r="P156" s="15">
        <v>0.1</v>
      </c>
      <c r="Q156" s="2">
        <v>0</v>
      </c>
      <c r="R156" s="13">
        <v>0.1</v>
      </c>
      <c r="S156" s="15">
        <v>0</v>
      </c>
      <c r="T156" s="2">
        <v>2512542.52</v>
      </c>
      <c r="U156" s="2">
        <v>2000000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4512542.5199999996</v>
      </c>
      <c r="AD156" t="s">
        <v>246</v>
      </c>
    </row>
    <row r="157" spans="1:30" hidden="1" x14ac:dyDescent="0.25">
      <c r="A157" s="20">
        <v>1057</v>
      </c>
      <c r="B157" t="s">
        <v>148</v>
      </c>
      <c r="C157" t="s">
        <v>272</v>
      </c>
      <c r="D157" t="s">
        <v>9</v>
      </c>
      <c r="E157" t="s">
        <v>27</v>
      </c>
      <c r="F157" t="s">
        <v>211</v>
      </c>
      <c r="G157" s="2">
        <v>14299864000</v>
      </c>
      <c r="H157" s="2">
        <v>0</v>
      </c>
      <c r="I157" s="2">
        <v>14299864000</v>
      </c>
      <c r="J157" s="2">
        <v>33530876</v>
      </c>
      <c r="K157" s="2">
        <v>0</v>
      </c>
      <c r="L157" s="2">
        <v>33530876</v>
      </c>
      <c r="M157" s="2">
        <v>27810930.399999999</v>
      </c>
      <c r="N157" s="2">
        <v>0</v>
      </c>
      <c r="O157" s="2">
        <v>27810930.399999999</v>
      </c>
      <c r="P157" s="15">
        <v>0.1</v>
      </c>
      <c r="Q157" s="2">
        <v>0</v>
      </c>
      <c r="R157" s="13">
        <v>0.3</v>
      </c>
      <c r="S157" s="15">
        <v>0</v>
      </c>
      <c r="T157" s="2">
        <v>8343279.1200000001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8343279.1200000001</v>
      </c>
      <c r="AD157" t="s">
        <v>32</v>
      </c>
    </row>
    <row r="158" spans="1:30" hidden="1" x14ac:dyDescent="0.25">
      <c r="A158" s="20">
        <v>1063</v>
      </c>
      <c r="B158" t="s">
        <v>148</v>
      </c>
      <c r="C158" t="s">
        <v>273</v>
      </c>
      <c r="D158" t="s">
        <v>9</v>
      </c>
      <c r="E158" t="s">
        <v>411</v>
      </c>
      <c r="F158" t="s">
        <v>212</v>
      </c>
      <c r="G158" s="2">
        <v>13857536000</v>
      </c>
      <c r="H158" s="2">
        <v>0</v>
      </c>
      <c r="I158" s="2">
        <v>13857536000</v>
      </c>
      <c r="J158" s="2">
        <v>32938820</v>
      </c>
      <c r="K158" s="2">
        <v>0</v>
      </c>
      <c r="L158" s="2">
        <v>32938820</v>
      </c>
      <c r="M158" s="2">
        <v>27395805.600000001</v>
      </c>
      <c r="N158" s="2">
        <v>0</v>
      </c>
      <c r="O158" s="2">
        <v>27395805.600000001</v>
      </c>
      <c r="P158" s="15">
        <v>0.1</v>
      </c>
      <c r="Q158" s="2">
        <v>0</v>
      </c>
      <c r="R158" s="13">
        <v>0.1</v>
      </c>
      <c r="S158" s="15">
        <v>0</v>
      </c>
      <c r="T158" s="2">
        <v>2739580.56</v>
      </c>
      <c r="U158" s="2">
        <v>2000000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4739580.5599999996</v>
      </c>
      <c r="AD158" t="s">
        <v>70</v>
      </c>
    </row>
    <row r="159" spans="1:30" hidden="1" x14ac:dyDescent="0.25">
      <c r="A159" s="20">
        <v>1064</v>
      </c>
      <c r="B159" t="s">
        <v>148</v>
      </c>
      <c r="C159" t="s">
        <v>273</v>
      </c>
      <c r="D159" t="s">
        <v>2</v>
      </c>
      <c r="E159" t="s">
        <v>301</v>
      </c>
      <c r="F159" t="s">
        <v>213</v>
      </c>
      <c r="G159" s="2">
        <v>29126594000</v>
      </c>
      <c r="H159" s="2">
        <v>3375232000</v>
      </c>
      <c r="I159" s="2">
        <v>25751362000</v>
      </c>
      <c r="J159" s="2">
        <v>61925660</v>
      </c>
      <c r="K159" s="2">
        <v>8835640</v>
      </c>
      <c r="L159" s="2">
        <v>53090020</v>
      </c>
      <c r="M159" s="2">
        <v>50275022.399999999</v>
      </c>
      <c r="N159" s="2">
        <v>7485547.2000000002</v>
      </c>
      <c r="O159" s="2">
        <v>42789475.200000003</v>
      </c>
      <c r="P159" s="15">
        <v>0.1</v>
      </c>
      <c r="Q159" s="2">
        <v>748554.72</v>
      </c>
      <c r="R159" s="13">
        <v>0.15</v>
      </c>
      <c r="S159" s="15">
        <v>0</v>
      </c>
      <c r="T159" s="2">
        <v>6418421.2800000003</v>
      </c>
      <c r="U159" s="2">
        <v>3000000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10166976</v>
      </c>
      <c r="AD159" t="s">
        <v>88</v>
      </c>
    </row>
    <row r="160" spans="1:30" hidden="1" x14ac:dyDescent="0.25">
      <c r="A160" s="20">
        <v>1101</v>
      </c>
      <c r="B160" t="s">
        <v>148</v>
      </c>
      <c r="C160" t="s">
        <v>273</v>
      </c>
      <c r="D160" t="s">
        <v>9</v>
      </c>
      <c r="E160" t="s">
        <v>411</v>
      </c>
      <c r="F160" t="s">
        <v>214</v>
      </c>
      <c r="G160" s="2">
        <v>60443088000</v>
      </c>
      <c r="H160" s="2">
        <v>0</v>
      </c>
      <c r="I160" s="2">
        <v>60443088000</v>
      </c>
      <c r="J160" s="2">
        <v>127665989</v>
      </c>
      <c r="K160" s="2">
        <v>0</v>
      </c>
      <c r="L160" s="2">
        <v>127665989</v>
      </c>
      <c r="M160" s="2">
        <v>103488753.8</v>
      </c>
      <c r="N160" s="2">
        <v>0</v>
      </c>
      <c r="O160" s="2">
        <v>103488753.8</v>
      </c>
      <c r="P160" s="15">
        <v>0.1</v>
      </c>
      <c r="Q160" s="2">
        <v>0</v>
      </c>
      <c r="R160" s="13">
        <v>0.25</v>
      </c>
      <c r="S160" s="15">
        <v>0</v>
      </c>
      <c r="T160" s="2">
        <v>25872188.449999999</v>
      </c>
      <c r="U160" s="2">
        <v>5000000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30872188.449999999</v>
      </c>
      <c r="AD160" t="s">
        <v>62</v>
      </c>
    </row>
    <row r="161" spans="1:30" hidden="1" x14ac:dyDescent="0.25">
      <c r="A161" s="20">
        <v>1115</v>
      </c>
      <c r="B161" t="s">
        <v>148</v>
      </c>
      <c r="C161" t="s">
        <v>273</v>
      </c>
      <c r="D161" t="s">
        <v>9</v>
      </c>
      <c r="E161" t="s">
        <v>411</v>
      </c>
      <c r="F161" t="s">
        <v>215</v>
      </c>
      <c r="G161" s="2">
        <v>26155479000</v>
      </c>
      <c r="H161" s="2">
        <v>0</v>
      </c>
      <c r="I161" s="2">
        <v>26155479000</v>
      </c>
      <c r="J161" s="2">
        <v>39233260</v>
      </c>
      <c r="K161" s="2">
        <v>0</v>
      </c>
      <c r="L161" s="2">
        <v>39233260</v>
      </c>
      <c r="M161" s="2">
        <v>28771068.399999999</v>
      </c>
      <c r="N161" s="2">
        <v>0</v>
      </c>
      <c r="O161" s="2">
        <v>28771068.399999999</v>
      </c>
      <c r="P161" s="15">
        <v>0.1</v>
      </c>
      <c r="Q161" s="2">
        <v>0</v>
      </c>
      <c r="R161" s="13">
        <v>0.1</v>
      </c>
      <c r="S161" s="15">
        <v>0</v>
      </c>
      <c r="T161" s="2">
        <v>2877106.84</v>
      </c>
      <c r="U161" s="2">
        <v>2000000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4877106.84</v>
      </c>
      <c r="AD161" t="s">
        <v>70</v>
      </c>
    </row>
    <row r="162" spans="1:30" hidden="1" x14ac:dyDescent="0.25">
      <c r="A162" s="20">
        <v>1118</v>
      </c>
      <c r="B162" t="s">
        <v>148</v>
      </c>
      <c r="C162" t="s">
        <v>273</v>
      </c>
      <c r="D162" t="s">
        <v>9</v>
      </c>
      <c r="E162" t="s">
        <v>15</v>
      </c>
      <c r="F162" t="s">
        <v>216</v>
      </c>
      <c r="G162" s="2">
        <v>13259888000</v>
      </c>
      <c r="H162" s="2">
        <v>0</v>
      </c>
      <c r="I162" s="2">
        <v>13259888000</v>
      </c>
      <c r="J162" s="2">
        <v>38396415</v>
      </c>
      <c r="K162" s="2">
        <v>0</v>
      </c>
      <c r="L162" s="2">
        <v>38396415</v>
      </c>
      <c r="M162" s="2">
        <v>33092459.800000001</v>
      </c>
      <c r="N162" s="2">
        <v>0</v>
      </c>
      <c r="O162" s="2">
        <v>33092459.800000001</v>
      </c>
      <c r="P162" s="15">
        <v>0.1</v>
      </c>
      <c r="Q162" s="2">
        <v>0</v>
      </c>
      <c r="R162" s="13">
        <v>0.15</v>
      </c>
      <c r="S162" s="15">
        <v>0</v>
      </c>
      <c r="T162" s="2">
        <v>4963868.97</v>
      </c>
      <c r="U162" s="2">
        <v>3000000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7963868.9699999997</v>
      </c>
      <c r="AD162" t="s">
        <v>19</v>
      </c>
    </row>
    <row r="163" spans="1:30" x14ac:dyDescent="0.25">
      <c r="A163" s="20">
        <v>1119</v>
      </c>
      <c r="B163" t="s">
        <v>12</v>
      </c>
      <c r="C163" t="s">
        <v>273</v>
      </c>
      <c r="D163" t="s">
        <v>2</v>
      </c>
      <c r="E163" t="s">
        <v>4</v>
      </c>
      <c r="F163" t="s">
        <v>217</v>
      </c>
      <c r="G163" s="2">
        <v>63286289000</v>
      </c>
      <c r="H163" s="2">
        <v>1038491000</v>
      </c>
      <c r="I163" s="2">
        <v>62247798000</v>
      </c>
      <c r="J163" s="2">
        <v>129653821</v>
      </c>
      <c r="K163" s="2">
        <v>3283709</v>
      </c>
      <c r="L163" s="2">
        <v>126370112</v>
      </c>
      <c r="M163" s="2">
        <v>104339305.40000001</v>
      </c>
      <c r="N163" s="2">
        <v>2868312.6</v>
      </c>
      <c r="O163" s="2">
        <v>101470992.8</v>
      </c>
      <c r="P163" s="15">
        <v>0.1</v>
      </c>
      <c r="Q163" s="2">
        <v>286831.26</v>
      </c>
      <c r="R163" s="13">
        <v>0.25</v>
      </c>
      <c r="S163" s="15">
        <v>0</v>
      </c>
      <c r="T163" s="2">
        <v>25367748.199999999</v>
      </c>
      <c r="U163" s="2">
        <v>0</v>
      </c>
      <c r="V163" s="2">
        <v>339000481.39999998</v>
      </c>
      <c r="W163" s="2">
        <v>2677981.4</v>
      </c>
      <c r="X163" s="2">
        <v>336322500</v>
      </c>
      <c r="Y163" s="2">
        <v>277563839000</v>
      </c>
      <c r="Z163" s="2">
        <v>1018219000</v>
      </c>
      <c r="AA163" s="2">
        <v>276545620000</v>
      </c>
      <c r="AB163" s="18">
        <v>13479679.813999999</v>
      </c>
      <c r="AC163" s="4">
        <v>39134259.273999996</v>
      </c>
      <c r="AD163" t="s">
        <v>21</v>
      </c>
    </row>
    <row r="164" spans="1:30" hidden="1" x14ac:dyDescent="0.25">
      <c r="A164" s="20">
        <v>1123</v>
      </c>
      <c r="B164" t="s">
        <v>148</v>
      </c>
      <c r="C164" t="s">
        <v>273</v>
      </c>
      <c r="D164" t="s">
        <v>2</v>
      </c>
      <c r="E164" t="s">
        <v>4</v>
      </c>
      <c r="F164" t="s">
        <v>218</v>
      </c>
      <c r="G164" s="2">
        <v>7347856500</v>
      </c>
      <c r="H164" s="2">
        <v>2600563000</v>
      </c>
      <c r="I164" s="2">
        <v>4747293500</v>
      </c>
      <c r="J164" s="2">
        <v>23920281</v>
      </c>
      <c r="K164" s="2">
        <v>8267045</v>
      </c>
      <c r="L164" s="2">
        <v>15653236</v>
      </c>
      <c r="M164" s="2">
        <v>20981138.399999999</v>
      </c>
      <c r="N164" s="2">
        <v>7226819.7999999998</v>
      </c>
      <c r="O164" s="2">
        <v>13754318.6</v>
      </c>
      <c r="P164" s="15">
        <v>0.1</v>
      </c>
      <c r="Q164" s="2">
        <v>722681.98</v>
      </c>
      <c r="R164" s="13">
        <v>0.1</v>
      </c>
      <c r="S164" s="15">
        <v>0</v>
      </c>
      <c r="T164" s="2">
        <v>1375431.86</v>
      </c>
      <c r="U164" s="2">
        <v>2000000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4098113.84</v>
      </c>
      <c r="AD164" t="s">
        <v>41</v>
      </c>
    </row>
    <row r="165" spans="1:30" hidden="1" x14ac:dyDescent="0.25">
      <c r="A165" s="20">
        <v>1130</v>
      </c>
      <c r="B165" t="s">
        <v>148</v>
      </c>
      <c r="C165" t="s">
        <v>273</v>
      </c>
      <c r="D165" t="s">
        <v>2</v>
      </c>
      <c r="E165" t="s">
        <v>301</v>
      </c>
      <c r="F165" t="s">
        <v>235</v>
      </c>
      <c r="G165" s="2">
        <v>165350000</v>
      </c>
      <c r="H165" s="2">
        <v>0</v>
      </c>
      <c r="I165" s="2">
        <v>165350000</v>
      </c>
      <c r="J165" s="2">
        <v>578726</v>
      </c>
      <c r="K165" s="2">
        <v>0</v>
      </c>
      <c r="L165" s="2">
        <v>578726</v>
      </c>
      <c r="M165" s="2">
        <v>512586</v>
      </c>
      <c r="N165" s="2">
        <v>0</v>
      </c>
      <c r="O165" s="2">
        <v>512586</v>
      </c>
      <c r="P165" s="15">
        <v>0</v>
      </c>
      <c r="Q165" s="2">
        <v>0</v>
      </c>
      <c r="R165" s="13">
        <v>0</v>
      </c>
      <c r="S165" s="15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0</v>
      </c>
      <c r="AD165" t="s">
        <v>88</v>
      </c>
    </row>
    <row r="166" spans="1:30" hidden="1" x14ac:dyDescent="0.25">
      <c r="A166" s="20">
        <v>1152</v>
      </c>
      <c r="B166" t="s">
        <v>148</v>
      </c>
      <c r="C166" t="s">
        <v>273</v>
      </c>
      <c r="D166" t="s">
        <v>2</v>
      </c>
      <c r="E166" t="s">
        <v>201</v>
      </c>
      <c r="F166" t="s">
        <v>239</v>
      </c>
      <c r="G166" s="2">
        <v>6076871000</v>
      </c>
      <c r="H166" s="2">
        <v>0</v>
      </c>
      <c r="I166" s="2">
        <v>6076871000</v>
      </c>
      <c r="J166" s="2">
        <v>18699578</v>
      </c>
      <c r="K166" s="2">
        <v>0</v>
      </c>
      <c r="L166" s="2">
        <v>18699578</v>
      </c>
      <c r="M166" s="2">
        <v>16268829.6</v>
      </c>
      <c r="N166" s="2">
        <v>0</v>
      </c>
      <c r="O166" s="2">
        <v>16268829.6</v>
      </c>
      <c r="P166" s="15">
        <v>0.1</v>
      </c>
      <c r="Q166" s="2">
        <v>0</v>
      </c>
      <c r="R166" s="13">
        <v>0.1</v>
      </c>
      <c r="S166" s="15">
        <v>0</v>
      </c>
      <c r="T166" s="2">
        <v>1626882.96</v>
      </c>
      <c r="U166" s="2">
        <v>1000000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2626882.96</v>
      </c>
      <c r="AD166" t="s">
        <v>185</v>
      </c>
    </row>
    <row r="167" spans="1:30" hidden="1" x14ac:dyDescent="0.25">
      <c r="A167" s="20">
        <v>1157</v>
      </c>
      <c r="B167" t="s">
        <v>148</v>
      </c>
      <c r="C167" t="s">
        <v>272</v>
      </c>
      <c r="D167" t="s">
        <v>9</v>
      </c>
      <c r="E167" t="s">
        <v>411</v>
      </c>
      <c r="F167" t="s">
        <v>163</v>
      </c>
      <c r="G167" s="2">
        <v>5432128000</v>
      </c>
      <c r="H167" s="2">
        <v>0</v>
      </c>
      <c r="I167" s="2">
        <v>5432128000</v>
      </c>
      <c r="J167" s="2">
        <v>8148206</v>
      </c>
      <c r="K167" s="2">
        <v>0</v>
      </c>
      <c r="L167" s="2">
        <v>8148206</v>
      </c>
      <c r="M167" s="2">
        <v>5975354.7999999998</v>
      </c>
      <c r="N167" s="2">
        <v>0</v>
      </c>
      <c r="O167" s="2">
        <v>5975354.7999999998</v>
      </c>
      <c r="P167" s="15">
        <v>0.1</v>
      </c>
      <c r="Q167" s="2">
        <v>0</v>
      </c>
      <c r="R167" s="13">
        <v>0.3</v>
      </c>
      <c r="S167" s="15">
        <v>0</v>
      </c>
      <c r="T167" s="2">
        <v>1792606.44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1792606.44</v>
      </c>
      <c r="AD167" t="s">
        <v>62</v>
      </c>
    </row>
    <row r="168" spans="1:30" hidden="1" x14ac:dyDescent="0.25">
      <c r="A168" s="20">
        <v>1159</v>
      </c>
      <c r="B168" t="s">
        <v>148</v>
      </c>
      <c r="C168" t="s">
        <v>272</v>
      </c>
      <c r="D168" t="s">
        <v>2</v>
      </c>
      <c r="E168" t="s">
        <v>8</v>
      </c>
      <c r="F168" t="s">
        <v>240</v>
      </c>
      <c r="G168" s="2">
        <v>127310000</v>
      </c>
      <c r="H168" s="2">
        <v>0</v>
      </c>
      <c r="I168" s="2">
        <v>127310000</v>
      </c>
      <c r="J168" s="2">
        <v>445591</v>
      </c>
      <c r="K168" s="2">
        <v>0</v>
      </c>
      <c r="L168" s="2">
        <v>445591</v>
      </c>
      <c r="M168" s="2">
        <v>394667</v>
      </c>
      <c r="N168" s="2">
        <v>0</v>
      </c>
      <c r="O168" s="2">
        <v>394667</v>
      </c>
      <c r="P168" s="15">
        <v>0.1</v>
      </c>
      <c r="Q168" s="2">
        <v>0</v>
      </c>
      <c r="R168" s="13">
        <v>0.3</v>
      </c>
      <c r="S168" s="15">
        <v>0</v>
      </c>
      <c r="T168" s="2">
        <v>118400.1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118400.1</v>
      </c>
      <c r="AD168" t="s">
        <v>42</v>
      </c>
    </row>
    <row r="169" spans="1:30" hidden="1" x14ac:dyDescent="0.25">
      <c r="A169" s="20">
        <v>1160</v>
      </c>
      <c r="B169" t="s">
        <v>148</v>
      </c>
      <c r="C169" t="s">
        <v>273</v>
      </c>
      <c r="D169" t="s">
        <v>2</v>
      </c>
      <c r="E169" t="s">
        <v>300</v>
      </c>
      <c r="F169" t="s">
        <v>241</v>
      </c>
      <c r="G169" s="2">
        <v>19510478200</v>
      </c>
      <c r="H169" s="2">
        <v>0</v>
      </c>
      <c r="I169" s="2">
        <v>19510478200</v>
      </c>
      <c r="J169" s="2">
        <v>38858406</v>
      </c>
      <c r="K169" s="2">
        <v>0</v>
      </c>
      <c r="L169" s="2">
        <v>38858406</v>
      </c>
      <c r="M169" s="2">
        <v>31054214.719999999</v>
      </c>
      <c r="N169" s="2">
        <v>0</v>
      </c>
      <c r="O169" s="2">
        <v>31054214.719999999</v>
      </c>
      <c r="P169" s="15">
        <v>0.1</v>
      </c>
      <c r="Q169" s="2">
        <v>0</v>
      </c>
      <c r="R169" s="13">
        <v>0.15</v>
      </c>
      <c r="S169" s="15">
        <v>0</v>
      </c>
      <c r="T169" s="2">
        <v>4658132.2079999996</v>
      </c>
      <c r="U169" s="2">
        <v>3000000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7658132.2079999996</v>
      </c>
      <c r="AD169" t="s">
        <v>45</v>
      </c>
    </row>
    <row r="170" spans="1:30" hidden="1" x14ac:dyDescent="0.25">
      <c r="A170" s="20">
        <v>1163</v>
      </c>
      <c r="B170" t="s">
        <v>148</v>
      </c>
      <c r="C170" t="s">
        <v>273</v>
      </c>
      <c r="D170" t="s">
        <v>2</v>
      </c>
      <c r="E170" t="s">
        <v>4</v>
      </c>
      <c r="F170" t="s">
        <v>242</v>
      </c>
      <c r="G170" s="2">
        <v>19184234200</v>
      </c>
      <c r="H170" s="2">
        <v>4426565000</v>
      </c>
      <c r="I170" s="2">
        <v>14757669200</v>
      </c>
      <c r="J170" s="2">
        <v>50519267</v>
      </c>
      <c r="K170" s="2">
        <v>12009548</v>
      </c>
      <c r="L170" s="2">
        <v>38509719</v>
      </c>
      <c r="M170" s="2">
        <v>42845573.32</v>
      </c>
      <c r="N170" s="2">
        <v>10238922</v>
      </c>
      <c r="O170" s="2">
        <v>32606651.32</v>
      </c>
      <c r="P170" s="15">
        <v>0.1</v>
      </c>
      <c r="Q170" s="2">
        <v>1023892.2</v>
      </c>
      <c r="R170" s="13">
        <v>0.15</v>
      </c>
      <c r="S170" s="15">
        <v>0</v>
      </c>
      <c r="T170" s="2">
        <v>4890997.6979999999</v>
      </c>
      <c r="U170" s="2">
        <v>3000000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8914889.898</v>
      </c>
      <c r="AD170" t="s">
        <v>48</v>
      </c>
    </row>
    <row r="171" spans="1:30" hidden="1" x14ac:dyDescent="0.25">
      <c r="A171" s="20">
        <v>1166</v>
      </c>
      <c r="B171" t="s">
        <v>148</v>
      </c>
      <c r="C171" t="s">
        <v>273</v>
      </c>
      <c r="D171" t="s">
        <v>2</v>
      </c>
      <c r="E171" t="s">
        <v>201</v>
      </c>
      <c r="F171" t="s">
        <v>243</v>
      </c>
      <c r="G171" s="2">
        <v>5997916900</v>
      </c>
      <c r="H171" s="2">
        <v>174000000</v>
      </c>
      <c r="I171" s="2">
        <v>5823916900</v>
      </c>
      <c r="J171" s="2">
        <v>18744461</v>
      </c>
      <c r="K171" s="2">
        <v>522000</v>
      </c>
      <c r="L171" s="2">
        <v>18222461</v>
      </c>
      <c r="M171" s="2">
        <v>16345294.24</v>
      </c>
      <c r="N171" s="2">
        <v>452400</v>
      </c>
      <c r="O171" s="2">
        <v>15892894.24</v>
      </c>
      <c r="P171" s="15">
        <v>0.1</v>
      </c>
      <c r="Q171" s="2">
        <v>45240</v>
      </c>
      <c r="R171" s="13">
        <v>0.1</v>
      </c>
      <c r="S171" s="15">
        <v>0</v>
      </c>
      <c r="T171" s="2">
        <v>1589289.4240000001</v>
      </c>
      <c r="U171" s="2">
        <v>1000000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2634529.4240000001</v>
      </c>
      <c r="AD171" t="s">
        <v>185</v>
      </c>
    </row>
    <row r="172" spans="1:30" hidden="1" x14ac:dyDescent="0.25">
      <c r="A172" s="20">
        <v>1170</v>
      </c>
      <c r="B172" t="s">
        <v>148</v>
      </c>
      <c r="C172" t="s">
        <v>272</v>
      </c>
      <c r="D172" t="s">
        <v>2</v>
      </c>
      <c r="E172" t="s">
        <v>301</v>
      </c>
      <c r="F172" t="s">
        <v>244</v>
      </c>
      <c r="G172" s="2">
        <v>29074079000</v>
      </c>
      <c r="H172" s="2">
        <v>571260000</v>
      </c>
      <c r="I172" s="2">
        <v>28502819000</v>
      </c>
      <c r="J172" s="2">
        <v>73395091</v>
      </c>
      <c r="K172" s="2">
        <v>1854185</v>
      </c>
      <c r="L172" s="2">
        <v>71540906</v>
      </c>
      <c r="M172" s="2">
        <v>61765459.399999999</v>
      </c>
      <c r="N172" s="2">
        <v>1625681</v>
      </c>
      <c r="O172" s="2">
        <v>60139778.399999999</v>
      </c>
      <c r="P172" s="15">
        <v>0.1</v>
      </c>
      <c r="Q172" s="2">
        <v>162568.1</v>
      </c>
      <c r="R172" s="13">
        <v>0.3</v>
      </c>
      <c r="S172" s="15">
        <v>0</v>
      </c>
      <c r="T172" s="2">
        <v>18041933.52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18204501.620000001</v>
      </c>
      <c r="AD172" t="s">
        <v>88</v>
      </c>
    </row>
    <row r="173" spans="1:30" hidden="1" x14ac:dyDescent="0.25">
      <c r="A173" s="20">
        <v>1176</v>
      </c>
      <c r="B173" t="s">
        <v>148</v>
      </c>
      <c r="C173" t="s">
        <v>273</v>
      </c>
      <c r="D173" t="s">
        <v>2</v>
      </c>
      <c r="E173" t="s">
        <v>300</v>
      </c>
      <c r="F173" t="s">
        <v>245</v>
      </c>
      <c r="G173" s="2">
        <v>5619230000</v>
      </c>
      <c r="H173" s="2">
        <v>0</v>
      </c>
      <c r="I173" s="2">
        <v>5619230000</v>
      </c>
      <c r="J173" s="2">
        <v>15071875</v>
      </c>
      <c r="K173" s="2">
        <v>0</v>
      </c>
      <c r="L173" s="2">
        <v>15071875</v>
      </c>
      <c r="M173" s="2">
        <v>12824183</v>
      </c>
      <c r="N173" s="2">
        <v>0</v>
      </c>
      <c r="O173" s="2">
        <v>12824183</v>
      </c>
      <c r="P173" s="15">
        <v>0</v>
      </c>
      <c r="Q173" s="2">
        <v>0</v>
      </c>
      <c r="R173" s="13">
        <v>0</v>
      </c>
      <c r="S173" s="15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0</v>
      </c>
      <c r="AD173" t="s">
        <v>45</v>
      </c>
    </row>
    <row r="174" spans="1:30" hidden="1" x14ac:dyDescent="0.25">
      <c r="A174" s="20">
        <v>1180</v>
      </c>
      <c r="B174" t="s">
        <v>148</v>
      </c>
      <c r="C174" t="s">
        <v>273</v>
      </c>
      <c r="D174" t="s">
        <v>9</v>
      </c>
      <c r="E174" t="s">
        <v>411</v>
      </c>
      <c r="F174" t="s">
        <v>249</v>
      </c>
      <c r="G174" s="2">
        <v>13908795000</v>
      </c>
      <c r="H174" s="2">
        <v>0</v>
      </c>
      <c r="I174" s="2">
        <v>13908795000</v>
      </c>
      <c r="J174" s="2">
        <v>37781546</v>
      </c>
      <c r="K174" s="2">
        <v>0</v>
      </c>
      <c r="L174" s="2">
        <v>37781546</v>
      </c>
      <c r="M174" s="2">
        <v>32218028</v>
      </c>
      <c r="N174" s="2">
        <v>0</v>
      </c>
      <c r="O174" s="2">
        <v>32218028</v>
      </c>
      <c r="P174" s="15">
        <v>0.1</v>
      </c>
      <c r="Q174" s="2">
        <v>0</v>
      </c>
      <c r="R174" s="13">
        <v>0.15</v>
      </c>
      <c r="S174" s="15">
        <v>0</v>
      </c>
      <c r="T174" s="2">
        <v>4832704.2</v>
      </c>
      <c r="U174" s="2">
        <v>3000000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7832704.2000000002</v>
      </c>
      <c r="AD174" t="s">
        <v>190</v>
      </c>
    </row>
    <row r="175" spans="1:30" x14ac:dyDescent="0.25">
      <c r="A175" s="20">
        <v>1181</v>
      </c>
      <c r="B175" t="s">
        <v>12</v>
      </c>
      <c r="C175" t="s">
        <v>273</v>
      </c>
      <c r="D175" t="s">
        <v>2</v>
      </c>
      <c r="E175" t="s">
        <v>201</v>
      </c>
      <c r="F175" t="s">
        <v>246</v>
      </c>
      <c r="G175" s="2">
        <v>4200000</v>
      </c>
      <c r="H175" s="2">
        <v>0</v>
      </c>
      <c r="I175" s="2">
        <v>4200000</v>
      </c>
      <c r="J175" s="2">
        <v>14700</v>
      </c>
      <c r="K175" s="2">
        <v>0</v>
      </c>
      <c r="L175" s="2">
        <v>14700</v>
      </c>
      <c r="M175" s="2">
        <v>13020</v>
      </c>
      <c r="N175" s="2">
        <v>0</v>
      </c>
      <c r="O175" s="2">
        <v>13020</v>
      </c>
      <c r="P175" s="15">
        <v>0</v>
      </c>
      <c r="Q175" s="2">
        <v>0</v>
      </c>
      <c r="R175" s="13">
        <v>0</v>
      </c>
      <c r="S175" s="15">
        <v>0</v>
      </c>
      <c r="T175" s="2">
        <v>0</v>
      </c>
      <c r="U175" s="2">
        <v>0</v>
      </c>
      <c r="V175" s="2">
        <v>490650557.83999997</v>
      </c>
      <c r="W175" s="2">
        <v>484159</v>
      </c>
      <c r="X175" s="2">
        <v>490166398.83999997</v>
      </c>
      <c r="Y175" s="2">
        <v>317196205400</v>
      </c>
      <c r="Z175" s="2">
        <v>156180000</v>
      </c>
      <c r="AA175" s="2">
        <v>317040025400</v>
      </c>
      <c r="AB175" s="18">
        <v>19611497.5436</v>
      </c>
      <c r="AC175" s="4">
        <v>19611497.5436</v>
      </c>
      <c r="AD175" t="s">
        <v>204</v>
      </c>
    </row>
    <row r="176" spans="1:30" hidden="1" x14ac:dyDescent="0.25">
      <c r="A176" s="20">
        <v>1183</v>
      </c>
      <c r="B176" t="s">
        <v>148</v>
      </c>
      <c r="C176" t="s">
        <v>272</v>
      </c>
      <c r="D176" t="s">
        <v>9</v>
      </c>
      <c r="E176" t="s">
        <v>15</v>
      </c>
      <c r="F176" t="s">
        <v>247</v>
      </c>
      <c r="G176" s="2">
        <v>213770183000</v>
      </c>
      <c r="H176" s="2">
        <v>0</v>
      </c>
      <c r="I176" s="2">
        <v>213770183000</v>
      </c>
      <c r="J176" s="2">
        <v>320655452</v>
      </c>
      <c r="K176" s="2">
        <v>0</v>
      </c>
      <c r="L176" s="2">
        <v>320655452</v>
      </c>
      <c r="M176" s="2">
        <v>235147378.80000001</v>
      </c>
      <c r="N176" s="2">
        <v>0</v>
      </c>
      <c r="O176" s="2">
        <v>235147378.80000001</v>
      </c>
      <c r="P176" s="15">
        <v>0.1</v>
      </c>
      <c r="Q176" s="2">
        <v>0</v>
      </c>
      <c r="R176" s="13">
        <v>0.3</v>
      </c>
      <c r="S176" s="15">
        <v>0.45</v>
      </c>
      <c r="T176" s="2">
        <v>83316320.459999993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83316320.459999993</v>
      </c>
      <c r="AD176" t="s">
        <v>17</v>
      </c>
    </row>
    <row r="177" spans="1:30" hidden="1" x14ac:dyDescent="0.25">
      <c r="A177" s="20">
        <v>1184</v>
      </c>
      <c r="B177" t="s">
        <v>148</v>
      </c>
      <c r="C177" t="s">
        <v>273</v>
      </c>
      <c r="D177" t="s">
        <v>9</v>
      </c>
      <c r="E177" t="s">
        <v>27</v>
      </c>
      <c r="F177" t="s">
        <v>248</v>
      </c>
      <c r="G177" s="2">
        <v>84449272000</v>
      </c>
      <c r="H177" s="2">
        <v>0</v>
      </c>
      <c r="I177" s="2">
        <v>84449272000</v>
      </c>
      <c r="J177" s="2">
        <v>127823278</v>
      </c>
      <c r="K177" s="2">
        <v>0</v>
      </c>
      <c r="L177" s="2">
        <v>127823278</v>
      </c>
      <c r="M177" s="2">
        <v>94043569.200000003</v>
      </c>
      <c r="N177" s="2">
        <v>0</v>
      </c>
      <c r="O177" s="2">
        <v>94043569.200000003</v>
      </c>
      <c r="P177" s="15">
        <v>0.1</v>
      </c>
      <c r="Q177" s="2">
        <v>0</v>
      </c>
      <c r="R177" s="13">
        <v>0.2</v>
      </c>
      <c r="S177" s="15">
        <v>0</v>
      </c>
      <c r="T177" s="2">
        <v>18808713.84</v>
      </c>
      <c r="U177" s="2">
        <v>4000000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22808713.84</v>
      </c>
      <c r="AD177" t="s">
        <v>28</v>
      </c>
    </row>
    <row r="178" spans="1:30" hidden="1" x14ac:dyDescent="0.25">
      <c r="A178" s="20">
        <v>1189</v>
      </c>
      <c r="B178" t="s">
        <v>148</v>
      </c>
      <c r="C178" t="s">
        <v>272</v>
      </c>
      <c r="D178" t="s">
        <v>2</v>
      </c>
      <c r="E178" t="s">
        <v>201</v>
      </c>
      <c r="F178" t="s">
        <v>250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15">
        <v>0.1</v>
      </c>
      <c r="Q178" s="2">
        <v>0</v>
      </c>
      <c r="R178" s="13">
        <v>0.3</v>
      </c>
      <c r="S178" s="15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0</v>
      </c>
      <c r="AD178" t="s">
        <v>185</v>
      </c>
    </row>
    <row r="179" spans="1:30" hidden="1" x14ac:dyDescent="0.25">
      <c r="A179" s="20">
        <v>1192</v>
      </c>
      <c r="B179" t="s">
        <v>148</v>
      </c>
      <c r="C179" t="s">
        <v>272</v>
      </c>
      <c r="D179" t="s">
        <v>2</v>
      </c>
      <c r="E179" t="s">
        <v>201</v>
      </c>
      <c r="F179" t="s">
        <v>251</v>
      </c>
      <c r="G179" s="2">
        <v>39132071000</v>
      </c>
      <c r="H179" s="2">
        <v>0</v>
      </c>
      <c r="I179" s="2">
        <v>39132071000</v>
      </c>
      <c r="J179" s="2">
        <v>86471565</v>
      </c>
      <c r="K179" s="2">
        <v>0</v>
      </c>
      <c r="L179" s="2">
        <v>86471565</v>
      </c>
      <c r="M179" s="2">
        <v>70818736.599999994</v>
      </c>
      <c r="N179" s="2">
        <v>0</v>
      </c>
      <c r="O179" s="2">
        <v>70818736.599999994</v>
      </c>
      <c r="P179" s="15">
        <v>0.1</v>
      </c>
      <c r="Q179" s="2">
        <v>0</v>
      </c>
      <c r="R179" s="13">
        <v>0.3</v>
      </c>
      <c r="S179" s="15">
        <v>0</v>
      </c>
      <c r="T179" s="2">
        <v>21245620.98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21245620.98</v>
      </c>
      <c r="AD179" t="s">
        <v>246</v>
      </c>
    </row>
    <row r="180" spans="1:30" hidden="1" x14ac:dyDescent="0.25">
      <c r="A180" s="20">
        <v>1194</v>
      </c>
      <c r="B180" t="s">
        <v>148</v>
      </c>
      <c r="C180" t="s">
        <v>272</v>
      </c>
      <c r="D180" t="s">
        <v>2</v>
      </c>
      <c r="E180" t="s">
        <v>301</v>
      </c>
      <c r="F180" t="s">
        <v>252</v>
      </c>
      <c r="G180" s="2">
        <v>10414622000</v>
      </c>
      <c r="H180" s="2">
        <v>123090000</v>
      </c>
      <c r="I180" s="2">
        <v>10291532000</v>
      </c>
      <c r="J180" s="2">
        <v>31132095</v>
      </c>
      <c r="K180" s="2">
        <v>430816</v>
      </c>
      <c r="L180" s="2">
        <v>30701279</v>
      </c>
      <c r="M180" s="2">
        <v>26966246.199999999</v>
      </c>
      <c r="N180" s="2">
        <v>381580</v>
      </c>
      <c r="O180" s="2">
        <v>26584666.199999999</v>
      </c>
      <c r="P180" s="15">
        <v>0.1</v>
      </c>
      <c r="Q180" s="2">
        <v>38158</v>
      </c>
      <c r="R180" s="13">
        <v>0.3</v>
      </c>
      <c r="S180" s="15">
        <v>0</v>
      </c>
      <c r="T180" s="2">
        <v>7975399.8600000003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8013557.8600000003</v>
      </c>
      <c r="AD180" t="s">
        <v>167</v>
      </c>
    </row>
    <row r="181" spans="1:30" hidden="1" x14ac:dyDescent="0.25">
      <c r="A181" s="20">
        <v>1196</v>
      </c>
      <c r="B181" t="s">
        <v>148</v>
      </c>
      <c r="C181" t="s">
        <v>272</v>
      </c>
      <c r="D181" t="s">
        <v>2</v>
      </c>
      <c r="E181" t="s">
        <v>8</v>
      </c>
      <c r="F181" t="s">
        <v>253</v>
      </c>
      <c r="G181" s="2">
        <v>832534000</v>
      </c>
      <c r="H181" s="2">
        <v>409434000</v>
      </c>
      <c r="I181" s="2">
        <v>423100000</v>
      </c>
      <c r="J181" s="2">
        <v>2740247</v>
      </c>
      <c r="K181" s="2">
        <v>1324147</v>
      </c>
      <c r="L181" s="2">
        <v>1416100</v>
      </c>
      <c r="M181" s="2">
        <v>2407233.4</v>
      </c>
      <c r="N181" s="2">
        <v>1160373.3999999999</v>
      </c>
      <c r="O181" s="2">
        <v>1246860</v>
      </c>
      <c r="P181" s="15">
        <v>0.1</v>
      </c>
      <c r="Q181" s="2">
        <v>116037.34</v>
      </c>
      <c r="R181" s="13">
        <v>0.3</v>
      </c>
      <c r="S181" s="15">
        <v>0</v>
      </c>
      <c r="T181" s="2">
        <v>374058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490095.34</v>
      </c>
      <c r="AD181" t="s">
        <v>33</v>
      </c>
    </row>
    <row r="182" spans="1:30" hidden="1" x14ac:dyDescent="0.25">
      <c r="A182" s="20">
        <v>1197</v>
      </c>
      <c r="B182" t="s">
        <v>148</v>
      </c>
      <c r="C182" t="s">
        <v>273</v>
      </c>
      <c r="D182" t="s">
        <v>2</v>
      </c>
      <c r="E182" t="s">
        <v>201</v>
      </c>
      <c r="F182" t="s">
        <v>254</v>
      </c>
      <c r="G182" s="2">
        <v>28158806000</v>
      </c>
      <c r="H182" s="2">
        <v>0</v>
      </c>
      <c r="I182" s="2">
        <v>28158806000</v>
      </c>
      <c r="J182" s="2">
        <v>55886730</v>
      </c>
      <c r="K182" s="2">
        <v>0</v>
      </c>
      <c r="L182" s="2">
        <v>55886730</v>
      </c>
      <c r="M182" s="2">
        <v>44623207.600000001</v>
      </c>
      <c r="N182" s="2">
        <v>0</v>
      </c>
      <c r="O182" s="2">
        <v>44623207.600000001</v>
      </c>
      <c r="P182" s="15">
        <v>0.1</v>
      </c>
      <c r="Q182" s="2">
        <v>0</v>
      </c>
      <c r="R182" s="13">
        <v>0.15</v>
      </c>
      <c r="S182" s="15">
        <v>0</v>
      </c>
      <c r="T182" s="2">
        <v>6693481.1399999997</v>
      </c>
      <c r="U182" s="2">
        <v>3000000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9693481.1400000006</v>
      </c>
      <c r="AD182" t="s">
        <v>185</v>
      </c>
    </row>
    <row r="183" spans="1:30" hidden="1" x14ac:dyDescent="0.25">
      <c r="A183" s="20">
        <v>1201</v>
      </c>
      <c r="B183" t="s">
        <v>148</v>
      </c>
      <c r="C183" t="s">
        <v>273</v>
      </c>
      <c r="D183" t="s">
        <v>2</v>
      </c>
      <c r="E183" t="s">
        <v>8</v>
      </c>
      <c r="F183" t="s">
        <v>255</v>
      </c>
      <c r="G183" s="2">
        <v>10912734000</v>
      </c>
      <c r="H183" s="2">
        <v>355870000</v>
      </c>
      <c r="I183" s="2">
        <v>10556864000</v>
      </c>
      <c r="J183" s="2">
        <v>34537140</v>
      </c>
      <c r="K183" s="2">
        <v>1185608</v>
      </c>
      <c r="L183" s="2">
        <v>33351532</v>
      </c>
      <c r="M183" s="2">
        <v>30172046.399999999</v>
      </c>
      <c r="N183" s="2">
        <v>1043260</v>
      </c>
      <c r="O183" s="2">
        <v>29128786.399999999</v>
      </c>
      <c r="P183" s="15">
        <v>0.1</v>
      </c>
      <c r="Q183" s="2">
        <v>104326</v>
      </c>
      <c r="R183" s="13">
        <v>0.15</v>
      </c>
      <c r="S183" s="15">
        <v>0</v>
      </c>
      <c r="T183" s="2">
        <v>4369317.96</v>
      </c>
      <c r="U183" s="2">
        <v>3000000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7473643.96</v>
      </c>
      <c r="AD183" t="s">
        <v>38</v>
      </c>
    </row>
    <row r="184" spans="1:30" hidden="1" x14ac:dyDescent="0.25">
      <c r="A184" s="20">
        <v>1202</v>
      </c>
      <c r="B184" t="s">
        <v>148</v>
      </c>
      <c r="C184" t="s">
        <v>273</v>
      </c>
      <c r="D184" t="s">
        <v>2</v>
      </c>
      <c r="E184" t="s">
        <v>8</v>
      </c>
      <c r="F184" t="s">
        <v>256</v>
      </c>
      <c r="G184" s="2">
        <v>6822431100</v>
      </c>
      <c r="H184" s="2">
        <v>961370000</v>
      </c>
      <c r="I184" s="2">
        <v>5861061100</v>
      </c>
      <c r="J184" s="2">
        <v>18316338</v>
      </c>
      <c r="K184" s="2">
        <v>3065490</v>
      </c>
      <c r="L184" s="2">
        <v>15250848</v>
      </c>
      <c r="M184" s="2">
        <v>15587365.560000001</v>
      </c>
      <c r="N184" s="2">
        <v>2680942</v>
      </c>
      <c r="O184" s="2">
        <v>12906423.560000001</v>
      </c>
      <c r="P184" s="15">
        <v>0.1</v>
      </c>
      <c r="Q184" s="2">
        <v>268094.2</v>
      </c>
      <c r="R184" s="13">
        <v>0.1</v>
      </c>
      <c r="S184" s="15">
        <v>0</v>
      </c>
      <c r="T184" s="2">
        <v>1290642.3559999999</v>
      </c>
      <c r="U184" s="2">
        <v>1000000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2558736.5559999999</v>
      </c>
      <c r="AD184" t="s">
        <v>50</v>
      </c>
    </row>
    <row r="185" spans="1:30" hidden="1" x14ac:dyDescent="0.25">
      <c r="A185" s="20">
        <v>1203</v>
      </c>
      <c r="B185" t="s">
        <v>148</v>
      </c>
      <c r="C185" t="s">
        <v>273</v>
      </c>
      <c r="D185" t="s">
        <v>2</v>
      </c>
      <c r="E185" t="s">
        <v>4</v>
      </c>
      <c r="F185" t="s">
        <v>257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15">
        <v>0</v>
      </c>
      <c r="Q185" s="2">
        <v>0</v>
      </c>
      <c r="R185" s="13">
        <v>0</v>
      </c>
      <c r="S185" s="15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0</v>
      </c>
      <c r="AD185" t="s">
        <v>6</v>
      </c>
    </row>
    <row r="186" spans="1:30" hidden="1" x14ac:dyDescent="0.25">
      <c r="A186" s="20">
        <v>1206</v>
      </c>
      <c r="B186" t="s">
        <v>148</v>
      </c>
      <c r="C186" t="s">
        <v>273</v>
      </c>
      <c r="D186" t="s">
        <v>2</v>
      </c>
      <c r="E186" t="s">
        <v>4</v>
      </c>
      <c r="F186" t="s">
        <v>258</v>
      </c>
      <c r="G186" s="2">
        <v>18028613000</v>
      </c>
      <c r="H186" s="2">
        <v>2067676000</v>
      </c>
      <c r="I186" s="2">
        <v>15960937000</v>
      </c>
      <c r="J186" s="2">
        <v>44070703</v>
      </c>
      <c r="K186" s="2">
        <v>6142438</v>
      </c>
      <c r="L186" s="2">
        <v>37928265</v>
      </c>
      <c r="M186" s="2">
        <v>36859257.799999997</v>
      </c>
      <c r="N186" s="2">
        <v>5315367.5999999996</v>
      </c>
      <c r="O186" s="2">
        <v>31543890.199999999</v>
      </c>
      <c r="P186" s="15">
        <v>0.1</v>
      </c>
      <c r="Q186" s="2">
        <v>531536.76</v>
      </c>
      <c r="R186" s="13">
        <v>0.15</v>
      </c>
      <c r="S186" s="15">
        <v>0</v>
      </c>
      <c r="T186" s="2">
        <v>4731583.53</v>
      </c>
      <c r="U186" s="2">
        <v>3000000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8263120.29</v>
      </c>
      <c r="AD186" t="s">
        <v>48</v>
      </c>
    </row>
    <row r="187" spans="1:30" hidden="1" x14ac:dyDescent="0.25">
      <c r="A187" s="20">
        <v>1207</v>
      </c>
      <c r="B187" t="s">
        <v>148</v>
      </c>
      <c r="C187" t="s">
        <v>272</v>
      </c>
      <c r="D187" t="s">
        <v>9</v>
      </c>
      <c r="E187" t="s">
        <v>15</v>
      </c>
      <c r="F187" t="s">
        <v>259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15">
        <v>0.1</v>
      </c>
      <c r="Q187" s="2">
        <v>0</v>
      </c>
      <c r="R187" s="13">
        <v>0.3</v>
      </c>
      <c r="S187" s="15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0</v>
      </c>
      <c r="AD187" t="s">
        <v>149</v>
      </c>
    </row>
    <row r="188" spans="1:30" hidden="1" x14ac:dyDescent="0.25">
      <c r="A188" s="20">
        <v>1211</v>
      </c>
      <c r="B188" t="s">
        <v>148</v>
      </c>
      <c r="C188" t="s">
        <v>273</v>
      </c>
      <c r="D188" t="s">
        <v>2</v>
      </c>
      <c r="E188" t="s">
        <v>301</v>
      </c>
      <c r="F188" t="s">
        <v>262</v>
      </c>
      <c r="G188" s="2">
        <v>6985500000</v>
      </c>
      <c r="H188" s="2">
        <v>372700000</v>
      </c>
      <c r="I188" s="2">
        <v>6612800000</v>
      </c>
      <c r="J188" s="2">
        <v>18951661</v>
      </c>
      <c r="K188" s="2">
        <v>1197700</v>
      </c>
      <c r="L188" s="2">
        <v>17753961</v>
      </c>
      <c r="M188" s="2">
        <v>16157461</v>
      </c>
      <c r="N188" s="2">
        <v>1048620</v>
      </c>
      <c r="O188" s="2">
        <v>15108841</v>
      </c>
      <c r="P188" s="15">
        <v>0.1</v>
      </c>
      <c r="Q188" s="2">
        <v>104862</v>
      </c>
      <c r="R188" s="13">
        <v>0.1</v>
      </c>
      <c r="S188" s="15">
        <v>0</v>
      </c>
      <c r="T188" s="2">
        <v>1510884.1</v>
      </c>
      <c r="U188" s="2">
        <v>1000000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2615746.1</v>
      </c>
      <c r="AD188" t="s">
        <v>167</v>
      </c>
    </row>
    <row r="189" spans="1:30" hidden="1" x14ac:dyDescent="0.25">
      <c r="A189" s="20">
        <v>1214</v>
      </c>
      <c r="B189" t="s">
        <v>148</v>
      </c>
      <c r="C189" t="s">
        <v>273</v>
      </c>
      <c r="D189" t="s">
        <v>9</v>
      </c>
      <c r="E189" t="s">
        <v>411</v>
      </c>
      <c r="F189" t="s">
        <v>260</v>
      </c>
      <c r="G189" s="2">
        <v>13340521000</v>
      </c>
      <c r="H189" s="2">
        <v>0</v>
      </c>
      <c r="I189" s="2">
        <v>13340521000</v>
      </c>
      <c r="J189" s="2">
        <v>29112667</v>
      </c>
      <c r="K189" s="2">
        <v>0</v>
      </c>
      <c r="L189" s="2">
        <v>29112667</v>
      </c>
      <c r="M189" s="2">
        <v>23776458.600000001</v>
      </c>
      <c r="N189" s="2">
        <v>0</v>
      </c>
      <c r="O189" s="2">
        <v>23776458.600000001</v>
      </c>
      <c r="P189" s="15">
        <v>0.1</v>
      </c>
      <c r="Q189" s="2">
        <v>0</v>
      </c>
      <c r="R189" s="13">
        <v>0.1</v>
      </c>
      <c r="S189" s="15">
        <v>0</v>
      </c>
      <c r="T189" s="2">
        <v>2377645.86</v>
      </c>
      <c r="U189" s="2">
        <v>2000000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4377645.8600000003</v>
      </c>
      <c r="AD189" t="s">
        <v>70</v>
      </c>
    </row>
    <row r="190" spans="1:30" hidden="1" x14ac:dyDescent="0.25">
      <c r="A190" s="20">
        <v>1215</v>
      </c>
      <c r="B190" t="s">
        <v>148</v>
      </c>
      <c r="C190" t="s">
        <v>273</v>
      </c>
      <c r="D190" t="s">
        <v>2</v>
      </c>
      <c r="E190" t="s">
        <v>301</v>
      </c>
      <c r="F190" t="s">
        <v>261</v>
      </c>
      <c r="G190" s="2">
        <v>20449488200</v>
      </c>
      <c r="H190" s="2">
        <v>7099690000</v>
      </c>
      <c r="I190" s="2">
        <v>13349798200</v>
      </c>
      <c r="J190" s="2">
        <v>50400677</v>
      </c>
      <c r="K190" s="2">
        <v>16039278</v>
      </c>
      <c r="L190" s="2">
        <v>34361399</v>
      </c>
      <c r="M190" s="2">
        <v>42220881.719999999</v>
      </c>
      <c r="N190" s="2">
        <v>13199402</v>
      </c>
      <c r="O190" s="2">
        <v>29021479.719999999</v>
      </c>
      <c r="P190" s="15">
        <v>0.1</v>
      </c>
      <c r="Q190" s="2">
        <v>1319940.2</v>
      </c>
      <c r="R190" s="13">
        <v>0.15</v>
      </c>
      <c r="S190" s="15">
        <v>0</v>
      </c>
      <c r="T190" s="2">
        <v>4353221.9579999996</v>
      </c>
      <c r="U190" s="2">
        <v>3000000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8673162.1579999998</v>
      </c>
      <c r="AD190" t="s">
        <v>88</v>
      </c>
    </row>
    <row r="191" spans="1:30" hidden="1" x14ac:dyDescent="0.25">
      <c r="A191" s="20">
        <v>1219</v>
      </c>
      <c r="B191" t="s">
        <v>148</v>
      </c>
      <c r="C191" t="s">
        <v>272</v>
      </c>
      <c r="D191" t="s">
        <v>2</v>
      </c>
      <c r="E191" t="s">
        <v>300</v>
      </c>
      <c r="F191" t="s">
        <v>263</v>
      </c>
      <c r="G191" s="2">
        <v>3027523000</v>
      </c>
      <c r="H191" s="2">
        <v>0</v>
      </c>
      <c r="I191" s="2">
        <v>3027523000</v>
      </c>
      <c r="J191" s="2">
        <v>5349333</v>
      </c>
      <c r="K191" s="2">
        <v>0</v>
      </c>
      <c r="L191" s="2">
        <v>5349333</v>
      </c>
      <c r="M191" s="2">
        <v>4138323.8</v>
      </c>
      <c r="N191" s="2">
        <v>0</v>
      </c>
      <c r="O191" s="2">
        <v>4138323.8</v>
      </c>
      <c r="P191" s="15">
        <v>0.1</v>
      </c>
      <c r="Q191" s="2">
        <v>0</v>
      </c>
      <c r="R191" s="13">
        <v>0.3</v>
      </c>
      <c r="S191" s="15">
        <v>0</v>
      </c>
      <c r="T191" s="2">
        <v>1241497.1399999999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1241497.1399999999</v>
      </c>
      <c r="AD191" t="s">
        <v>96</v>
      </c>
    </row>
    <row r="192" spans="1:30" hidden="1" x14ac:dyDescent="0.25">
      <c r="A192" s="20">
        <v>1220</v>
      </c>
      <c r="B192" t="s">
        <v>148</v>
      </c>
      <c r="C192" t="s">
        <v>273</v>
      </c>
      <c r="D192" t="s">
        <v>2</v>
      </c>
      <c r="E192" t="s">
        <v>300</v>
      </c>
      <c r="F192" t="s">
        <v>177</v>
      </c>
      <c r="G192" s="2">
        <v>18464968000</v>
      </c>
      <c r="H192" s="2">
        <v>0</v>
      </c>
      <c r="I192" s="2">
        <v>18464968000</v>
      </c>
      <c r="J192" s="2">
        <v>36912666</v>
      </c>
      <c r="K192" s="2">
        <v>0</v>
      </c>
      <c r="L192" s="2">
        <v>36912666</v>
      </c>
      <c r="M192" s="2">
        <v>29526678.800000001</v>
      </c>
      <c r="N192" s="2">
        <v>0</v>
      </c>
      <c r="O192" s="2">
        <v>29526678.800000001</v>
      </c>
      <c r="P192" s="15">
        <v>0.1</v>
      </c>
      <c r="Q192" s="2">
        <v>0</v>
      </c>
      <c r="R192" s="13">
        <v>0.1</v>
      </c>
      <c r="S192" s="15">
        <v>0</v>
      </c>
      <c r="T192" s="2">
        <v>2952667.88</v>
      </c>
      <c r="U192" s="2">
        <v>2000000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4952667.88</v>
      </c>
      <c r="AD192" t="s">
        <v>45</v>
      </c>
    </row>
    <row r="193" spans="1:30" hidden="1" x14ac:dyDescent="0.25">
      <c r="A193" s="20">
        <v>1224</v>
      </c>
      <c r="B193" t="s">
        <v>148</v>
      </c>
      <c r="C193" t="s">
        <v>273</v>
      </c>
      <c r="D193" t="s">
        <v>9</v>
      </c>
      <c r="E193" t="s">
        <v>27</v>
      </c>
      <c r="F193" t="s">
        <v>264</v>
      </c>
      <c r="G193" s="2">
        <v>2124011000</v>
      </c>
      <c r="H193" s="2">
        <v>0</v>
      </c>
      <c r="I193" s="2">
        <v>2124011000</v>
      </c>
      <c r="J193" s="2">
        <v>6691491</v>
      </c>
      <c r="K193" s="2">
        <v>0</v>
      </c>
      <c r="L193" s="2">
        <v>6691491</v>
      </c>
      <c r="M193" s="2">
        <v>5841886.5999999996</v>
      </c>
      <c r="N193" s="2">
        <v>0</v>
      </c>
      <c r="O193" s="2">
        <v>5841886.5999999996</v>
      </c>
      <c r="P193" s="15">
        <v>0</v>
      </c>
      <c r="Q193" s="2">
        <v>0</v>
      </c>
      <c r="R193" s="13">
        <v>0</v>
      </c>
      <c r="S193" s="15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0</v>
      </c>
      <c r="AD193" t="s">
        <v>32</v>
      </c>
    </row>
    <row r="194" spans="1:30" hidden="1" x14ac:dyDescent="0.25">
      <c r="A194" s="20">
        <v>1225</v>
      </c>
      <c r="B194" t="s">
        <v>148</v>
      </c>
      <c r="C194" t="s">
        <v>273</v>
      </c>
      <c r="D194" t="s">
        <v>9</v>
      </c>
      <c r="E194" t="s">
        <v>411</v>
      </c>
      <c r="F194" t="s">
        <v>265</v>
      </c>
      <c r="G194" s="2">
        <v>46368229200</v>
      </c>
      <c r="H194" s="2">
        <v>0</v>
      </c>
      <c r="I194" s="2">
        <v>46368229200</v>
      </c>
      <c r="J194" s="2">
        <v>88076169</v>
      </c>
      <c r="K194" s="2">
        <v>0</v>
      </c>
      <c r="L194" s="2">
        <v>88076169</v>
      </c>
      <c r="M194" s="2">
        <v>69528877.319999993</v>
      </c>
      <c r="N194" s="2">
        <v>0</v>
      </c>
      <c r="O194" s="2">
        <v>69528877.319999993</v>
      </c>
      <c r="P194" s="15">
        <v>0.1</v>
      </c>
      <c r="Q194" s="2">
        <v>0</v>
      </c>
      <c r="R194" s="13">
        <v>0.2</v>
      </c>
      <c r="S194" s="15">
        <v>0</v>
      </c>
      <c r="T194" s="2">
        <v>13905775.464</v>
      </c>
      <c r="U194" s="2">
        <v>4000000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17905775.464000002</v>
      </c>
      <c r="AD194" t="s">
        <v>62</v>
      </c>
    </row>
    <row r="195" spans="1:30" hidden="1" x14ac:dyDescent="0.25">
      <c r="A195" s="20">
        <v>1226</v>
      </c>
      <c r="B195" t="s">
        <v>148</v>
      </c>
      <c r="C195" t="s">
        <v>273</v>
      </c>
      <c r="D195" t="s">
        <v>9</v>
      </c>
      <c r="E195" t="s">
        <v>411</v>
      </c>
      <c r="F195" t="s">
        <v>266</v>
      </c>
      <c r="G195" s="2">
        <v>73239126000</v>
      </c>
      <c r="H195" s="2">
        <v>0</v>
      </c>
      <c r="I195" s="2">
        <v>73239126000</v>
      </c>
      <c r="J195" s="2">
        <v>128722243</v>
      </c>
      <c r="K195" s="2">
        <v>0</v>
      </c>
      <c r="L195" s="2">
        <v>128722243</v>
      </c>
      <c r="M195" s="2">
        <v>99426592.599999994</v>
      </c>
      <c r="N195" s="2">
        <v>0</v>
      </c>
      <c r="O195" s="2">
        <v>99426592.599999994</v>
      </c>
      <c r="P195" s="15">
        <v>0.1</v>
      </c>
      <c r="Q195" s="2">
        <v>0</v>
      </c>
      <c r="R195" s="13">
        <v>0.2</v>
      </c>
      <c r="S195" s="15">
        <v>0</v>
      </c>
      <c r="T195" s="2">
        <v>19885318.52</v>
      </c>
      <c r="U195" s="2">
        <v>4000000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23885318.52</v>
      </c>
      <c r="AD195" t="s">
        <v>190</v>
      </c>
    </row>
    <row r="196" spans="1:30" hidden="1" x14ac:dyDescent="0.25">
      <c r="A196" s="20">
        <v>1227</v>
      </c>
      <c r="B196" t="s">
        <v>148</v>
      </c>
      <c r="C196" t="s">
        <v>273</v>
      </c>
      <c r="D196" t="s">
        <v>2</v>
      </c>
      <c r="E196" t="s">
        <v>8</v>
      </c>
      <c r="F196" t="s">
        <v>267</v>
      </c>
      <c r="G196" s="2">
        <v>14531023000</v>
      </c>
      <c r="H196" s="2">
        <v>0</v>
      </c>
      <c r="I196" s="2">
        <v>14531023000</v>
      </c>
      <c r="J196" s="2">
        <v>37217409</v>
      </c>
      <c r="K196" s="2">
        <v>0</v>
      </c>
      <c r="L196" s="2">
        <v>37217409</v>
      </c>
      <c r="M196" s="2">
        <v>31404999.800000001</v>
      </c>
      <c r="N196" s="2">
        <v>0</v>
      </c>
      <c r="O196" s="2">
        <v>31404999.800000001</v>
      </c>
      <c r="P196" s="15">
        <v>0.1</v>
      </c>
      <c r="Q196" s="2">
        <v>0</v>
      </c>
      <c r="R196" s="13">
        <v>0.15</v>
      </c>
      <c r="S196" s="15">
        <v>0</v>
      </c>
      <c r="T196" s="2">
        <v>4710749.97</v>
      </c>
      <c r="U196" s="2">
        <v>3000000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7710749.9699999997</v>
      </c>
      <c r="AD196" t="s">
        <v>42</v>
      </c>
    </row>
    <row r="197" spans="1:30" hidden="1" x14ac:dyDescent="0.25">
      <c r="A197" s="20">
        <v>1230</v>
      </c>
      <c r="B197" t="s">
        <v>148</v>
      </c>
      <c r="C197" t="s">
        <v>273</v>
      </c>
      <c r="D197" t="s">
        <v>2</v>
      </c>
      <c r="E197" t="s">
        <v>8</v>
      </c>
      <c r="F197" t="s">
        <v>47</v>
      </c>
      <c r="G197" s="2">
        <v>3724967000</v>
      </c>
      <c r="H197" s="2">
        <v>3744000</v>
      </c>
      <c r="I197" s="2">
        <v>3721223000</v>
      </c>
      <c r="J197" s="2">
        <v>8756375</v>
      </c>
      <c r="K197" s="2">
        <v>13104</v>
      </c>
      <c r="L197" s="2">
        <v>8743271</v>
      </c>
      <c r="M197" s="2">
        <v>7266388.2000000002</v>
      </c>
      <c r="N197" s="2">
        <v>11606.4</v>
      </c>
      <c r="O197" s="2">
        <v>7254781.7999999998</v>
      </c>
      <c r="P197" s="15">
        <v>0</v>
      </c>
      <c r="Q197" s="2">
        <v>0</v>
      </c>
      <c r="R197" s="13">
        <v>0</v>
      </c>
      <c r="S197" s="15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0</v>
      </c>
      <c r="AD197" t="s">
        <v>50</v>
      </c>
    </row>
    <row r="198" spans="1:30" hidden="1" x14ac:dyDescent="0.25">
      <c r="A198" s="20">
        <v>1231</v>
      </c>
      <c r="B198" t="s">
        <v>148</v>
      </c>
      <c r="C198" t="s">
        <v>273</v>
      </c>
      <c r="D198" t="s">
        <v>2</v>
      </c>
      <c r="E198" t="s">
        <v>8</v>
      </c>
      <c r="F198" t="s">
        <v>268</v>
      </c>
      <c r="G198" s="2">
        <v>15832238000</v>
      </c>
      <c r="H198" s="2">
        <v>3066942000</v>
      </c>
      <c r="I198" s="2">
        <v>12765296000</v>
      </c>
      <c r="J198" s="2">
        <v>32627037</v>
      </c>
      <c r="K198" s="2">
        <v>7964114</v>
      </c>
      <c r="L198" s="2">
        <v>24662923</v>
      </c>
      <c r="M198" s="2">
        <v>26294141.800000001</v>
      </c>
      <c r="N198" s="2">
        <v>6737337.2000000002</v>
      </c>
      <c r="O198" s="2">
        <v>19556804.600000001</v>
      </c>
      <c r="P198" s="15">
        <v>0.1</v>
      </c>
      <c r="Q198" s="2">
        <v>673733.72</v>
      </c>
      <c r="R198" s="13">
        <v>0.1</v>
      </c>
      <c r="S198" s="15">
        <v>0</v>
      </c>
      <c r="T198" s="2">
        <v>1955680.46</v>
      </c>
      <c r="U198" s="2">
        <v>2000000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4629414.18</v>
      </c>
      <c r="AD198" t="s">
        <v>50</v>
      </c>
    </row>
    <row r="199" spans="1:30" hidden="1" x14ac:dyDescent="0.25">
      <c r="A199" s="20">
        <v>1232</v>
      </c>
      <c r="B199" t="s">
        <v>148</v>
      </c>
      <c r="C199" t="s">
        <v>273</v>
      </c>
      <c r="D199" t="s">
        <v>2</v>
      </c>
      <c r="E199" t="s">
        <v>4</v>
      </c>
      <c r="F199" t="s">
        <v>269</v>
      </c>
      <c r="G199" s="2">
        <v>8632445000</v>
      </c>
      <c r="H199" s="2">
        <v>324049000</v>
      </c>
      <c r="I199" s="2">
        <v>8308396000</v>
      </c>
      <c r="J199" s="2">
        <v>20288377</v>
      </c>
      <c r="K199" s="2">
        <v>1134174</v>
      </c>
      <c r="L199" s="2">
        <v>19154203</v>
      </c>
      <c r="M199" s="2">
        <v>16835399</v>
      </c>
      <c r="N199" s="2">
        <v>1004554.4</v>
      </c>
      <c r="O199" s="2">
        <v>15830844.6</v>
      </c>
      <c r="P199" s="15">
        <v>0.1</v>
      </c>
      <c r="Q199" s="2">
        <v>100455.44</v>
      </c>
      <c r="R199" s="13">
        <v>0.1</v>
      </c>
      <c r="S199" s="15">
        <v>0</v>
      </c>
      <c r="T199" s="2">
        <v>1583084.46</v>
      </c>
      <c r="U199" s="2">
        <v>1000000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2683539.9</v>
      </c>
      <c r="AD199" t="s">
        <v>217</v>
      </c>
    </row>
    <row r="200" spans="1:30" hidden="1" x14ac:dyDescent="0.25">
      <c r="A200" s="20">
        <v>1235</v>
      </c>
      <c r="B200" t="s">
        <v>148</v>
      </c>
      <c r="C200" t="s">
        <v>273</v>
      </c>
      <c r="D200" t="s">
        <v>2</v>
      </c>
      <c r="E200" t="s">
        <v>301</v>
      </c>
      <c r="F200" t="s">
        <v>270</v>
      </c>
      <c r="G200" s="2">
        <v>18372233000</v>
      </c>
      <c r="H200" s="2">
        <v>565000000</v>
      </c>
      <c r="I200" s="2">
        <v>17807233000</v>
      </c>
      <c r="J200" s="2">
        <v>36252411</v>
      </c>
      <c r="K200" s="2">
        <v>1804400</v>
      </c>
      <c r="L200" s="2">
        <v>34448011</v>
      </c>
      <c r="M200" s="2">
        <v>28903517.800000001</v>
      </c>
      <c r="N200" s="2">
        <v>1578400</v>
      </c>
      <c r="O200" s="2">
        <v>27325117.800000001</v>
      </c>
      <c r="P200" s="15">
        <v>0.1</v>
      </c>
      <c r="Q200" s="2">
        <v>157840</v>
      </c>
      <c r="R200" s="13">
        <v>0.1</v>
      </c>
      <c r="S200" s="15">
        <v>0</v>
      </c>
      <c r="T200" s="2">
        <v>2732511.78</v>
      </c>
      <c r="U200" s="2">
        <v>2000000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4890351.78</v>
      </c>
      <c r="AD200" t="s">
        <v>167</v>
      </c>
    </row>
    <row r="201" spans="1:30" hidden="1" x14ac:dyDescent="0.25">
      <c r="A201" s="20">
        <v>1240</v>
      </c>
      <c r="B201" t="s">
        <v>148</v>
      </c>
      <c r="C201" t="s">
        <v>272</v>
      </c>
      <c r="D201" t="s">
        <v>2</v>
      </c>
      <c r="E201" t="s">
        <v>8</v>
      </c>
      <c r="F201" t="s">
        <v>271</v>
      </c>
      <c r="G201" s="2">
        <v>1373750000</v>
      </c>
      <c r="H201" s="2">
        <v>0</v>
      </c>
      <c r="I201" s="2">
        <v>1373750000</v>
      </c>
      <c r="J201" s="2">
        <v>3617625</v>
      </c>
      <c r="K201" s="2">
        <v>0</v>
      </c>
      <c r="L201" s="2">
        <v>3617625</v>
      </c>
      <c r="M201" s="2">
        <v>3068125</v>
      </c>
      <c r="N201" s="2">
        <v>0</v>
      </c>
      <c r="O201" s="2">
        <v>3068125</v>
      </c>
      <c r="P201" s="15">
        <v>0.1</v>
      </c>
      <c r="Q201" s="2">
        <v>0</v>
      </c>
      <c r="R201" s="13">
        <v>0.3</v>
      </c>
      <c r="S201" s="15">
        <v>0</v>
      </c>
      <c r="T201" s="2">
        <v>920437.5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920437.5</v>
      </c>
      <c r="AD201" t="s">
        <v>38</v>
      </c>
    </row>
    <row r="202" spans="1:30" hidden="1" x14ac:dyDescent="0.25">
      <c r="A202" s="20">
        <v>1250</v>
      </c>
      <c r="B202" t="s">
        <v>148</v>
      </c>
      <c r="C202" t="s">
        <v>272</v>
      </c>
      <c r="D202" t="s">
        <v>2</v>
      </c>
      <c r="E202" t="s">
        <v>300</v>
      </c>
      <c r="F202" t="s">
        <v>276</v>
      </c>
      <c r="G202" s="2">
        <v>98412280100</v>
      </c>
      <c r="H202" s="2">
        <v>15920000</v>
      </c>
      <c r="I202" s="2">
        <v>98396360100</v>
      </c>
      <c r="J202" s="2">
        <v>159790014</v>
      </c>
      <c r="K202" s="2">
        <v>55720</v>
      </c>
      <c r="L202" s="2">
        <v>159734294</v>
      </c>
      <c r="M202" s="2">
        <v>120425101.95999999</v>
      </c>
      <c r="N202" s="2">
        <v>49352</v>
      </c>
      <c r="O202" s="2">
        <v>120375749.95999999</v>
      </c>
      <c r="P202" s="15">
        <v>0.1</v>
      </c>
      <c r="Q202" s="2">
        <v>4935.2</v>
      </c>
      <c r="R202" s="13">
        <v>0.3</v>
      </c>
      <c r="S202" s="15">
        <v>0</v>
      </c>
      <c r="T202" s="2">
        <v>36112724.987999998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36117660.188000001</v>
      </c>
      <c r="AD202" t="s">
        <v>96</v>
      </c>
    </row>
    <row r="203" spans="1:30" hidden="1" x14ac:dyDescent="0.25">
      <c r="A203" s="20">
        <v>1253</v>
      </c>
      <c r="B203" t="s">
        <v>148</v>
      </c>
      <c r="C203" t="s">
        <v>272</v>
      </c>
      <c r="D203" t="s">
        <v>2</v>
      </c>
      <c r="E203" t="s">
        <v>201</v>
      </c>
      <c r="F203" t="s">
        <v>274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15">
        <v>0.1</v>
      </c>
      <c r="Q203" s="2">
        <v>0</v>
      </c>
      <c r="R203" s="13">
        <v>0.3</v>
      </c>
      <c r="S203" s="15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0</v>
      </c>
      <c r="AD203" t="s">
        <v>185</v>
      </c>
    </row>
    <row r="204" spans="1:30" hidden="1" x14ac:dyDescent="0.25">
      <c r="A204" s="20">
        <v>1254</v>
      </c>
      <c r="B204" t="s">
        <v>148</v>
      </c>
      <c r="C204" t="s">
        <v>273</v>
      </c>
      <c r="D204" t="s">
        <v>2</v>
      </c>
      <c r="E204" t="s">
        <v>8</v>
      </c>
      <c r="F204" t="s">
        <v>277</v>
      </c>
      <c r="G204" s="2">
        <v>6820393000</v>
      </c>
      <c r="H204" s="2">
        <v>3081000</v>
      </c>
      <c r="I204" s="2">
        <v>6817312000</v>
      </c>
      <c r="J204" s="2">
        <v>19814899</v>
      </c>
      <c r="K204" s="2">
        <v>10787</v>
      </c>
      <c r="L204" s="2">
        <v>19804112</v>
      </c>
      <c r="M204" s="2">
        <v>17086741.800000001</v>
      </c>
      <c r="N204" s="2">
        <v>9554.6</v>
      </c>
      <c r="O204" s="2">
        <v>17077187.199999999</v>
      </c>
      <c r="P204" s="15">
        <v>0.1</v>
      </c>
      <c r="Q204" s="2">
        <v>955.46</v>
      </c>
      <c r="R204" s="13">
        <v>0.1</v>
      </c>
      <c r="S204" s="15">
        <v>0</v>
      </c>
      <c r="T204" s="2">
        <v>1707718.72</v>
      </c>
      <c r="U204" s="2">
        <v>1000000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2708674.18</v>
      </c>
      <c r="AD204" t="s">
        <v>50</v>
      </c>
    </row>
    <row r="205" spans="1:30" hidden="1" x14ac:dyDescent="0.25">
      <c r="A205" s="20">
        <v>1255</v>
      </c>
      <c r="B205" t="s">
        <v>148</v>
      </c>
      <c r="C205" t="s">
        <v>273</v>
      </c>
      <c r="D205" t="s">
        <v>2</v>
      </c>
      <c r="E205" t="s">
        <v>8</v>
      </c>
      <c r="F205" t="s">
        <v>278</v>
      </c>
      <c r="G205" s="2">
        <v>9046305800</v>
      </c>
      <c r="H205" s="2">
        <v>0</v>
      </c>
      <c r="I205" s="2">
        <v>9046305800</v>
      </c>
      <c r="J205" s="2">
        <v>24706927</v>
      </c>
      <c r="K205" s="2">
        <v>0</v>
      </c>
      <c r="L205" s="2">
        <v>24706927</v>
      </c>
      <c r="M205" s="2">
        <v>21088404.68</v>
      </c>
      <c r="N205" s="2">
        <v>0</v>
      </c>
      <c r="O205" s="2">
        <v>21088404.68</v>
      </c>
      <c r="P205" s="15">
        <v>0.1</v>
      </c>
      <c r="Q205" s="2">
        <v>0</v>
      </c>
      <c r="R205" s="13">
        <v>0.1</v>
      </c>
      <c r="S205" s="15">
        <v>0</v>
      </c>
      <c r="T205" s="2">
        <v>2108840.4679999999</v>
      </c>
      <c r="U205" s="2">
        <v>2000000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4108840.4679999999</v>
      </c>
      <c r="AD205" t="s">
        <v>50</v>
      </c>
    </row>
    <row r="206" spans="1:30" hidden="1" x14ac:dyDescent="0.25">
      <c r="A206" s="20">
        <v>1258</v>
      </c>
      <c r="B206" t="s">
        <v>148</v>
      </c>
      <c r="C206" t="s">
        <v>273</v>
      </c>
      <c r="D206" t="s">
        <v>2</v>
      </c>
      <c r="E206" t="s">
        <v>8</v>
      </c>
      <c r="F206" t="s">
        <v>279</v>
      </c>
      <c r="G206" s="2">
        <v>338976574900</v>
      </c>
      <c r="H206" s="2">
        <v>974822900</v>
      </c>
      <c r="I206" s="2">
        <v>338001752000</v>
      </c>
      <c r="J206" s="2">
        <v>546799211</v>
      </c>
      <c r="K206" s="2">
        <v>2463165</v>
      </c>
      <c r="L206" s="2">
        <v>544336046</v>
      </c>
      <c r="M206" s="2">
        <v>411208581.04000002</v>
      </c>
      <c r="N206" s="2">
        <v>2073235.84</v>
      </c>
      <c r="O206" s="2">
        <v>409135345.19999999</v>
      </c>
      <c r="P206" s="15">
        <v>0.1</v>
      </c>
      <c r="Q206" s="2">
        <v>207323.584</v>
      </c>
      <c r="R206" s="13">
        <v>0.25</v>
      </c>
      <c r="S206" s="15">
        <v>0.5</v>
      </c>
      <c r="T206" s="2">
        <v>167067672.59999999</v>
      </c>
      <c r="U206" s="2">
        <v>7000000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174274996.18399999</v>
      </c>
      <c r="AD206" t="s">
        <v>46</v>
      </c>
    </row>
    <row r="207" spans="1:30" hidden="1" x14ac:dyDescent="0.25">
      <c r="A207" s="20">
        <v>1259</v>
      </c>
      <c r="B207" t="s">
        <v>148</v>
      </c>
      <c r="C207" t="s">
        <v>272</v>
      </c>
      <c r="D207" t="s">
        <v>2</v>
      </c>
      <c r="E207" t="s">
        <v>301</v>
      </c>
      <c r="F207" t="s">
        <v>292</v>
      </c>
      <c r="G207" s="2">
        <v>6998584000</v>
      </c>
      <c r="H207" s="2">
        <v>300288000</v>
      </c>
      <c r="I207" s="2">
        <v>6698296000</v>
      </c>
      <c r="J207" s="2">
        <v>15748496</v>
      </c>
      <c r="K207" s="2">
        <v>999708</v>
      </c>
      <c r="L207" s="2">
        <v>14748788</v>
      </c>
      <c r="M207" s="2">
        <v>12949062.4</v>
      </c>
      <c r="N207" s="2">
        <v>879592.8</v>
      </c>
      <c r="O207" s="2">
        <v>12069469.6</v>
      </c>
      <c r="P207" s="15">
        <v>0.1</v>
      </c>
      <c r="Q207" s="2">
        <v>87959.28</v>
      </c>
      <c r="R207" s="13">
        <v>0.3</v>
      </c>
      <c r="S207" s="15">
        <v>0</v>
      </c>
      <c r="T207" s="2">
        <v>3620840.88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3708800.16</v>
      </c>
      <c r="AD207" t="s">
        <v>167</v>
      </c>
    </row>
    <row r="208" spans="1:30" hidden="1" x14ac:dyDescent="0.25">
      <c r="A208" s="20">
        <v>1260</v>
      </c>
      <c r="B208" t="s">
        <v>148</v>
      </c>
      <c r="C208" t="s">
        <v>272</v>
      </c>
      <c r="D208" t="s">
        <v>2</v>
      </c>
      <c r="E208" t="s">
        <v>201</v>
      </c>
      <c r="F208" t="s">
        <v>280</v>
      </c>
      <c r="G208" s="2">
        <v>16952955000</v>
      </c>
      <c r="H208" s="2">
        <v>0</v>
      </c>
      <c r="I208" s="2">
        <v>16952955000</v>
      </c>
      <c r="J208" s="2">
        <v>30192519</v>
      </c>
      <c r="K208" s="2">
        <v>0</v>
      </c>
      <c r="L208" s="2">
        <v>30192519</v>
      </c>
      <c r="M208" s="2">
        <v>23411337</v>
      </c>
      <c r="N208" s="2">
        <v>0</v>
      </c>
      <c r="O208" s="2">
        <v>23411337</v>
      </c>
      <c r="P208" s="15">
        <v>0.1</v>
      </c>
      <c r="Q208" s="2">
        <v>0</v>
      </c>
      <c r="R208" s="13">
        <v>0.3</v>
      </c>
      <c r="S208" s="15">
        <v>0</v>
      </c>
      <c r="T208" s="2">
        <v>7023401.0999999996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7023401.0999999996</v>
      </c>
      <c r="AD208" t="s">
        <v>246</v>
      </c>
    </row>
    <row r="209" spans="1:30" hidden="1" x14ac:dyDescent="0.25">
      <c r="A209" s="20">
        <v>1262</v>
      </c>
      <c r="B209" t="s">
        <v>148</v>
      </c>
      <c r="C209" t="s">
        <v>273</v>
      </c>
      <c r="D209" t="s">
        <v>2</v>
      </c>
      <c r="E209" t="s">
        <v>300</v>
      </c>
      <c r="F209" t="s">
        <v>281</v>
      </c>
      <c r="G209" s="2">
        <v>9405000400</v>
      </c>
      <c r="H209" s="2">
        <v>0</v>
      </c>
      <c r="I209" s="2">
        <v>9405000400</v>
      </c>
      <c r="J209" s="2">
        <v>20808029</v>
      </c>
      <c r="K209" s="2">
        <v>0</v>
      </c>
      <c r="L209" s="2">
        <v>20808029</v>
      </c>
      <c r="M209" s="2">
        <v>17046028.84</v>
      </c>
      <c r="N209" s="2">
        <v>0</v>
      </c>
      <c r="O209" s="2">
        <v>17046028.84</v>
      </c>
      <c r="P209" s="15">
        <v>0.1</v>
      </c>
      <c r="Q209" s="2">
        <v>0</v>
      </c>
      <c r="R209" s="13">
        <v>0.1</v>
      </c>
      <c r="S209" s="15">
        <v>0</v>
      </c>
      <c r="T209" s="2">
        <v>1704602.8840000001</v>
      </c>
      <c r="U209" s="2">
        <v>1000000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2704602.8840000001</v>
      </c>
      <c r="AD209" t="s">
        <v>45</v>
      </c>
    </row>
    <row r="210" spans="1:30" hidden="1" x14ac:dyDescent="0.25">
      <c r="A210" s="20">
        <v>1264</v>
      </c>
      <c r="B210" t="s">
        <v>148</v>
      </c>
      <c r="C210" t="s">
        <v>272</v>
      </c>
      <c r="D210" t="s">
        <v>2</v>
      </c>
      <c r="E210" t="s">
        <v>4</v>
      </c>
      <c r="F210" t="s">
        <v>282</v>
      </c>
      <c r="G210" s="2">
        <v>9976264000</v>
      </c>
      <c r="H210" s="2">
        <v>539334000</v>
      </c>
      <c r="I210" s="2">
        <v>9436930000</v>
      </c>
      <c r="J210" s="2">
        <v>24347047</v>
      </c>
      <c r="K210" s="2">
        <v>1757320</v>
      </c>
      <c r="L210" s="2">
        <v>22589727</v>
      </c>
      <c r="M210" s="2">
        <v>20356541.399999999</v>
      </c>
      <c r="N210" s="2">
        <v>1541586.4</v>
      </c>
      <c r="O210" s="2">
        <v>18814955</v>
      </c>
      <c r="P210" s="15">
        <v>0.1</v>
      </c>
      <c r="Q210" s="2">
        <v>154158.64000000001</v>
      </c>
      <c r="R210" s="13">
        <v>0.3</v>
      </c>
      <c r="S210" s="15">
        <v>0</v>
      </c>
      <c r="T210" s="2">
        <v>5644486.5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5798645.1399999997</v>
      </c>
      <c r="AD210" t="s">
        <v>48</v>
      </c>
    </row>
    <row r="211" spans="1:30" hidden="1" x14ac:dyDescent="0.25">
      <c r="A211" s="20">
        <v>1265</v>
      </c>
      <c r="B211" t="s">
        <v>148</v>
      </c>
      <c r="C211" t="s">
        <v>273</v>
      </c>
      <c r="D211" t="s">
        <v>9</v>
      </c>
      <c r="E211" t="s">
        <v>27</v>
      </c>
      <c r="F211" t="s">
        <v>283</v>
      </c>
      <c r="G211" s="2">
        <v>6966318400</v>
      </c>
      <c r="H211" s="2">
        <v>0</v>
      </c>
      <c r="I211" s="2">
        <v>6966318400</v>
      </c>
      <c r="J211" s="2">
        <v>21160766</v>
      </c>
      <c r="K211" s="2">
        <v>0</v>
      </c>
      <c r="L211" s="2">
        <v>21160766</v>
      </c>
      <c r="M211" s="2">
        <v>18374238.640000001</v>
      </c>
      <c r="N211" s="2">
        <v>0</v>
      </c>
      <c r="O211" s="2">
        <v>18374238.640000001</v>
      </c>
      <c r="P211" s="15">
        <v>0.1</v>
      </c>
      <c r="Q211" s="2">
        <v>0</v>
      </c>
      <c r="R211" s="13">
        <v>0.1</v>
      </c>
      <c r="S211" s="15">
        <v>0</v>
      </c>
      <c r="T211" s="2">
        <v>1837423.8640000001</v>
      </c>
      <c r="U211" s="2">
        <v>1000000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2837423.8640000001</v>
      </c>
      <c r="AD211" t="s">
        <v>28</v>
      </c>
    </row>
    <row r="212" spans="1:30" hidden="1" x14ac:dyDescent="0.25">
      <c r="A212" s="20">
        <v>1273</v>
      </c>
      <c r="B212" t="s">
        <v>148</v>
      </c>
      <c r="C212" t="s">
        <v>273</v>
      </c>
      <c r="D212" t="s">
        <v>9</v>
      </c>
      <c r="E212" t="s">
        <v>27</v>
      </c>
      <c r="F212" t="s">
        <v>285</v>
      </c>
      <c r="G212" s="2">
        <v>19847379000</v>
      </c>
      <c r="H212" s="2">
        <v>0</v>
      </c>
      <c r="I212" s="2">
        <v>19847379000</v>
      </c>
      <c r="J212" s="2">
        <v>38796542</v>
      </c>
      <c r="K212" s="2">
        <v>0</v>
      </c>
      <c r="L212" s="2">
        <v>38796542</v>
      </c>
      <c r="M212" s="2">
        <v>30857590.399999999</v>
      </c>
      <c r="N212" s="2">
        <v>0</v>
      </c>
      <c r="O212" s="2">
        <v>30857590.399999999</v>
      </c>
      <c r="P212" s="15">
        <v>0.1</v>
      </c>
      <c r="Q212" s="2">
        <v>0</v>
      </c>
      <c r="R212" s="13">
        <v>0.15</v>
      </c>
      <c r="S212" s="15">
        <v>0</v>
      </c>
      <c r="T212" s="2">
        <v>4628638.5599999996</v>
      </c>
      <c r="U212" s="2">
        <v>3000000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7628638.5599999996</v>
      </c>
      <c r="AD212" t="s">
        <v>28</v>
      </c>
    </row>
    <row r="213" spans="1:30" hidden="1" x14ac:dyDescent="0.25">
      <c r="A213" s="20">
        <v>1275</v>
      </c>
      <c r="B213" t="s">
        <v>0</v>
      </c>
      <c r="C213" t="s">
        <v>1</v>
      </c>
      <c r="D213" t="s">
        <v>2</v>
      </c>
      <c r="E213" t="s">
        <v>413</v>
      </c>
      <c r="F213" t="s">
        <v>286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15">
        <v>0</v>
      </c>
      <c r="Q213" s="2">
        <v>0</v>
      </c>
      <c r="R213" s="13">
        <v>0</v>
      </c>
      <c r="S213" s="15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0</v>
      </c>
      <c r="AD213" t="s">
        <v>1</v>
      </c>
    </row>
    <row r="214" spans="1:30" hidden="1" x14ac:dyDescent="0.25">
      <c r="A214" s="20">
        <v>1282</v>
      </c>
      <c r="B214" t="s">
        <v>148</v>
      </c>
      <c r="C214" t="s">
        <v>272</v>
      </c>
      <c r="D214" t="s">
        <v>2</v>
      </c>
      <c r="E214" t="s">
        <v>4</v>
      </c>
      <c r="F214" t="s">
        <v>287</v>
      </c>
      <c r="G214" s="2">
        <v>5419050000</v>
      </c>
      <c r="H214" s="2">
        <v>694170000</v>
      </c>
      <c r="I214" s="2">
        <v>4724880000</v>
      </c>
      <c r="J214" s="2">
        <v>14516905</v>
      </c>
      <c r="K214" s="2">
        <v>1951095</v>
      </c>
      <c r="L214" s="2">
        <v>12565810</v>
      </c>
      <c r="M214" s="2">
        <v>12349285</v>
      </c>
      <c r="N214" s="2">
        <v>1673427</v>
      </c>
      <c r="O214" s="2">
        <v>10675858</v>
      </c>
      <c r="P214" s="15">
        <v>0.1</v>
      </c>
      <c r="Q214" s="2">
        <v>167342.70000000001</v>
      </c>
      <c r="R214" s="13">
        <v>0.3</v>
      </c>
      <c r="S214" s="15">
        <v>0</v>
      </c>
      <c r="T214" s="2">
        <v>3202757.4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3370100.1</v>
      </c>
      <c r="AD214" t="s">
        <v>217</v>
      </c>
    </row>
    <row r="215" spans="1:30" hidden="1" x14ac:dyDescent="0.25">
      <c r="A215" s="20">
        <v>1285</v>
      </c>
      <c r="B215" t="s">
        <v>148</v>
      </c>
      <c r="C215" t="s">
        <v>272</v>
      </c>
      <c r="D215" t="s">
        <v>2</v>
      </c>
      <c r="E215" t="s">
        <v>300</v>
      </c>
      <c r="F215" t="s">
        <v>288</v>
      </c>
      <c r="G215" s="2">
        <v>322583000</v>
      </c>
      <c r="H215" s="2">
        <v>0</v>
      </c>
      <c r="I215" s="2">
        <v>322583000</v>
      </c>
      <c r="J215" s="2">
        <v>1069591</v>
      </c>
      <c r="K215" s="2">
        <v>0</v>
      </c>
      <c r="L215" s="2">
        <v>1069591</v>
      </c>
      <c r="M215" s="2">
        <v>940557.8</v>
      </c>
      <c r="N215" s="2">
        <v>0</v>
      </c>
      <c r="O215" s="2">
        <v>940557.8</v>
      </c>
      <c r="P215" s="15">
        <v>0.1</v>
      </c>
      <c r="Q215" s="2">
        <v>0</v>
      </c>
      <c r="R215" s="13">
        <v>0.3</v>
      </c>
      <c r="S215" s="15">
        <v>0</v>
      </c>
      <c r="T215" s="2">
        <v>282167.34000000003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282167.34000000003</v>
      </c>
      <c r="AD215" t="s">
        <v>43</v>
      </c>
    </row>
    <row r="216" spans="1:30" hidden="1" x14ac:dyDescent="0.25">
      <c r="A216" s="20">
        <v>1288</v>
      </c>
      <c r="B216" t="s">
        <v>148</v>
      </c>
      <c r="C216" t="s">
        <v>272</v>
      </c>
      <c r="D216" t="s">
        <v>9</v>
      </c>
      <c r="E216" t="s">
        <v>15</v>
      </c>
      <c r="F216" t="s">
        <v>289</v>
      </c>
      <c r="G216" s="2">
        <v>895307000</v>
      </c>
      <c r="H216" s="2">
        <v>0</v>
      </c>
      <c r="I216" s="2">
        <v>895307000</v>
      </c>
      <c r="J216" s="2">
        <v>3133581</v>
      </c>
      <c r="K216" s="2">
        <v>0</v>
      </c>
      <c r="L216" s="2">
        <v>3133581</v>
      </c>
      <c r="M216" s="2">
        <v>2775458.2</v>
      </c>
      <c r="N216" s="2">
        <v>0</v>
      </c>
      <c r="O216" s="2">
        <v>2775458.2</v>
      </c>
      <c r="P216" s="15">
        <v>0.1</v>
      </c>
      <c r="Q216" s="2">
        <v>0</v>
      </c>
      <c r="R216" s="13">
        <v>0.3</v>
      </c>
      <c r="S216" s="15">
        <v>0</v>
      </c>
      <c r="T216" s="2">
        <v>832637.46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832637.46</v>
      </c>
      <c r="AD216" t="s">
        <v>31</v>
      </c>
    </row>
    <row r="217" spans="1:30" hidden="1" x14ac:dyDescent="0.25">
      <c r="A217" s="20">
        <v>1289</v>
      </c>
      <c r="B217" t="s">
        <v>148</v>
      </c>
      <c r="C217" t="s">
        <v>273</v>
      </c>
      <c r="D217" t="s">
        <v>2</v>
      </c>
      <c r="E217" t="s">
        <v>300</v>
      </c>
      <c r="F217" t="s">
        <v>290</v>
      </c>
      <c r="G217" s="2">
        <v>26530507000</v>
      </c>
      <c r="H217" s="2">
        <v>0</v>
      </c>
      <c r="I217" s="2">
        <v>26530507000</v>
      </c>
      <c r="J217" s="2">
        <v>63479301</v>
      </c>
      <c r="K217" s="2">
        <v>0</v>
      </c>
      <c r="L217" s="2">
        <v>63479301</v>
      </c>
      <c r="M217" s="2">
        <v>52867098.200000003</v>
      </c>
      <c r="N217" s="2">
        <v>0</v>
      </c>
      <c r="O217" s="2">
        <v>52867098.200000003</v>
      </c>
      <c r="P217" s="15">
        <v>0.1</v>
      </c>
      <c r="Q217" s="2">
        <v>0</v>
      </c>
      <c r="R217" s="13">
        <v>0.15</v>
      </c>
      <c r="S217" s="15">
        <v>0</v>
      </c>
      <c r="T217" s="2">
        <v>7930064.7300000004</v>
      </c>
      <c r="U217" s="2">
        <v>3000000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10930064.73</v>
      </c>
      <c r="AD217" t="s">
        <v>96</v>
      </c>
    </row>
    <row r="218" spans="1:30" hidden="1" x14ac:dyDescent="0.25">
      <c r="A218" s="20">
        <v>1292</v>
      </c>
      <c r="B218" t="s">
        <v>148</v>
      </c>
      <c r="C218" t="s">
        <v>273</v>
      </c>
      <c r="D218" t="s">
        <v>2</v>
      </c>
      <c r="E218" t="s">
        <v>300</v>
      </c>
      <c r="F218" t="s">
        <v>293</v>
      </c>
      <c r="G218" s="2">
        <v>38489803000</v>
      </c>
      <c r="H218" s="2">
        <v>0</v>
      </c>
      <c r="I218" s="2">
        <v>38489803000</v>
      </c>
      <c r="J218" s="2">
        <v>76623117</v>
      </c>
      <c r="K218" s="2">
        <v>0</v>
      </c>
      <c r="L218" s="2">
        <v>76623117</v>
      </c>
      <c r="M218" s="2">
        <v>61227195.799999997</v>
      </c>
      <c r="N218" s="2">
        <v>0</v>
      </c>
      <c r="O218" s="2">
        <v>61227195.799999997</v>
      </c>
      <c r="P218" s="15">
        <v>0.1</v>
      </c>
      <c r="Q218" s="2">
        <v>0</v>
      </c>
      <c r="R218" s="13">
        <v>0.2</v>
      </c>
      <c r="S218" s="15">
        <v>0</v>
      </c>
      <c r="T218" s="2">
        <v>12245439.16</v>
      </c>
      <c r="U218" s="2">
        <v>4000000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16245439.16</v>
      </c>
      <c r="AD218" t="s">
        <v>45</v>
      </c>
    </row>
    <row r="219" spans="1:30" hidden="1" x14ac:dyDescent="0.25">
      <c r="A219" s="20">
        <v>1293</v>
      </c>
      <c r="B219" t="s">
        <v>148</v>
      </c>
      <c r="C219" t="s">
        <v>273</v>
      </c>
      <c r="D219" t="s">
        <v>2</v>
      </c>
      <c r="E219" t="s">
        <v>8</v>
      </c>
      <c r="F219" t="s">
        <v>294</v>
      </c>
      <c r="G219" s="2">
        <v>14735300000</v>
      </c>
      <c r="H219" s="2">
        <v>4738220000</v>
      </c>
      <c r="I219" s="2">
        <v>9997080000</v>
      </c>
      <c r="J219" s="2">
        <v>36038470</v>
      </c>
      <c r="K219" s="2">
        <v>10727502</v>
      </c>
      <c r="L219" s="2">
        <v>25310968</v>
      </c>
      <c r="M219" s="2">
        <v>30144350</v>
      </c>
      <c r="N219" s="2">
        <v>8832214</v>
      </c>
      <c r="O219" s="2">
        <v>21312136</v>
      </c>
      <c r="P219" s="15">
        <v>0.1</v>
      </c>
      <c r="Q219" s="2">
        <v>883221.4</v>
      </c>
      <c r="R219" s="13">
        <v>0.15</v>
      </c>
      <c r="S219" s="15">
        <v>0</v>
      </c>
      <c r="T219" s="2">
        <v>3196820.4</v>
      </c>
      <c r="U219" s="2">
        <v>3000000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7080041.7999999998</v>
      </c>
      <c r="AD219" t="s">
        <v>42</v>
      </c>
    </row>
    <row r="220" spans="1:30" hidden="1" x14ac:dyDescent="0.25">
      <c r="A220" s="20">
        <v>1294</v>
      </c>
      <c r="B220" t="s">
        <v>148</v>
      </c>
      <c r="C220" t="s">
        <v>272</v>
      </c>
      <c r="D220" t="s">
        <v>9</v>
      </c>
      <c r="E220" t="s">
        <v>412</v>
      </c>
      <c r="F220" t="s">
        <v>295</v>
      </c>
      <c r="G220" s="2">
        <v>68651274000</v>
      </c>
      <c r="H220" s="2">
        <v>0</v>
      </c>
      <c r="I220" s="2">
        <v>68651274000</v>
      </c>
      <c r="J220" s="2">
        <v>116419036</v>
      </c>
      <c r="K220" s="2">
        <v>0</v>
      </c>
      <c r="L220" s="2">
        <v>116419036</v>
      </c>
      <c r="M220" s="2">
        <v>88958526.400000006</v>
      </c>
      <c r="N220" s="2">
        <v>0</v>
      </c>
      <c r="O220" s="2">
        <v>88958526.400000006</v>
      </c>
      <c r="P220" s="15">
        <v>0.1</v>
      </c>
      <c r="Q220" s="2">
        <v>0</v>
      </c>
      <c r="R220" s="13">
        <v>0.3</v>
      </c>
      <c r="S220" s="15">
        <v>0</v>
      </c>
      <c r="T220" s="2">
        <v>26687557.920000002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26687557.920000002</v>
      </c>
      <c r="AD220" t="s">
        <v>39</v>
      </c>
    </row>
    <row r="221" spans="1:30" hidden="1" x14ac:dyDescent="0.25">
      <c r="A221" s="20">
        <v>1295</v>
      </c>
      <c r="B221" t="s">
        <v>148</v>
      </c>
      <c r="C221" t="s">
        <v>273</v>
      </c>
      <c r="D221" t="s">
        <v>9</v>
      </c>
      <c r="E221" t="s">
        <v>411</v>
      </c>
      <c r="F221" t="s">
        <v>296</v>
      </c>
      <c r="G221" s="2">
        <v>17188413900</v>
      </c>
      <c r="H221" s="2">
        <v>0</v>
      </c>
      <c r="I221" s="2">
        <v>17188413900</v>
      </c>
      <c r="J221" s="2">
        <v>48689542</v>
      </c>
      <c r="K221" s="2">
        <v>0</v>
      </c>
      <c r="L221" s="2">
        <v>48689542</v>
      </c>
      <c r="M221" s="2">
        <v>41814176.439999998</v>
      </c>
      <c r="N221" s="2">
        <v>0</v>
      </c>
      <c r="O221" s="2">
        <v>41814176.439999998</v>
      </c>
      <c r="P221" s="15">
        <v>0.1</v>
      </c>
      <c r="Q221" s="2">
        <v>0</v>
      </c>
      <c r="R221" s="13">
        <v>0.15</v>
      </c>
      <c r="S221" s="15">
        <v>0</v>
      </c>
      <c r="T221" s="2">
        <v>6272126.466</v>
      </c>
      <c r="U221" s="2">
        <v>3000000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9272126.466</v>
      </c>
      <c r="AD221" t="s">
        <v>35</v>
      </c>
    </row>
    <row r="222" spans="1:30" hidden="1" x14ac:dyDescent="0.25">
      <c r="A222" s="20">
        <v>1300</v>
      </c>
      <c r="B222" t="s">
        <v>148</v>
      </c>
      <c r="C222" t="s">
        <v>273</v>
      </c>
      <c r="D222" t="s">
        <v>2</v>
      </c>
      <c r="E222" t="s">
        <v>300</v>
      </c>
      <c r="F222" t="s">
        <v>297</v>
      </c>
      <c r="G222" s="2">
        <v>2256884000</v>
      </c>
      <c r="H222" s="2">
        <v>603900000</v>
      </c>
      <c r="I222" s="2">
        <v>1652984000</v>
      </c>
      <c r="J222" s="2">
        <v>6420987</v>
      </c>
      <c r="K222" s="2">
        <v>1903850</v>
      </c>
      <c r="L222" s="2">
        <v>4517137</v>
      </c>
      <c r="M222" s="2">
        <v>5518233.4000000004</v>
      </c>
      <c r="N222" s="2">
        <v>1662290</v>
      </c>
      <c r="O222" s="2">
        <v>3855943.4</v>
      </c>
      <c r="P222" s="15">
        <v>0</v>
      </c>
      <c r="Q222" s="2">
        <v>0</v>
      </c>
      <c r="R222" s="13">
        <v>0</v>
      </c>
      <c r="S222" s="15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0</v>
      </c>
      <c r="AD222" t="s">
        <v>43</v>
      </c>
    </row>
    <row r="223" spans="1:30" hidden="1" x14ac:dyDescent="0.25">
      <c r="A223" s="20">
        <v>1302</v>
      </c>
      <c r="B223" t="s">
        <v>148</v>
      </c>
      <c r="C223" t="s">
        <v>272</v>
      </c>
      <c r="D223" t="s">
        <v>2</v>
      </c>
      <c r="E223" t="s">
        <v>301</v>
      </c>
      <c r="F223" t="s">
        <v>298</v>
      </c>
      <c r="G223" s="2">
        <v>22339000</v>
      </c>
      <c r="H223" s="2">
        <v>0</v>
      </c>
      <c r="I223" s="2">
        <v>22339000</v>
      </c>
      <c r="J223" s="2">
        <v>78187</v>
      </c>
      <c r="K223" s="2">
        <v>0</v>
      </c>
      <c r="L223" s="2">
        <v>78187</v>
      </c>
      <c r="M223" s="2">
        <v>69251.399999999994</v>
      </c>
      <c r="N223" s="2">
        <v>0</v>
      </c>
      <c r="O223" s="2">
        <v>69251.399999999994</v>
      </c>
      <c r="P223" s="15">
        <v>0.1</v>
      </c>
      <c r="Q223" s="2">
        <v>0</v>
      </c>
      <c r="R223" s="13">
        <v>0.3</v>
      </c>
      <c r="S223" s="15">
        <v>0</v>
      </c>
      <c r="T223" s="2">
        <v>20775.419999999998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20775.419999999998</v>
      </c>
      <c r="AD223" t="s">
        <v>88</v>
      </c>
    </row>
    <row r="224" spans="1:30" hidden="1" x14ac:dyDescent="0.25">
      <c r="A224" s="20">
        <v>1303</v>
      </c>
      <c r="B224" t="s">
        <v>148</v>
      </c>
      <c r="C224" t="s">
        <v>272</v>
      </c>
      <c r="D224" t="s">
        <v>2</v>
      </c>
      <c r="E224" t="s">
        <v>8</v>
      </c>
      <c r="F224" t="s">
        <v>299</v>
      </c>
      <c r="G224" s="2">
        <v>29063617700</v>
      </c>
      <c r="H224" s="2">
        <v>2535000</v>
      </c>
      <c r="I224" s="2">
        <v>29061082700</v>
      </c>
      <c r="J224" s="2">
        <v>56704128</v>
      </c>
      <c r="K224" s="2">
        <v>8873</v>
      </c>
      <c r="L224" s="2">
        <v>56695255</v>
      </c>
      <c r="M224" s="2">
        <v>45078680.920000002</v>
      </c>
      <c r="N224" s="2">
        <v>7859</v>
      </c>
      <c r="O224" s="2">
        <v>45070821.920000002</v>
      </c>
      <c r="P224" s="15">
        <v>0.1</v>
      </c>
      <c r="Q224" s="2">
        <v>785.9</v>
      </c>
      <c r="R224" s="13">
        <v>0.3</v>
      </c>
      <c r="S224" s="15">
        <v>0</v>
      </c>
      <c r="T224" s="2">
        <v>13521246.575999999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13522032.476</v>
      </c>
      <c r="AD224" t="s">
        <v>46</v>
      </c>
    </row>
    <row r="225" spans="1:30" hidden="1" x14ac:dyDescent="0.25">
      <c r="A225" s="20">
        <v>1305</v>
      </c>
      <c r="B225" t="s">
        <v>148</v>
      </c>
      <c r="C225" t="s">
        <v>273</v>
      </c>
      <c r="D225" t="s">
        <v>2</v>
      </c>
      <c r="E225" t="s">
        <v>301</v>
      </c>
      <c r="F225" t="s">
        <v>302</v>
      </c>
      <c r="G225" s="2">
        <v>13289730000</v>
      </c>
      <c r="H225" s="2">
        <v>4351190000</v>
      </c>
      <c r="I225" s="2">
        <v>8938540000</v>
      </c>
      <c r="J225" s="2">
        <v>24576174</v>
      </c>
      <c r="K225" s="2">
        <v>7294962</v>
      </c>
      <c r="L225" s="2">
        <v>17281212</v>
      </c>
      <c r="M225" s="2">
        <v>19260282</v>
      </c>
      <c r="N225" s="2">
        <v>5554486</v>
      </c>
      <c r="O225" s="2">
        <v>13705796</v>
      </c>
      <c r="P225" s="15">
        <v>0.1</v>
      </c>
      <c r="Q225" s="2">
        <v>555448.6</v>
      </c>
      <c r="R225" s="13">
        <v>0.1</v>
      </c>
      <c r="S225" s="15">
        <v>0</v>
      </c>
      <c r="T225" s="2">
        <v>1370579.6</v>
      </c>
      <c r="U225" s="2">
        <v>1000000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2926028.2</v>
      </c>
      <c r="AD225" t="s">
        <v>167</v>
      </c>
    </row>
    <row r="226" spans="1:30" hidden="1" x14ac:dyDescent="0.25">
      <c r="A226" s="20">
        <v>1306</v>
      </c>
      <c r="B226" t="s">
        <v>148</v>
      </c>
      <c r="C226" t="s">
        <v>272</v>
      </c>
      <c r="D226" t="s">
        <v>2</v>
      </c>
      <c r="E226" t="s">
        <v>301</v>
      </c>
      <c r="F226" t="s">
        <v>303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15">
        <v>0.1</v>
      </c>
      <c r="Q226" s="2">
        <v>0</v>
      </c>
      <c r="R226" s="13">
        <v>0.3</v>
      </c>
      <c r="S226" s="15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0</v>
      </c>
      <c r="AD226" t="s">
        <v>88</v>
      </c>
    </row>
    <row r="227" spans="1:30" hidden="1" x14ac:dyDescent="0.25">
      <c r="A227" s="20">
        <v>1307</v>
      </c>
      <c r="B227" t="s">
        <v>148</v>
      </c>
      <c r="C227" t="s">
        <v>273</v>
      </c>
      <c r="D227" t="s">
        <v>2</v>
      </c>
      <c r="E227" t="s">
        <v>300</v>
      </c>
      <c r="F227" t="s">
        <v>304</v>
      </c>
      <c r="G227" s="2">
        <v>113305674000</v>
      </c>
      <c r="H227" s="2">
        <v>0</v>
      </c>
      <c r="I227" s="2">
        <v>113305674000</v>
      </c>
      <c r="J227" s="2">
        <v>184577661</v>
      </c>
      <c r="K227" s="2">
        <v>0</v>
      </c>
      <c r="L227" s="2">
        <v>184577661</v>
      </c>
      <c r="M227" s="2">
        <v>139255391.40000001</v>
      </c>
      <c r="N227" s="2">
        <v>0</v>
      </c>
      <c r="O227" s="2">
        <v>139255391.40000001</v>
      </c>
      <c r="P227" s="15">
        <v>0.1</v>
      </c>
      <c r="Q227" s="2">
        <v>0</v>
      </c>
      <c r="R227" s="13">
        <v>0.25</v>
      </c>
      <c r="S227" s="15">
        <v>0</v>
      </c>
      <c r="T227" s="2">
        <v>34813847.850000001</v>
      </c>
      <c r="U227" s="2">
        <v>5000000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39813847.850000001</v>
      </c>
      <c r="AD227" t="s">
        <v>45</v>
      </c>
    </row>
    <row r="228" spans="1:30" hidden="1" x14ac:dyDescent="0.25">
      <c r="A228" s="20">
        <v>1311</v>
      </c>
      <c r="B228" t="s">
        <v>148</v>
      </c>
      <c r="C228" t="s">
        <v>273</v>
      </c>
      <c r="D228" t="s">
        <v>2</v>
      </c>
      <c r="E228" t="s">
        <v>300</v>
      </c>
      <c r="F228" t="s">
        <v>305</v>
      </c>
      <c r="G228" s="2">
        <v>4730945000</v>
      </c>
      <c r="H228" s="2">
        <v>0</v>
      </c>
      <c r="I228" s="2">
        <v>4730945000</v>
      </c>
      <c r="J228" s="2">
        <v>14930783</v>
      </c>
      <c r="K228" s="2">
        <v>0</v>
      </c>
      <c r="L228" s="2">
        <v>14930783</v>
      </c>
      <c r="M228" s="2">
        <v>13038405</v>
      </c>
      <c r="N228" s="2">
        <v>0</v>
      </c>
      <c r="O228" s="2">
        <v>13038405</v>
      </c>
      <c r="P228" s="15">
        <v>0</v>
      </c>
      <c r="Q228" s="2">
        <v>0</v>
      </c>
      <c r="R228" s="13">
        <v>0</v>
      </c>
      <c r="S228" s="15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0</v>
      </c>
      <c r="AD228" t="s">
        <v>96</v>
      </c>
    </row>
    <row r="229" spans="1:30" hidden="1" x14ac:dyDescent="0.25">
      <c r="A229" s="20">
        <v>1312</v>
      </c>
      <c r="B229" t="s">
        <v>148</v>
      </c>
      <c r="C229" t="s">
        <v>272</v>
      </c>
      <c r="D229" t="s">
        <v>2</v>
      </c>
      <c r="E229" t="s">
        <v>301</v>
      </c>
      <c r="F229" t="s">
        <v>306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15">
        <v>0.1</v>
      </c>
      <c r="Q229" s="2">
        <v>0</v>
      </c>
      <c r="R229" s="13">
        <v>0.3</v>
      </c>
      <c r="S229" s="15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0</v>
      </c>
      <c r="AD229" t="s">
        <v>167</v>
      </c>
    </row>
    <row r="230" spans="1:30" hidden="1" x14ac:dyDescent="0.25">
      <c r="A230" s="20">
        <v>1315</v>
      </c>
      <c r="B230" t="s">
        <v>148</v>
      </c>
      <c r="C230" t="s">
        <v>272</v>
      </c>
      <c r="D230" t="s">
        <v>9</v>
      </c>
      <c r="E230" t="s">
        <v>27</v>
      </c>
      <c r="F230" t="s">
        <v>307</v>
      </c>
      <c r="G230" s="2">
        <v>27060970000</v>
      </c>
      <c r="H230" s="2">
        <v>0</v>
      </c>
      <c r="I230" s="2">
        <v>27060970000</v>
      </c>
      <c r="J230" s="2">
        <v>62138193</v>
      </c>
      <c r="K230" s="2">
        <v>0</v>
      </c>
      <c r="L230" s="2">
        <v>62138193</v>
      </c>
      <c r="M230" s="2">
        <v>51313805</v>
      </c>
      <c r="N230" s="2">
        <v>0</v>
      </c>
      <c r="O230" s="2">
        <v>51313805</v>
      </c>
      <c r="P230" s="15">
        <v>0.1</v>
      </c>
      <c r="Q230" s="2">
        <v>0</v>
      </c>
      <c r="R230" s="13">
        <v>0.3</v>
      </c>
      <c r="S230" s="15">
        <v>0</v>
      </c>
      <c r="T230" s="2">
        <v>15394141.5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15394141.5</v>
      </c>
      <c r="AD230" t="s">
        <v>77</v>
      </c>
    </row>
    <row r="231" spans="1:30" hidden="1" x14ac:dyDescent="0.25">
      <c r="A231" s="20">
        <v>1318</v>
      </c>
      <c r="B231" t="s">
        <v>148</v>
      </c>
      <c r="C231" t="s">
        <v>272</v>
      </c>
      <c r="D231" t="s">
        <v>2</v>
      </c>
      <c r="E231" t="s">
        <v>201</v>
      </c>
      <c r="F231" t="s">
        <v>308</v>
      </c>
      <c r="G231" s="2">
        <v>9484868000</v>
      </c>
      <c r="H231" s="2">
        <v>0</v>
      </c>
      <c r="I231" s="2">
        <v>9484868000</v>
      </c>
      <c r="J231" s="2">
        <v>19228262</v>
      </c>
      <c r="K231" s="2">
        <v>0</v>
      </c>
      <c r="L231" s="2">
        <v>19228262</v>
      </c>
      <c r="M231" s="2">
        <v>15434314.800000001</v>
      </c>
      <c r="N231" s="2">
        <v>0</v>
      </c>
      <c r="O231" s="2">
        <v>15434314.800000001</v>
      </c>
      <c r="P231" s="15">
        <v>0.1</v>
      </c>
      <c r="Q231" s="2">
        <v>0</v>
      </c>
      <c r="R231" s="13">
        <v>0.3</v>
      </c>
      <c r="S231" s="15">
        <v>0</v>
      </c>
      <c r="T231" s="2">
        <v>4630294.4400000004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4630294.4400000004</v>
      </c>
      <c r="AD231" t="s">
        <v>246</v>
      </c>
    </row>
    <row r="232" spans="1:30" hidden="1" x14ac:dyDescent="0.25">
      <c r="A232" s="20">
        <v>1322</v>
      </c>
      <c r="B232" t="s">
        <v>148</v>
      </c>
      <c r="C232" t="s">
        <v>272</v>
      </c>
      <c r="D232" t="s">
        <v>9</v>
      </c>
      <c r="E232" t="s">
        <v>27</v>
      </c>
      <c r="F232" t="s">
        <v>309</v>
      </c>
      <c r="G232" s="2">
        <v>1880200000</v>
      </c>
      <c r="H232" s="2">
        <v>0</v>
      </c>
      <c r="I232" s="2">
        <v>1880200000</v>
      </c>
      <c r="J232" s="2">
        <v>6409695</v>
      </c>
      <c r="K232" s="2">
        <v>0</v>
      </c>
      <c r="L232" s="2">
        <v>6409695</v>
      </c>
      <c r="M232" s="2">
        <v>5657615</v>
      </c>
      <c r="N232" s="2">
        <v>0</v>
      </c>
      <c r="O232" s="2">
        <v>5657615</v>
      </c>
      <c r="P232" s="15">
        <v>0.1</v>
      </c>
      <c r="Q232" s="2">
        <v>0</v>
      </c>
      <c r="R232" s="13">
        <v>0.3</v>
      </c>
      <c r="S232" s="15">
        <v>0</v>
      </c>
      <c r="T232" s="2">
        <v>1697284.5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1697284.5</v>
      </c>
      <c r="AD232" t="s">
        <v>32</v>
      </c>
    </row>
    <row r="233" spans="1:30" hidden="1" x14ac:dyDescent="0.25">
      <c r="A233" s="20">
        <v>1324</v>
      </c>
      <c r="B233" t="s">
        <v>148</v>
      </c>
      <c r="C233" t="s">
        <v>273</v>
      </c>
      <c r="D233" t="s">
        <v>9</v>
      </c>
      <c r="E233" t="s">
        <v>411</v>
      </c>
      <c r="F233" t="s">
        <v>310</v>
      </c>
      <c r="G233" s="2">
        <v>16523393000</v>
      </c>
      <c r="H233" s="2">
        <v>0</v>
      </c>
      <c r="I233" s="2">
        <v>16523393000</v>
      </c>
      <c r="J233" s="2">
        <v>27259543</v>
      </c>
      <c r="K233" s="2">
        <v>0</v>
      </c>
      <c r="L233" s="2">
        <v>27259543</v>
      </c>
      <c r="M233" s="2">
        <v>20650185.800000001</v>
      </c>
      <c r="N233" s="2">
        <v>0</v>
      </c>
      <c r="O233" s="2">
        <v>20650185.800000001</v>
      </c>
      <c r="P233" s="15">
        <v>0.1</v>
      </c>
      <c r="Q233" s="2">
        <v>0</v>
      </c>
      <c r="R233" s="13">
        <v>0.1</v>
      </c>
      <c r="S233" s="15">
        <v>0</v>
      </c>
      <c r="T233" s="2">
        <v>2065018.58</v>
      </c>
      <c r="U233" s="2">
        <v>2000000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4065018.58</v>
      </c>
      <c r="AD233" t="s">
        <v>190</v>
      </c>
    </row>
    <row r="234" spans="1:30" hidden="1" x14ac:dyDescent="0.25">
      <c r="A234" s="20">
        <v>1325</v>
      </c>
      <c r="B234" t="s">
        <v>148</v>
      </c>
      <c r="C234" t="s">
        <v>273</v>
      </c>
      <c r="D234" t="s">
        <v>2</v>
      </c>
      <c r="E234" t="s">
        <v>8</v>
      </c>
      <c r="F234" t="s">
        <v>311</v>
      </c>
      <c r="G234" s="2">
        <v>7937070000</v>
      </c>
      <c r="H234" s="2">
        <v>0</v>
      </c>
      <c r="I234" s="2">
        <v>7937070000</v>
      </c>
      <c r="J234" s="2">
        <v>19158654</v>
      </c>
      <c r="K234" s="2">
        <v>0</v>
      </c>
      <c r="L234" s="2">
        <v>19158654</v>
      </c>
      <c r="M234" s="2">
        <v>15983826</v>
      </c>
      <c r="N234" s="2">
        <v>0</v>
      </c>
      <c r="O234" s="2">
        <v>15983826</v>
      </c>
      <c r="P234" s="15">
        <v>0.1</v>
      </c>
      <c r="Q234" s="2">
        <v>0</v>
      </c>
      <c r="R234" s="13">
        <v>0.1</v>
      </c>
      <c r="S234" s="15">
        <v>0</v>
      </c>
      <c r="T234" s="2">
        <v>1598382.6</v>
      </c>
      <c r="U234" s="2">
        <v>1000000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2598382.6</v>
      </c>
      <c r="AD234" t="s">
        <v>42</v>
      </c>
    </row>
    <row r="235" spans="1:30" hidden="1" x14ac:dyDescent="0.25">
      <c r="A235" s="20">
        <v>1328</v>
      </c>
      <c r="B235" t="s">
        <v>148</v>
      </c>
      <c r="C235" t="s">
        <v>272</v>
      </c>
      <c r="D235" t="s">
        <v>2</v>
      </c>
      <c r="E235" t="s">
        <v>201</v>
      </c>
      <c r="F235" t="s">
        <v>312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15">
        <v>0.1</v>
      </c>
      <c r="Q235" s="2">
        <v>0</v>
      </c>
      <c r="R235" s="13">
        <v>0.3</v>
      </c>
      <c r="S235" s="15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0</v>
      </c>
      <c r="AD235" t="s">
        <v>185</v>
      </c>
    </row>
    <row r="236" spans="1:30" hidden="1" x14ac:dyDescent="0.25">
      <c r="A236" s="20">
        <v>1330</v>
      </c>
      <c r="B236" t="s">
        <v>148</v>
      </c>
      <c r="C236" t="s">
        <v>273</v>
      </c>
      <c r="D236" t="s">
        <v>2</v>
      </c>
      <c r="E236" t="s">
        <v>301</v>
      </c>
      <c r="F236" t="s">
        <v>313</v>
      </c>
      <c r="G236" s="2">
        <v>8877145000</v>
      </c>
      <c r="H236" s="2">
        <v>2651489000</v>
      </c>
      <c r="I236" s="2">
        <v>6225656000</v>
      </c>
      <c r="J236" s="2">
        <v>20428451</v>
      </c>
      <c r="K236" s="2">
        <v>4395058</v>
      </c>
      <c r="L236" s="2">
        <v>16033393</v>
      </c>
      <c r="M236" s="2">
        <v>16877593</v>
      </c>
      <c r="N236" s="2">
        <v>3334462.4</v>
      </c>
      <c r="O236" s="2">
        <v>13543130.6</v>
      </c>
      <c r="P236" s="15">
        <v>0.1</v>
      </c>
      <c r="Q236" s="2">
        <v>333446.24</v>
      </c>
      <c r="R236" s="13">
        <v>0.1</v>
      </c>
      <c r="S236" s="15">
        <v>0</v>
      </c>
      <c r="T236" s="2">
        <v>1354313.06</v>
      </c>
      <c r="U236" s="2">
        <v>1000000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2687759.3</v>
      </c>
      <c r="AD236" t="s">
        <v>193</v>
      </c>
    </row>
    <row r="237" spans="1:30" hidden="1" x14ac:dyDescent="0.25">
      <c r="A237" s="20">
        <v>1333</v>
      </c>
      <c r="B237" t="s">
        <v>148</v>
      </c>
      <c r="C237" t="s">
        <v>272</v>
      </c>
      <c r="D237" t="s">
        <v>9</v>
      </c>
      <c r="E237" t="s">
        <v>15</v>
      </c>
      <c r="F237" t="s">
        <v>314</v>
      </c>
      <c r="G237" s="2">
        <v>3963770200</v>
      </c>
      <c r="H237" s="2">
        <v>0</v>
      </c>
      <c r="I237" s="2">
        <v>3963770200</v>
      </c>
      <c r="J237" s="2">
        <v>8806068</v>
      </c>
      <c r="K237" s="2">
        <v>0</v>
      </c>
      <c r="L237" s="2">
        <v>8806068</v>
      </c>
      <c r="M237" s="2">
        <v>7220559.9199999999</v>
      </c>
      <c r="N237" s="2">
        <v>0</v>
      </c>
      <c r="O237" s="2">
        <v>7220559.9199999999</v>
      </c>
      <c r="P237" s="15">
        <v>0.1</v>
      </c>
      <c r="Q237" s="2">
        <v>0</v>
      </c>
      <c r="R237" s="13">
        <v>0.3</v>
      </c>
      <c r="S237" s="15">
        <v>0</v>
      </c>
      <c r="T237" s="2">
        <v>2166167.9759999998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2166167.9759999998</v>
      </c>
      <c r="AD237" t="s">
        <v>17</v>
      </c>
    </row>
    <row r="238" spans="1:30" hidden="1" x14ac:dyDescent="0.25">
      <c r="A238" s="20">
        <v>1334</v>
      </c>
      <c r="B238" t="s">
        <v>148</v>
      </c>
      <c r="C238" t="s">
        <v>272</v>
      </c>
      <c r="D238" t="s">
        <v>9</v>
      </c>
      <c r="E238" t="s">
        <v>15</v>
      </c>
      <c r="F238" t="s">
        <v>315</v>
      </c>
      <c r="G238" s="2">
        <v>6921552000</v>
      </c>
      <c r="H238" s="2">
        <v>0</v>
      </c>
      <c r="I238" s="2">
        <v>6921552000</v>
      </c>
      <c r="J238" s="2">
        <v>18745895</v>
      </c>
      <c r="K238" s="2">
        <v>0</v>
      </c>
      <c r="L238" s="2">
        <v>18745895</v>
      </c>
      <c r="M238" s="2">
        <v>15977274.199999999</v>
      </c>
      <c r="N238" s="2">
        <v>0</v>
      </c>
      <c r="O238" s="2">
        <v>15977274.199999999</v>
      </c>
      <c r="P238" s="15">
        <v>0.1</v>
      </c>
      <c r="Q238" s="2">
        <v>0</v>
      </c>
      <c r="R238" s="13">
        <v>0.3</v>
      </c>
      <c r="S238" s="15">
        <v>0</v>
      </c>
      <c r="T238" s="2">
        <v>4793182.26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4793182.26</v>
      </c>
      <c r="AD238" t="s">
        <v>17</v>
      </c>
    </row>
    <row r="239" spans="1:30" hidden="1" x14ac:dyDescent="0.25">
      <c r="A239" s="20">
        <v>1336</v>
      </c>
      <c r="B239" t="s">
        <v>148</v>
      </c>
      <c r="C239" t="s">
        <v>273</v>
      </c>
      <c r="D239" t="s">
        <v>2</v>
      </c>
      <c r="E239" t="s">
        <v>8</v>
      </c>
      <c r="F239" t="s">
        <v>316</v>
      </c>
      <c r="G239" s="2">
        <v>7938146300</v>
      </c>
      <c r="H239" s="2">
        <v>924540000</v>
      </c>
      <c r="I239" s="2">
        <v>7013606300</v>
      </c>
      <c r="J239" s="2">
        <v>18372835</v>
      </c>
      <c r="K239" s="2">
        <v>2956480</v>
      </c>
      <c r="L239" s="2">
        <v>15416355</v>
      </c>
      <c r="M239" s="2">
        <v>15197576.48</v>
      </c>
      <c r="N239" s="2">
        <v>2586664</v>
      </c>
      <c r="O239" s="2">
        <v>12610912.48</v>
      </c>
      <c r="P239" s="15">
        <v>0.1</v>
      </c>
      <c r="Q239" s="2">
        <v>258666.4</v>
      </c>
      <c r="R239" s="13">
        <v>0.1</v>
      </c>
      <c r="S239" s="15">
        <v>0</v>
      </c>
      <c r="T239" s="2">
        <v>1261091.2479999999</v>
      </c>
      <c r="U239" s="2">
        <v>1000000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2519757.648</v>
      </c>
      <c r="AD239" t="s">
        <v>50</v>
      </c>
    </row>
    <row r="240" spans="1:30" hidden="1" x14ac:dyDescent="0.25">
      <c r="A240" s="20">
        <v>1337</v>
      </c>
      <c r="B240" t="s">
        <v>148</v>
      </c>
      <c r="C240" t="s">
        <v>272</v>
      </c>
      <c r="D240" t="s">
        <v>2</v>
      </c>
      <c r="E240" t="s">
        <v>8</v>
      </c>
      <c r="F240" t="s">
        <v>317</v>
      </c>
      <c r="G240" s="2">
        <v>7854195000</v>
      </c>
      <c r="H240" s="2">
        <v>0</v>
      </c>
      <c r="I240" s="2">
        <v>7854195000</v>
      </c>
      <c r="J240" s="2">
        <v>15267209</v>
      </c>
      <c r="K240" s="2">
        <v>0</v>
      </c>
      <c r="L240" s="2">
        <v>15267209</v>
      </c>
      <c r="M240" s="2">
        <v>12125531</v>
      </c>
      <c r="N240" s="2">
        <v>0</v>
      </c>
      <c r="O240" s="2">
        <v>12125531</v>
      </c>
      <c r="P240" s="15">
        <v>0.1</v>
      </c>
      <c r="Q240" s="2">
        <v>0</v>
      </c>
      <c r="R240" s="13">
        <v>0.3</v>
      </c>
      <c r="S240" s="15">
        <v>0</v>
      </c>
      <c r="T240" s="2">
        <v>3637659.3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3637659.3</v>
      </c>
      <c r="AD240" t="s">
        <v>50</v>
      </c>
    </row>
    <row r="241" spans="1:30" hidden="1" x14ac:dyDescent="0.25">
      <c r="A241" s="20">
        <v>1338</v>
      </c>
      <c r="B241" t="s">
        <v>148</v>
      </c>
      <c r="C241" t="s">
        <v>272</v>
      </c>
      <c r="D241" t="s">
        <v>9</v>
      </c>
      <c r="E241" t="s">
        <v>15</v>
      </c>
      <c r="F241" t="s">
        <v>318</v>
      </c>
      <c r="G241" s="2">
        <v>1168507000</v>
      </c>
      <c r="H241" s="2">
        <v>0</v>
      </c>
      <c r="I241" s="2">
        <v>1168507000</v>
      </c>
      <c r="J241" s="2">
        <v>3876780</v>
      </c>
      <c r="K241" s="2">
        <v>0</v>
      </c>
      <c r="L241" s="2">
        <v>3876780</v>
      </c>
      <c r="M241" s="2">
        <v>3409377.2</v>
      </c>
      <c r="N241" s="2">
        <v>0</v>
      </c>
      <c r="O241" s="2">
        <v>3409377.2</v>
      </c>
      <c r="P241" s="15">
        <v>0.1</v>
      </c>
      <c r="Q241" s="2">
        <v>0</v>
      </c>
      <c r="R241" s="13">
        <v>0.3</v>
      </c>
      <c r="S241" s="15">
        <v>0</v>
      </c>
      <c r="T241" s="2">
        <v>1022813.16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1022813.16</v>
      </c>
      <c r="AD241" t="s">
        <v>24</v>
      </c>
    </row>
    <row r="242" spans="1:30" hidden="1" x14ac:dyDescent="0.25">
      <c r="A242" s="20">
        <v>1340</v>
      </c>
      <c r="B242" t="s">
        <v>148</v>
      </c>
      <c r="C242" t="s">
        <v>273</v>
      </c>
      <c r="D242" t="s">
        <v>2</v>
      </c>
      <c r="E242" t="s">
        <v>300</v>
      </c>
      <c r="F242" t="s">
        <v>319</v>
      </c>
      <c r="G242" s="2">
        <v>3844486000</v>
      </c>
      <c r="H242" s="2">
        <v>3760000</v>
      </c>
      <c r="I242" s="2">
        <v>3840726000</v>
      </c>
      <c r="J242" s="2">
        <v>11446793</v>
      </c>
      <c r="K242" s="2">
        <v>13160</v>
      </c>
      <c r="L242" s="2">
        <v>11433633</v>
      </c>
      <c r="M242" s="2">
        <v>9908998.5999999996</v>
      </c>
      <c r="N242" s="2">
        <v>11656</v>
      </c>
      <c r="O242" s="2">
        <v>9897342.5999999996</v>
      </c>
      <c r="P242" s="15">
        <v>0</v>
      </c>
      <c r="Q242" s="2">
        <v>0</v>
      </c>
      <c r="R242" s="13">
        <v>0</v>
      </c>
      <c r="S242" s="15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0</v>
      </c>
      <c r="AD242" t="s">
        <v>96</v>
      </c>
    </row>
    <row r="243" spans="1:30" hidden="1" x14ac:dyDescent="0.25">
      <c r="A243" s="20">
        <v>1341</v>
      </c>
      <c r="B243" t="s">
        <v>148</v>
      </c>
      <c r="C243" t="s">
        <v>272</v>
      </c>
      <c r="D243" t="s">
        <v>2</v>
      </c>
      <c r="E243" t="s">
        <v>8</v>
      </c>
      <c r="F243" t="s">
        <v>320</v>
      </c>
      <c r="G243" s="2">
        <v>2345720000</v>
      </c>
      <c r="H243" s="2">
        <v>0</v>
      </c>
      <c r="I243" s="2">
        <v>2345720000</v>
      </c>
      <c r="J243" s="2">
        <v>6698529</v>
      </c>
      <c r="K243" s="2">
        <v>0</v>
      </c>
      <c r="L243" s="2">
        <v>6698529</v>
      </c>
      <c r="M243" s="2">
        <v>5760241</v>
      </c>
      <c r="N243" s="2">
        <v>0</v>
      </c>
      <c r="O243" s="2">
        <v>5760241</v>
      </c>
      <c r="P243" s="15">
        <v>0.1</v>
      </c>
      <c r="Q243" s="2">
        <v>0</v>
      </c>
      <c r="R243" s="13">
        <v>0.3</v>
      </c>
      <c r="S243" s="15">
        <v>0</v>
      </c>
      <c r="T243" s="2">
        <v>1728072.3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1728072.3</v>
      </c>
      <c r="AD243" t="s">
        <v>38</v>
      </c>
    </row>
    <row r="244" spans="1:30" hidden="1" x14ac:dyDescent="0.25">
      <c r="A244" s="20">
        <v>1342</v>
      </c>
      <c r="B244" t="s">
        <v>148</v>
      </c>
      <c r="C244" t="s">
        <v>272</v>
      </c>
      <c r="D244" t="s">
        <v>2</v>
      </c>
      <c r="E244" t="s">
        <v>301</v>
      </c>
      <c r="F244" t="s">
        <v>321</v>
      </c>
      <c r="G244" s="2">
        <v>19220000</v>
      </c>
      <c r="H244" s="2">
        <v>0</v>
      </c>
      <c r="I244" s="2">
        <v>19220000</v>
      </c>
      <c r="J244" s="2">
        <v>67270</v>
      </c>
      <c r="K244" s="2">
        <v>0</v>
      </c>
      <c r="L244" s="2">
        <v>67270</v>
      </c>
      <c r="M244" s="2">
        <v>59582</v>
      </c>
      <c r="N244" s="2">
        <v>0</v>
      </c>
      <c r="O244" s="2">
        <v>59582</v>
      </c>
      <c r="P244" s="15">
        <v>0.1</v>
      </c>
      <c r="Q244" s="2">
        <v>0</v>
      </c>
      <c r="R244" s="13">
        <v>0.3</v>
      </c>
      <c r="S244" s="15">
        <v>0</v>
      </c>
      <c r="T244" s="2">
        <v>17874.599999999999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17874.599999999999</v>
      </c>
      <c r="AD244" t="s">
        <v>88</v>
      </c>
    </row>
    <row r="245" spans="1:30" hidden="1" x14ac:dyDescent="0.25">
      <c r="A245" s="20">
        <v>1343</v>
      </c>
      <c r="B245" t="s">
        <v>148</v>
      </c>
      <c r="C245" t="s">
        <v>272</v>
      </c>
      <c r="D245" t="s">
        <v>2</v>
      </c>
      <c r="E245" t="s">
        <v>201</v>
      </c>
      <c r="F245" t="s">
        <v>322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15">
        <v>0.1</v>
      </c>
      <c r="Q245" s="2">
        <v>0</v>
      </c>
      <c r="R245" s="13">
        <v>0.3</v>
      </c>
      <c r="S245" s="15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0</v>
      </c>
      <c r="AD245" t="s">
        <v>246</v>
      </c>
    </row>
    <row r="246" spans="1:30" hidden="1" x14ac:dyDescent="0.25">
      <c r="A246" s="20">
        <v>1344</v>
      </c>
      <c r="B246" t="s">
        <v>148</v>
      </c>
      <c r="C246" t="s">
        <v>272</v>
      </c>
      <c r="D246" t="s">
        <v>2</v>
      </c>
      <c r="E246" t="s">
        <v>201</v>
      </c>
      <c r="F246" t="s">
        <v>323</v>
      </c>
      <c r="G246" s="2">
        <v>7338832000</v>
      </c>
      <c r="H246" s="2">
        <v>266711000</v>
      </c>
      <c r="I246" s="2">
        <v>7072121000</v>
      </c>
      <c r="J246" s="2">
        <v>15588734</v>
      </c>
      <c r="K246" s="2">
        <v>812683</v>
      </c>
      <c r="L246" s="2">
        <v>14776051</v>
      </c>
      <c r="M246" s="2">
        <v>12653201.199999999</v>
      </c>
      <c r="N246" s="2">
        <v>705998.6</v>
      </c>
      <c r="O246" s="2">
        <v>11947202.6</v>
      </c>
      <c r="P246" s="15">
        <v>0.1</v>
      </c>
      <c r="Q246" s="2">
        <v>70599.86</v>
      </c>
      <c r="R246" s="13">
        <v>0.3</v>
      </c>
      <c r="S246" s="15">
        <v>0</v>
      </c>
      <c r="T246" s="2">
        <v>3584160.78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3654760.64</v>
      </c>
      <c r="AD246" t="s">
        <v>185</v>
      </c>
    </row>
    <row r="247" spans="1:30" hidden="1" x14ac:dyDescent="0.25">
      <c r="A247" s="20">
        <v>1348</v>
      </c>
      <c r="B247" t="s">
        <v>148</v>
      </c>
      <c r="C247" t="s">
        <v>272</v>
      </c>
      <c r="D247" t="s">
        <v>2</v>
      </c>
      <c r="E247" t="s">
        <v>201</v>
      </c>
      <c r="F247" t="s">
        <v>324</v>
      </c>
      <c r="G247" s="2">
        <v>10324692000</v>
      </c>
      <c r="H247" s="2">
        <v>0</v>
      </c>
      <c r="I247" s="2">
        <v>10324692000</v>
      </c>
      <c r="J247" s="2">
        <v>28404276</v>
      </c>
      <c r="K247" s="2">
        <v>0</v>
      </c>
      <c r="L247" s="2">
        <v>28404276</v>
      </c>
      <c r="M247" s="2">
        <v>24274399.199999999</v>
      </c>
      <c r="N247" s="2">
        <v>0</v>
      </c>
      <c r="O247" s="2">
        <v>24274399.199999999</v>
      </c>
      <c r="P247" s="15">
        <v>0.1</v>
      </c>
      <c r="Q247" s="2">
        <v>0</v>
      </c>
      <c r="R247" s="13">
        <v>0.3</v>
      </c>
      <c r="S247" s="15">
        <v>0</v>
      </c>
      <c r="T247" s="2">
        <v>7282319.7599999998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7282319.7599999998</v>
      </c>
      <c r="AD247" t="s">
        <v>246</v>
      </c>
    </row>
    <row r="248" spans="1:30" hidden="1" x14ac:dyDescent="0.25">
      <c r="A248" s="20">
        <v>1349</v>
      </c>
      <c r="B248" t="s">
        <v>148</v>
      </c>
      <c r="C248" t="s">
        <v>273</v>
      </c>
      <c r="D248" t="s">
        <v>9</v>
      </c>
      <c r="E248" t="s">
        <v>15</v>
      </c>
      <c r="F248" t="s">
        <v>325</v>
      </c>
      <c r="G248" s="2">
        <v>9530989000</v>
      </c>
      <c r="H248" s="2">
        <v>0</v>
      </c>
      <c r="I248" s="2">
        <v>9530989000</v>
      </c>
      <c r="J248" s="2">
        <v>21472475</v>
      </c>
      <c r="K248" s="2">
        <v>0</v>
      </c>
      <c r="L248" s="2">
        <v>21472475</v>
      </c>
      <c r="M248" s="2">
        <v>17660079.399999999</v>
      </c>
      <c r="N248" s="2">
        <v>0</v>
      </c>
      <c r="O248" s="2">
        <v>17660079.399999999</v>
      </c>
      <c r="P248" s="15">
        <v>0.1</v>
      </c>
      <c r="Q248" s="2">
        <v>0</v>
      </c>
      <c r="R248" s="13">
        <v>0.1</v>
      </c>
      <c r="S248" s="15">
        <v>0</v>
      </c>
      <c r="T248" s="2">
        <v>1766007.94</v>
      </c>
      <c r="U248" s="2">
        <v>1000000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2766007.94</v>
      </c>
      <c r="AD248" t="s">
        <v>31</v>
      </c>
    </row>
    <row r="249" spans="1:30" hidden="1" x14ac:dyDescent="0.25">
      <c r="A249" s="20">
        <v>1356</v>
      </c>
      <c r="B249" t="s">
        <v>148</v>
      </c>
      <c r="C249" t="s">
        <v>273</v>
      </c>
      <c r="D249" t="s">
        <v>2</v>
      </c>
      <c r="E249" t="s">
        <v>300</v>
      </c>
      <c r="F249" t="s">
        <v>326</v>
      </c>
      <c r="G249" s="2">
        <v>23783405000</v>
      </c>
      <c r="H249" s="2">
        <v>21176544000</v>
      </c>
      <c r="I249" s="2">
        <v>2606861000</v>
      </c>
      <c r="J249" s="2">
        <v>49879091</v>
      </c>
      <c r="K249" s="2">
        <v>42378787</v>
      </c>
      <c r="L249" s="2">
        <v>7500304</v>
      </c>
      <c r="M249" s="2">
        <v>40365729</v>
      </c>
      <c r="N249" s="2">
        <v>33908169.399999999</v>
      </c>
      <c r="O249" s="2">
        <v>6457559.5999999996</v>
      </c>
      <c r="P249" s="15">
        <v>0.1</v>
      </c>
      <c r="Q249" s="2">
        <v>3390816.94</v>
      </c>
      <c r="R249" s="13">
        <v>0.15</v>
      </c>
      <c r="S249" s="15">
        <v>0</v>
      </c>
      <c r="T249" s="2">
        <v>968633.94</v>
      </c>
      <c r="U249" s="2">
        <v>3000000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7359450.8799999999</v>
      </c>
      <c r="AD249" t="s">
        <v>45</v>
      </c>
    </row>
    <row r="250" spans="1:30" hidden="1" x14ac:dyDescent="0.25">
      <c r="A250" s="20">
        <v>1359</v>
      </c>
      <c r="B250" t="s">
        <v>148</v>
      </c>
      <c r="C250" t="s">
        <v>273</v>
      </c>
      <c r="D250" t="s">
        <v>2</v>
      </c>
      <c r="E250" t="s">
        <v>8</v>
      </c>
      <c r="F250" t="s">
        <v>327</v>
      </c>
      <c r="G250" s="2">
        <v>981293000</v>
      </c>
      <c r="H250" s="2">
        <v>0</v>
      </c>
      <c r="I250" s="2">
        <v>981293000</v>
      </c>
      <c r="J250" s="2">
        <v>2452327</v>
      </c>
      <c r="K250" s="2">
        <v>0</v>
      </c>
      <c r="L250" s="2">
        <v>2452327</v>
      </c>
      <c r="M250" s="2">
        <v>2059809.8</v>
      </c>
      <c r="N250" s="2">
        <v>0</v>
      </c>
      <c r="O250" s="2">
        <v>2059809.8</v>
      </c>
      <c r="P250" s="15">
        <v>0</v>
      </c>
      <c r="Q250" s="2">
        <v>0</v>
      </c>
      <c r="R250" s="13">
        <v>0</v>
      </c>
      <c r="S250" s="15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0</v>
      </c>
      <c r="AD250" t="s">
        <v>50</v>
      </c>
    </row>
    <row r="251" spans="1:30" hidden="1" x14ac:dyDescent="0.25">
      <c r="A251" s="20">
        <v>1360</v>
      </c>
      <c r="B251" t="s">
        <v>148</v>
      </c>
      <c r="C251" t="s">
        <v>273</v>
      </c>
      <c r="D251" t="s">
        <v>2</v>
      </c>
      <c r="E251" t="s">
        <v>8</v>
      </c>
      <c r="F251" t="s">
        <v>328</v>
      </c>
      <c r="G251" s="2">
        <v>7150507000</v>
      </c>
      <c r="H251" s="2">
        <v>412353000</v>
      </c>
      <c r="I251" s="2">
        <v>6738154000</v>
      </c>
      <c r="J251" s="2">
        <v>21249651</v>
      </c>
      <c r="K251" s="2">
        <v>1306142</v>
      </c>
      <c r="L251" s="2">
        <v>19943509</v>
      </c>
      <c r="M251" s="2">
        <v>18389448.199999999</v>
      </c>
      <c r="N251" s="2">
        <v>1141200.8</v>
      </c>
      <c r="O251" s="2">
        <v>17248247.399999999</v>
      </c>
      <c r="P251" s="15">
        <v>0.1</v>
      </c>
      <c r="Q251" s="2">
        <v>114120.08</v>
      </c>
      <c r="R251" s="13">
        <v>0.1</v>
      </c>
      <c r="S251" s="15">
        <v>0</v>
      </c>
      <c r="T251" s="2">
        <v>1724824.74</v>
      </c>
      <c r="U251" s="2">
        <v>1000000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2838944.82</v>
      </c>
      <c r="AD251" t="s">
        <v>38</v>
      </c>
    </row>
    <row r="252" spans="1:30" hidden="1" x14ac:dyDescent="0.25">
      <c r="A252" s="20">
        <v>1364</v>
      </c>
      <c r="B252" t="s">
        <v>148</v>
      </c>
      <c r="C252" t="s">
        <v>273</v>
      </c>
      <c r="D252" t="s">
        <v>2</v>
      </c>
      <c r="E252" t="s">
        <v>8</v>
      </c>
      <c r="F252" t="s">
        <v>329</v>
      </c>
      <c r="G252" s="2">
        <v>28135556500</v>
      </c>
      <c r="H252" s="2">
        <v>27576098000</v>
      </c>
      <c r="I252" s="2">
        <v>559458500</v>
      </c>
      <c r="J252" s="2">
        <v>58105975</v>
      </c>
      <c r="K252" s="2">
        <v>56248821</v>
      </c>
      <c r="L252" s="2">
        <v>1857154</v>
      </c>
      <c r="M252" s="2">
        <v>46851752.399999999</v>
      </c>
      <c r="N252" s="2">
        <v>45218381.799999997</v>
      </c>
      <c r="O252" s="2">
        <v>1633370.6</v>
      </c>
      <c r="P252" s="15">
        <v>0.1</v>
      </c>
      <c r="Q252" s="2">
        <v>4521838.18</v>
      </c>
      <c r="R252" s="13">
        <v>0.15</v>
      </c>
      <c r="S252" s="15">
        <v>0</v>
      </c>
      <c r="T252" s="2">
        <v>245005.59</v>
      </c>
      <c r="U252" s="2">
        <v>3000000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7766843.7699999996</v>
      </c>
      <c r="AD252" t="s">
        <v>50</v>
      </c>
    </row>
    <row r="253" spans="1:30" hidden="1" x14ac:dyDescent="0.25">
      <c r="A253" s="20">
        <v>1367</v>
      </c>
      <c r="B253" t="s">
        <v>148</v>
      </c>
      <c r="C253" t="s">
        <v>272</v>
      </c>
      <c r="D253" t="s">
        <v>2</v>
      </c>
      <c r="E253" t="s">
        <v>8</v>
      </c>
      <c r="F253" t="s">
        <v>330</v>
      </c>
      <c r="G253" s="2">
        <v>10582295000</v>
      </c>
      <c r="H253" s="2">
        <v>345600000</v>
      </c>
      <c r="I253" s="2">
        <v>10236695000</v>
      </c>
      <c r="J253" s="2">
        <v>29881454</v>
      </c>
      <c r="K253" s="2">
        <v>1074600</v>
      </c>
      <c r="L253" s="2">
        <v>28806854</v>
      </c>
      <c r="M253" s="2">
        <v>25648536</v>
      </c>
      <c r="N253" s="2">
        <v>936360</v>
      </c>
      <c r="O253" s="2">
        <v>24712176</v>
      </c>
      <c r="P253" s="15">
        <v>0.1</v>
      </c>
      <c r="Q253" s="2">
        <v>93636</v>
      </c>
      <c r="R253" s="13">
        <v>0.3</v>
      </c>
      <c r="S253" s="15">
        <v>0</v>
      </c>
      <c r="T253" s="2">
        <v>7413652.7999999998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7507288.7999999998</v>
      </c>
      <c r="AD253" t="s">
        <v>38</v>
      </c>
    </row>
    <row r="254" spans="1:30" hidden="1" x14ac:dyDescent="0.25">
      <c r="A254" s="20">
        <v>1369</v>
      </c>
      <c r="B254" t="s">
        <v>148</v>
      </c>
      <c r="C254" t="s">
        <v>272</v>
      </c>
      <c r="D254" t="s">
        <v>2</v>
      </c>
      <c r="E254" t="s">
        <v>201</v>
      </c>
      <c r="F254" t="s">
        <v>331</v>
      </c>
      <c r="G254" s="2">
        <v>122709919000</v>
      </c>
      <c r="H254" s="2">
        <v>0</v>
      </c>
      <c r="I254" s="2">
        <v>122709919000</v>
      </c>
      <c r="J254" s="2">
        <v>193041954</v>
      </c>
      <c r="K254" s="2">
        <v>0</v>
      </c>
      <c r="L254" s="2">
        <v>193041954</v>
      </c>
      <c r="M254" s="2">
        <v>143957986.40000001</v>
      </c>
      <c r="N254" s="2">
        <v>0</v>
      </c>
      <c r="O254" s="2">
        <v>143957986.40000001</v>
      </c>
      <c r="P254" s="15">
        <v>0.1</v>
      </c>
      <c r="Q254" s="2">
        <v>0</v>
      </c>
      <c r="R254" s="13">
        <v>0.3</v>
      </c>
      <c r="S254" s="15">
        <v>0</v>
      </c>
      <c r="T254" s="2">
        <v>43187395.920000002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43187395.920000002</v>
      </c>
      <c r="AD254" t="s">
        <v>246</v>
      </c>
    </row>
    <row r="255" spans="1:30" hidden="1" x14ac:dyDescent="0.25">
      <c r="A255" s="20">
        <v>1370</v>
      </c>
      <c r="B255" t="s">
        <v>148</v>
      </c>
      <c r="C255" t="s">
        <v>273</v>
      </c>
      <c r="D255" t="s">
        <v>2</v>
      </c>
      <c r="E255" t="s">
        <v>300</v>
      </c>
      <c r="F255" t="s">
        <v>332</v>
      </c>
      <c r="G255" s="2">
        <v>2106300000</v>
      </c>
      <c r="H255" s="2">
        <v>0</v>
      </c>
      <c r="I255" s="2">
        <v>2106300000</v>
      </c>
      <c r="J255" s="2">
        <v>6360728</v>
      </c>
      <c r="K255" s="2">
        <v>0</v>
      </c>
      <c r="L255" s="2">
        <v>6360728</v>
      </c>
      <c r="M255" s="2">
        <v>5518208</v>
      </c>
      <c r="N255" s="2">
        <v>0</v>
      </c>
      <c r="O255" s="2">
        <v>5518208</v>
      </c>
      <c r="P255" s="15">
        <v>0</v>
      </c>
      <c r="Q255" s="2">
        <v>0</v>
      </c>
      <c r="R255" s="13">
        <v>0</v>
      </c>
      <c r="S255" s="15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0</v>
      </c>
      <c r="AD255" t="s">
        <v>43</v>
      </c>
    </row>
    <row r="256" spans="1:30" hidden="1" x14ac:dyDescent="0.25">
      <c r="A256" s="20">
        <v>1371</v>
      </c>
      <c r="B256" t="s">
        <v>148</v>
      </c>
      <c r="C256" t="s">
        <v>272</v>
      </c>
      <c r="D256" t="s">
        <v>2</v>
      </c>
      <c r="E256" t="s">
        <v>4</v>
      </c>
      <c r="F256" t="s">
        <v>333</v>
      </c>
      <c r="G256" s="2">
        <v>33874180000</v>
      </c>
      <c r="H256" s="2">
        <v>11307097000</v>
      </c>
      <c r="I256" s="2">
        <v>22567083000</v>
      </c>
      <c r="J256" s="2">
        <v>83039537</v>
      </c>
      <c r="K256" s="2">
        <v>19950884</v>
      </c>
      <c r="L256" s="2">
        <v>63088653</v>
      </c>
      <c r="M256" s="2">
        <v>69489865</v>
      </c>
      <c r="N256" s="2">
        <v>15428045.199999999</v>
      </c>
      <c r="O256" s="2">
        <v>54061819.799999997</v>
      </c>
      <c r="P256" s="15">
        <v>0.1</v>
      </c>
      <c r="Q256" s="2">
        <v>1542804.52</v>
      </c>
      <c r="R256" s="13">
        <v>0.3</v>
      </c>
      <c r="S256" s="15">
        <v>0</v>
      </c>
      <c r="T256" s="2">
        <v>16218545.939999999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17761350.460000001</v>
      </c>
      <c r="AD256" t="s">
        <v>48</v>
      </c>
    </row>
    <row r="257" spans="1:30" hidden="1" x14ac:dyDescent="0.25">
      <c r="A257" s="20">
        <v>1372</v>
      </c>
      <c r="B257" t="s">
        <v>148</v>
      </c>
      <c r="C257" t="s">
        <v>272</v>
      </c>
      <c r="D257" t="s">
        <v>9</v>
      </c>
      <c r="E257" t="s">
        <v>27</v>
      </c>
      <c r="F257" t="s">
        <v>334</v>
      </c>
      <c r="G257" s="2">
        <v>3599788800</v>
      </c>
      <c r="H257" s="2">
        <v>0</v>
      </c>
      <c r="I257" s="2">
        <v>3599788800</v>
      </c>
      <c r="J257" s="2">
        <v>10358241</v>
      </c>
      <c r="K257" s="2">
        <v>0</v>
      </c>
      <c r="L257" s="2">
        <v>10358241</v>
      </c>
      <c r="M257" s="2">
        <v>8918325.4800000004</v>
      </c>
      <c r="N257" s="2">
        <v>0</v>
      </c>
      <c r="O257" s="2">
        <v>8918325.4800000004</v>
      </c>
      <c r="P257" s="15">
        <v>0.1</v>
      </c>
      <c r="Q257" s="2">
        <v>0</v>
      </c>
      <c r="R257" s="13">
        <v>0.3</v>
      </c>
      <c r="S257" s="15">
        <v>0</v>
      </c>
      <c r="T257" s="2">
        <v>2675497.6439999999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2675497.6439999999</v>
      </c>
      <c r="AD257" t="s">
        <v>28</v>
      </c>
    </row>
    <row r="258" spans="1:30" hidden="1" x14ac:dyDescent="0.25">
      <c r="A258" s="20">
        <v>1373</v>
      </c>
      <c r="B258" t="s">
        <v>148</v>
      </c>
      <c r="C258" t="s">
        <v>272</v>
      </c>
      <c r="D258" t="s">
        <v>2</v>
      </c>
      <c r="E258" t="s">
        <v>8</v>
      </c>
      <c r="F258" t="s">
        <v>335</v>
      </c>
      <c r="G258" s="2">
        <v>5934559300</v>
      </c>
      <c r="H258" s="2">
        <v>0</v>
      </c>
      <c r="I258" s="2">
        <v>5934559300</v>
      </c>
      <c r="J258" s="2">
        <v>19762103</v>
      </c>
      <c r="K258" s="2">
        <v>0</v>
      </c>
      <c r="L258" s="2">
        <v>19762103</v>
      </c>
      <c r="M258" s="2">
        <v>17388279.280000001</v>
      </c>
      <c r="N258" s="2">
        <v>0</v>
      </c>
      <c r="O258" s="2">
        <v>17388279.280000001</v>
      </c>
      <c r="P258" s="15">
        <v>0.1</v>
      </c>
      <c r="Q258" s="2">
        <v>0</v>
      </c>
      <c r="R258" s="13">
        <v>0.3</v>
      </c>
      <c r="S258" s="15">
        <v>0</v>
      </c>
      <c r="T258" s="2">
        <v>5216483.784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5216483.784</v>
      </c>
      <c r="AD258" t="s">
        <v>50</v>
      </c>
    </row>
    <row r="259" spans="1:30" hidden="1" x14ac:dyDescent="0.25">
      <c r="A259" s="20">
        <v>1374</v>
      </c>
      <c r="B259" t="s">
        <v>148</v>
      </c>
      <c r="C259" t="s">
        <v>273</v>
      </c>
      <c r="D259" t="s">
        <v>2</v>
      </c>
      <c r="E259" t="s">
        <v>300</v>
      </c>
      <c r="F259" t="s">
        <v>336</v>
      </c>
      <c r="G259" s="2">
        <v>7443236000</v>
      </c>
      <c r="H259" s="2">
        <v>1057400000</v>
      </c>
      <c r="I259" s="2">
        <v>6385836000</v>
      </c>
      <c r="J259" s="2">
        <v>20873165</v>
      </c>
      <c r="K259" s="2">
        <v>3055801</v>
      </c>
      <c r="L259" s="2">
        <v>17817364</v>
      </c>
      <c r="M259" s="2">
        <v>17895870.600000001</v>
      </c>
      <c r="N259" s="2">
        <v>2632841</v>
      </c>
      <c r="O259" s="2">
        <v>15263029.6</v>
      </c>
      <c r="P259" s="15">
        <v>0.1</v>
      </c>
      <c r="Q259" s="2">
        <v>263284.09999999998</v>
      </c>
      <c r="R259" s="13">
        <v>0.1</v>
      </c>
      <c r="S259" s="15">
        <v>0</v>
      </c>
      <c r="T259" s="2">
        <v>1526302.96</v>
      </c>
      <c r="U259" s="2">
        <v>1000000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2789587.06</v>
      </c>
      <c r="AD259" t="s">
        <v>43</v>
      </c>
    </row>
    <row r="260" spans="1:30" hidden="1" x14ac:dyDescent="0.25">
      <c r="A260" s="20">
        <v>1376</v>
      </c>
      <c r="B260" t="s">
        <v>148</v>
      </c>
      <c r="C260" t="s">
        <v>272</v>
      </c>
      <c r="D260" t="s">
        <v>9</v>
      </c>
      <c r="E260" t="s">
        <v>15</v>
      </c>
      <c r="F260" t="s">
        <v>337</v>
      </c>
      <c r="G260" s="2">
        <v>2487315000</v>
      </c>
      <c r="H260" s="2">
        <v>0</v>
      </c>
      <c r="I260" s="2">
        <v>2487315000</v>
      </c>
      <c r="J260" s="2">
        <v>6717304</v>
      </c>
      <c r="K260" s="2">
        <v>0</v>
      </c>
      <c r="L260" s="2">
        <v>6717304</v>
      </c>
      <c r="M260" s="2">
        <v>5722378</v>
      </c>
      <c r="N260" s="2">
        <v>0</v>
      </c>
      <c r="O260" s="2">
        <v>5722378</v>
      </c>
      <c r="P260" s="15">
        <v>0.1</v>
      </c>
      <c r="Q260" s="2">
        <v>0</v>
      </c>
      <c r="R260" s="13">
        <v>0.3</v>
      </c>
      <c r="S260" s="15">
        <v>0</v>
      </c>
      <c r="T260" s="2">
        <v>1716713.4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1716713.4</v>
      </c>
      <c r="AD260" t="s">
        <v>31</v>
      </c>
    </row>
    <row r="261" spans="1:30" hidden="1" x14ac:dyDescent="0.25">
      <c r="A261" s="20">
        <v>1378</v>
      </c>
      <c r="B261" t="s">
        <v>148</v>
      </c>
      <c r="C261" t="s">
        <v>272</v>
      </c>
      <c r="D261" t="s">
        <v>9</v>
      </c>
      <c r="E261" t="s">
        <v>412</v>
      </c>
      <c r="F261" t="s">
        <v>338</v>
      </c>
      <c r="G261" s="2">
        <v>127629991000</v>
      </c>
      <c r="H261" s="2">
        <v>0</v>
      </c>
      <c r="I261" s="2">
        <v>127629991000</v>
      </c>
      <c r="J261" s="2">
        <v>204502488</v>
      </c>
      <c r="K261" s="2">
        <v>0</v>
      </c>
      <c r="L261" s="2">
        <v>204502488</v>
      </c>
      <c r="M261" s="2">
        <v>153450491.59999999</v>
      </c>
      <c r="N261" s="2">
        <v>0</v>
      </c>
      <c r="O261" s="2">
        <v>153450491.59999999</v>
      </c>
      <c r="P261" s="15">
        <v>0.1</v>
      </c>
      <c r="Q261" s="2">
        <v>0</v>
      </c>
      <c r="R261" s="13">
        <v>0.3</v>
      </c>
      <c r="S261" s="15">
        <v>0.4</v>
      </c>
      <c r="T261" s="2">
        <v>46380196.640000001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46380196.640000001</v>
      </c>
      <c r="AD261" t="s">
        <v>80</v>
      </c>
    </row>
    <row r="262" spans="1:30" hidden="1" x14ac:dyDescent="0.25">
      <c r="A262" s="20">
        <v>1381</v>
      </c>
      <c r="B262" t="s">
        <v>148</v>
      </c>
      <c r="C262" t="s">
        <v>273</v>
      </c>
      <c r="D262" t="s">
        <v>2</v>
      </c>
      <c r="E262" t="s">
        <v>301</v>
      </c>
      <c r="F262" t="s">
        <v>339</v>
      </c>
      <c r="G262" s="2">
        <v>1295738000</v>
      </c>
      <c r="H262" s="2">
        <v>0</v>
      </c>
      <c r="I262" s="2">
        <v>1295738000</v>
      </c>
      <c r="J262" s="2">
        <v>2240585</v>
      </c>
      <c r="K262" s="2">
        <v>0</v>
      </c>
      <c r="L262" s="2">
        <v>2240585</v>
      </c>
      <c r="M262" s="2">
        <v>1722289.8</v>
      </c>
      <c r="N262" s="2">
        <v>0</v>
      </c>
      <c r="O262" s="2">
        <v>1722289.8</v>
      </c>
      <c r="P262" s="15">
        <v>0</v>
      </c>
      <c r="Q262" s="2">
        <v>0</v>
      </c>
      <c r="R262" s="13">
        <v>0</v>
      </c>
      <c r="S262" s="15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0</v>
      </c>
      <c r="AD262" t="s">
        <v>167</v>
      </c>
    </row>
    <row r="263" spans="1:30" hidden="1" x14ac:dyDescent="0.25">
      <c r="A263" s="20">
        <v>1382</v>
      </c>
      <c r="B263" t="s">
        <v>148</v>
      </c>
      <c r="C263" t="s">
        <v>272</v>
      </c>
      <c r="D263" t="s">
        <v>2</v>
      </c>
      <c r="E263" t="s">
        <v>301</v>
      </c>
      <c r="F263" t="s">
        <v>340</v>
      </c>
      <c r="G263" s="2">
        <v>5975155000</v>
      </c>
      <c r="H263" s="2">
        <v>361660000</v>
      </c>
      <c r="I263" s="2">
        <v>5613495000</v>
      </c>
      <c r="J263" s="2">
        <v>15123622</v>
      </c>
      <c r="K263" s="2">
        <v>1210910</v>
      </c>
      <c r="L263" s="2">
        <v>13912712</v>
      </c>
      <c r="M263" s="2">
        <v>12733560</v>
      </c>
      <c r="N263" s="2">
        <v>1066246</v>
      </c>
      <c r="O263" s="2">
        <v>11667314</v>
      </c>
      <c r="P263" s="15">
        <v>0.1</v>
      </c>
      <c r="Q263" s="2">
        <v>106624.6</v>
      </c>
      <c r="R263" s="13">
        <v>0.3</v>
      </c>
      <c r="S263" s="15">
        <v>0</v>
      </c>
      <c r="T263" s="2">
        <v>3500194.2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3606818.8</v>
      </c>
      <c r="AD263" t="s">
        <v>167</v>
      </c>
    </row>
    <row r="264" spans="1:30" hidden="1" x14ac:dyDescent="0.25">
      <c r="A264" s="20">
        <v>1383</v>
      </c>
      <c r="B264" t="s">
        <v>148</v>
      </c>
      <c r="C264" t="s">
        <v>272</v>
      </c>
      <c r="D264" t="s">
        <v>9</v>
      </c>
      <c r="E264" t="s">
        <v>27</v>
      </c>
      <c r="F264" t="s">
        <v>341</v>
      </c>
      <c r="G264" s="2">
        <v>13147923000</v>
      </c>
      <c r="H264" s="2">
        <v>0</v>
      </c>
      <c r="I264" s="2">
        <v>13147923000</v>
      </c>
      <c r="J264" s="2">
        <v>30452290</v>
      </c>
      <c r="K264" s="2">
        <v>0</v>
      </c>
      <c r="L264" s="2">
        <v>30452290</v>
      </c>
      <c r="M264" s="2">
        <v>25193120.800000001</v>
      </c>
      <c r="N264" s="2">
        <v>0</v>
      </c>
      <c r="O264" s="2">
        <v>25193120.800000001</v>
      </c>
      <c r="P264" s="15">
        <v>0.1</v>
      </c>
      <c r="Q264" s="2">
        <v>0</v>
      </c>
      <c r="R264" s="13">
        <v>0.3</v>
      </c>
      <c r="S264" s="15">
        <v>0</v>
      </c>
      <c r="T264" s="2">
        <v>7557936.2400000002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7557936.2400000002</v>
      </c>
      <c r="AD264" t="s">
        <v>28</v>
      </c>
    </row>
    <row r="265" spans="1:30" hidden="1" x14ac:dyDescent="0.25">
      <c r="A265" s="20">
        <v>1384</v>
      </c>
      <c r="B265" t="s">
        <v>148</v>
      </c>
      <c r="C265" t="s">
        <v>272</v>
      </c>
      <c r="D265" t="s">
        <v>2</v>
      </c>
      <c r="E265" t="s">
        <v>301</v>
      </c>
      <c r="F265" t="s">
        <v>342</v>
      </c>
      <c r="G265" s="2">
        <v>4389337000</v>
      </c>
      <c r="H265" s="2">
        <v>16017000</v>
      </c>
      <c r="I265" s="2">
        <v>4373320000</v>
      </c>
      <c r="J265" s="2">
        <v>8926086</v>
      </c>
      <c r="K265" s="2">
        <v>56061</v>
      </c>
      <c r="L265" s="2">
        <v>8870025</v>
      </c>
      <c r="M265" s="2">
        <v>7170351.2000000002</v>
      </c>
      <c r="N265" s="2">
        <v>49654.2</v>
      </c>
      <c r="O265" s="2">
        <v>7120697</v>
      </c>
      <c r="P265" s="15">
        <v>0.1</v>
      </c>
      <c r="Q265" s="2">
        <v>4965.42</v>
      </c>
      <c r="R265" s="13">
        <v>0.3</v>
      </c>
      <c r="S265" s="15">
        <v>0</v>
      </c>
      <c r="T265" s="2">
        <v>2136209.1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2141174.52</v>
      </c>
      <c r="AD265" t="s">
        <v>167</v>
      </c>
    </row>
    <row r="266" spans="1:30" hidden="1" x14ac:dyDescent="0.25">
      <c r="A266" s="20">
        <v>1385</v>
      </c>
      <c r="B266" t="s">
        <v>148</v>
      </c>
      <c r="C266" t="s">
        <v>272</v>
      </c>
      <c r="D266" t="s">
        <v>9</v>
      </c>
      <c r="E266" t="s">
        <v>411</v>
      </c>
      <c r="F266" t="s">
        <v>343</v>
      </c>
      <c r="G266" s="2">
        <v>660122900</v>
      </c>
      <c r="H266" s="2">
        <v>0</v>
      </c>
      <c r="I266" s="2">
        <v>660122900</v>
      </c>
      <c r="J266" s="2">
        <v>2310437</v>
      </c>
      <c r="K266" s="2">
        <v>0</v>
      </c>
      <c r="L266" s="2">
        <v>2310437</v>
      </c>
      <c r="M266" s="2">
        <v>2046387.84</v>
      </c>
      <c r="N266" s="2">
        <v>0</v>
      </c>
      <c r="O266" s="2">
        <v>2046387.84</v>
      </c>
      <c r="P266" s="15">
        <v>0.1</v>
      </c>
      <c r="Q266" s="2">
        <v>0</v>
      </c>
      <c r="R266" s="13">
        <v>0.3</v>
      </c>
      <c r="S266" s="15">
        <v>0</v>
      </c>
      <c r="T266" s="2">
        <v>613916.35199999996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613916.35199999996</v>
      </c>
      <c r="AD266" t="s">
        <v>190</v>
      </c>
    </row>
    <row r="267" spans="1:30" hidden="1" x14ac:dyDescent="0.25">
      <c r="A267" s="20">
        <v>1386</v>
      </c>
      <c r="B267" t="s">
        <v>0</v>
      </c>
      <c r="C267" t="s">
        <v>1</v>
      </c>
      <c r="D267" t="s">
        <v>2</v>
      </c>
      <c r="E267" t="s">
        <v>347</v>
      </c>
      <c r="F267" t="s">
        <v>348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15">
        <v>0</v>
      </c>
      <c r="Q267" s="2">
        <v>0</v>
      </c>
      <c r="R267" s="13">
        <v>0</v>
      </c>
      <c r="S267" s="15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0</v>
      </c>
      <c r="AD267" t="s">
        <v>1</v>
      </c>
    </row>
    <row r="268" spans="1:30" hidden="1" x14ac:dyDescent="0.25">
      <c r="A268" s="20">
        <v>1388</v>
      </c>
      <c r="B268" t="s">
        <v>148</v>
      </c>
      <c r="C268" t="s">
        <v>272</v>
      </c>
      <c r="D268" t="s">
        <v>2</v>
      </c>
      <c r="E268" t="s">
        <v>301</v>
      </c>
      <c r="F268" t="s">
        <v>344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15">
        <v>0.1</v>
      </c>
      <c r="Q268" s="2">
        <v>0</v>
      </c>
      <c r="R268" s="13">
        <v>0.3</v>
      </c>
      <c r="S268" s="15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0</v>
      </c>
      <c r="AD268" t="s">
        <v>88</v>
      </c>
    </row>
    <row r="269" spans="1:30" hidden="1" x14ac:dyDescent="0.25">
      <c r="A269" s="20">
        <v>1390</v>
      </c>
      <c r="B269" t="s">
        <v>148</v>
      </c>
      <c r="C269" t="s">
        <v>272</v>
      </c>
      <c r="D269" t="s">
        <v>2</v>
      </c>
      <c r="E269" t="s">
        <v>8</v>
      </c>
      <c r="F269" t="s">
        <v>349</v>
      </c>
      <c r="G269" s="2">
        <v>3762847900</v>
      </c>
      <c r="H269" s="2">
        <v>17560000</v>
      </c>
      <c r="I269" s="2">
        <v>3745287900</v>
      </c>
      <c r="J269" s="2">
        <v>9372511</v>
      </c>
      <c r="K269" s="2">
        <v>61460</v>
      </c>
      <c r="L269" s="2">
        <v>9311051</v>
      </c>
      <c r="M269" s="2">
        <v>7867371.8399999999</v>
      </c>
      <c r="N269" s="2">
        <v>54436</v>
      </c>
      <c r="O269" s="2">
        <v>7812935.8399999999</v>
      </c>
      <c r="P269" s="15">
        <v>0.1</v>
      </c>
      <c r="Q269" s="2">
        <v>5443.6</v>
      </c>
      <c r="R269" s="13">
        <v>0.3</v>
      </c>
      <c r="S269" s="15">
        <v>0</v>
      </c>
      <c r="T269" s="2">
        <v>2343880.7519999999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2349324.352</v>
      </c>
      <c r="AD269" t="s">
        <v>50</v>
      </c>
    </row>
    <row r="270" spans="1:30" hidden="1" x14ac:dyDescent="0.25">
      <c r="A270" s="20">
        <v>1391</v>
      </c>
      <c r="B270" t="s">
        <v>148</v>
      </c>
      <c r="C270" t="s">
        <v>272</v>
      </c>
      <c r="D270" t="s">
        <v>2</v>
      </c>
      <c r="E270" t="s">
        <v>300</v>
      </c>
      <c r="F270" t="s">
        <v>350</v>
      </c>
      <c r="G270" s="2">
        <v>26035457000</v>
      </c>
      <c r="H270" s="2">
        <v>1149921000</v>
      </c>
      <c r="I270" s="2">
        <v>24885536000</v>
      </c>
      <c r="J270" s="2">
        <v>58055925</v>
      </c>
      <c r="K270" s="2">
        <v>3751725</v>
      </c>
      <c r="L270" s="2">
        <v>54304200</v>
      </c>
      <c r="M270" s="2">
        <v>47641742.200000003</v>
      </c>
      <c r="N270" s="2">
        <v>3291756.6</v>
      </c>
      <c r="O270" s="2">
        <v>44349985.600000001</v>
      </c>
      <c r="P270" s="15">
        <v>0.1</v>
      </c>
      <c r="Q270" s="2">
        <v>329175.65999999997</v>
      </c>
      <c r="R270" s="13">
        <v>0.3</v>
      </c>
      <c r="S270" s="15">
        <v>0</v>
      </c>
      <c r="T270" s="2">
        <v>13304995.68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13634171.34</v>
      </c>
      <c r="AD270" t="s">
        <v>96</v>
      </c>
    </row>
    <row r="271" spans="1:30" hidden="1" x14ac:dyDescent="0.25">
      <c r="A271" s="20">
        <v>1392</v>
      </c>
      <c r="B271" t="s">
        <v>148</v>
      </c>
      <c r="C271" t="s">
        <v>272</v>
      </c>
      <c r="D271" t="s">
        <v>2</v>
      </c>
      <c r="E271" t="s">
        <v>301</v>
      </c>
      <c r="F271" t="s">
        <v>351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15">
        <v>0.1</v>
      </c>
      <c r="Q271" s="2">
        <v>0</v>
      </c>
      <c r="R271" s="13">
        <v>0.3</v>
      </c>
      <c r="S271" s="15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0</v>
      </c>
      <c r="AD271" t="s">
        <v>167</v>
      </c>
    </row>
    <row r="272" spans="1:30" hidden="1" x14ac:dyDescent="0.25">
      <c r="A272" s="20">
        <v>1393</v>
      </c>
      <c r="B272" t="s">
        <v>148</v>
      </c>
      <c r="C272" t="s">
        <v>273</v>
      </c>
      <c r="D272" t="s">
        <v>2</v>
      </c>
      <c r="E272" t="s">
        <v>300</v>
      </c>
      <c r="F272" t="s">
        <v>352</v>
      </c>
      <c r="G272" s="2">
        <v>1493863000</v>
      </c>
      <c r="H272" s="2">
        <v>469676000</v>
      </c>
      <c r="I272" s="2">
        <v>1024187000</v>
      </c>
      <c r="J272" s="2">
        <v>4809019</v>
      </c>
      <c r="K272" s="2">
        <v>1523993</v>
      </c>
      <c r="L272" s="2">
        <v>3285026</v>
      </c>
      <c r="M272" s="2">
        <v>4211473.8</v>
      </c>
      <c r="N272" s="2">
        <v>1336122.6000000001</v>
      </c>
      <c r="O272" s="2">
        <v>2875351.2</v>
      </c>
      <c r="P272" s="15">
        <v>0</v>
      </c>
      <c r="Q272" s="2">
        <v>0</v>
      </c>
      <c r="R272" s="13">
        <v>0</v>
      </c>
      <c r="S272" s="15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0</v>
      </c>
      <c r="AD272" t="s">
        <v>43</v>
      </c>
    </row>
    <row r="273" spans="1:30" hidden="1" x14ac:dyDescent="0.25">
      <c r="A273" s="20">
        <v>1395</v>
      </c>
      <c r="B273" t="s">
        <v>148</v>
      </c>
      <c r="C273" t="s">
        <v>273</v>
      </c>
      <c r="D273" t="s">
        <v>2</v>
      </c>
      <c r="E273" t="s">
        <v>300</v>
      </c>
      <c r="F273" t="s">
        <v>353</v>
      </c>
      <c r="G273" s="2">
        <v>12625172500</v>
      </c>
      <c r="H273" s="2">
        <v>1719120000</v>
      </c>
      <c r="I273" s="2">
        <v>10906052500</v>
      </c>
      <c r="J273" s="2">
        <v>35984276</v>
      </c>
      <c r="K273" s="2">
        <v>5366171</v>
      </c>
      <c r="L273" s="2">
        <v>30618105</v>
      </c>
      <c r="M273" s="2">
        <v>30934207</v>
      </c>
      <c r="N273" s="2">
        <v>4678523</v>
      </c>
      <c r="O273" s="2">
        <v>26255684</v>
      </c>
      <c r="P273" s="15">
        <v>0.1</v>
      </c>
      <c r="Q273" s="2">
        <v>467852.3</v>
      </c>
      <c r="R273" s="13">
        <v>0.15</v>
      </c>
      <c r="S273" s="15">
        <v>0</v>
      </c>
      <c r="T273" s="2">
        <v>3938352.6</v>
      </c>
      <c r="U273" s="2">
        <v>3000000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7406204.9000000004</v>
      </c>
      <c r="AD273" t="s">
        <v>45</v>
      </c>
    </row>
    <row r="274" spans="1:30" hidden="1" x14ac:dyDescent="0.25">
      <c r="A274" s="20">
        <v>1397</v>
      </c>
      <c r="B274" t="s">
        <v>148</v>
      </c>
      <c r="C274" t="s">
        <v>273</v>
      </c>
      <c r="D274" t="s">
        <v>2</v>
      </c>
      <c r="E274" t="s">
        <v>301</v>
      </c>
      <c r="F274" t="s">
        <v>354</v>
      </c>
      <c r="G274" s="2">
        <v>3365396000</v>
      </c>
      <c r="H274" s="2">
        <v>3182396000</v>
      </c>
      <c r="I274" s="2">
        <v>183000000</v>
      </c>
      <c r="J274" s="2">
        <v>7415142</v>
      </c>
      <c r="K274" s="2">
        <v>6832891</v>
      </c>
      <c r="L274" s="2">
        <v>582251</v>
      </c>
      <c r="M274" s="2">
        <v>6068983.5999999996</v>
      </c>
      <c r="N274" s="2">
        <v>5559932.5999999996</v>
      </c>
      <c r="O274" s="2">
        <v>509051</v>
      </c>
      <c r="P274" s="15">
        <v>0</v>
      </c>
      <c r="Q274" s="2">
        <v>0</v>
      </c>
      <c r="R274" s="13">
        <v>0</v>
      </c>
      <c r="S274" s="15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0</v>
      </c>
      <c r="AD274" t="s">
        <v>88</v>
      </c>
    </row>
    <row r="275" spans="1:30" hidden="1" x14ac:dyDescent="0.25">
      <c r="A275" s="20">
        <v>1401</v>
      </c>
      <c r="B275" t="s">
        <v>148</v>
      </c>
      <c r="C275" t="s">
        <v>273</v>
      </c>
      <c r="D275" t="s">
        <v>2</v>
      </c>
      <c r="E275" t="s">
        <v>4</v>
      </c>
      <c r="F275" t="s">
        <v>360</v>
      </c>
      <c r="G275" s="2">
        <v>49492010000</v>
      </c>
      <c r="H275" s="2">
        <v>29680229000</v>
      </c>
      <c r="I275" s="2">
        <v>19811781000</v>
      </c>
      <c r="J275" s="2">
        <v>88507939</v>
      </c>
      <c r="K275" s="2">
        <v>47173622</v>
      </c>
      <c r="L275" s="2">
        <v>41334317</v>
      </c>
      <c r="M275" s="2">
        <v>68711135</v>
      </c>
      <c r="N275" s="2">
        <v>35301530.399999999</v>
      </c>
      <c r="O275" s="2">
        <v>33409604.600000001</v>
      </c>
      <c r="P275" s="15">
        <v>0.1</v>
      </c>
      <c r="Q275" s="2">
        <v>3530153.04</v>
      </c>
      <c r="R275" s="13">
        <v>0.2</v>
      </c>
      <c r="S275" s="15">
        <v>0</v>
      </c>
      <c r="T275" s="2">
        <v>6681920.9199999999</v>
      </c>
      <c r="U275" s="2">
        <v>4000000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14212073.960000001</v>
      </c>
      <c r="AD275" t="s">
        <v>291</v>
      </c>
    </row>
    <row r="276" spans="1:30" hidden="1" x14ac:dyDescent="0.25">
      <c r="A276" s="20">
        <v>1403</v>
      </c>
      <c r="B276" t="s">
        <v>148</v>
      </c>
      <c r="C276" t="s">
        <v>272</v>
      </c>
      <c r="D276" t="s">
        <v>2</v>
      </c>
      <c r="E276" t="s">
        <v>201</v>
      </c>
      <c r="F276" t="s">
        <v>355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15">
        <v>0.1</v>
      </c>
      <c r="Q276" s="2">
        <v>0</v>
      </c>
      <c r="R276" s="13">
        <v>0.3</v>
      </c>
      <c r="S276" s="15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0</v>
      </c>
      <c r="AD276" t="s">
        <v>185</v>
      </c>
    </row>
    <row r="277" spans="1:30" hidden="1" x14ac:dyDescent="0.25">
      <c r="A277" s="20">
        <v>1404</v>
      </c>
      <c r="B277" t="s">
        <v>148</v>
      </c>
      <c r="C277" t="s">
        <v>272</v>
      </c>
      <c r="D277" t="s">
        <v>2</v>
      </c>
      <c r="E277" t="s">
        <v>347</v>
      </c>
      <c r="F277" t="s">
        <v>356</v>
      </c>
      <c r="G277" s="2">
        <v>41103905000</v>
      </c>
      <c r="H277" s="2">
        <v>530000000</v>
      </c>
      <c r="I277" s="2">
        <v>40573905000</v>
      </c>
      <c r="J277" s="2">
        <v>95002595</v>
      </c>
      <c r="K277" s="2">
        <v>1590000</v>
      </c>
      <c r="L277" s="2">
        <v>93412595</v>
      </c>
      <c r="M277" s="2">
        <v>78561033</v>
      </c>
      <c r="N277" s="2">
        <v>1378000</v>
      </c>
      <c r="O277" s="2">
        <v>77183033</v>
      </c>
      <c r="P277" s="15">
        <v>0.1</v>
      </c>
      <c r="Q277" s="2">
        <v>137800</v>
      </c>
      <c r="R277" s="13">
        <v>0.3</v>
      </c>
      <c r="S277" s="15">
        <v>0</v>
      </c>
      <c r="T277" s="2">
        <v>23154909.899999999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23292709.899999999</v>
      </c>
      <c r="AD277" t="s">
        <v>357</v>
      </c>
    </row>
    <row r="278" spans="1:30" x14ac:dyDescent="0.25">
      <c r="A278" s="20">
        <v>1406</v>
      </c>
      <c r="B278" t="s">
        <v>12</v>
      </c>
      <c r="C278" t="s">
        <v>273</v>
      </c>
      <c r="D278" t="s">
        <v>2</v>
      </c>
      <c r="E278" t="s">
        <v>347</v>
      </c>
      <c r="F278" t="s">
        <v>357</v>
      </c>
      <c r="G278" s="2">
        <v>27513355000</v>
      </c>
      <c r="H278" s="2">
        <v>0</v>
      </c>
      <c r="I278" s="2">
        <v>27513355000</v>
      </c>
      <c r="J278" s="2">
        <v>55275246</v>
      </c>
      <c r="K278" s="2">
        <v>0</v>
      </c>
      <c r="L278" s="2">
        <v>55275246</v>
      </c>
      <c r="M278" s="2">
        <v>44269904</v>
      </c>
      <c r="N278" s="2">
        <v>0</v>
      </c>
      <c r="O278" s="2">
        <v>44269904</v>
      </c>
      <c r="P278" s="15">
        <v>0.1</v>
      </c>
      <c r="Q278" s="2">
        <v>0</v>
      </c>
      <c r="R278" s="13">
        <v>0.15</v>
      </c>
      <c r="S278" s="15">
        <v>0</v>
      </c>
      <c r="T278" s="2">
        <v>6640485.5999999996</v>
      </c>
      <c r="U278" s="2">
        <v>0</v>
      </c>
      <c r="V278" s="2">
        <v>286030877</v>
      </c>
      <c r="W278" s="2">
        <v>14977466.199999999</v>
      </c>
      <c r="X278" s="2">
        <v>271053410.80000001</v>
      </c>
      <c r="Y278" s="2">
        <v>143014120000</v>
      </c>
      <c r="Z278" s="2">
        <v>5997837000</v>
      </c>
      <c r="AA278" s="2">
        <v>137016283000</v>
      </c>
      <c r="AB278" s="18">
        <v>10991911.094000001</v>
      </c>
      <c r="AC278" s="4">
        <v>17632396.693999998</v>
      </c>
      <c r="AD278" t="s">
        <v>348</v>
      </c>
    </row>
    <row r="279" spans="1:30" hidden="1" x14ac:dyDescent="0.25">
      <c r="A279" s="20">
        <v>1408</v>
      </c>
      <c r="B279" t="s">
        <v>148</v>
      </c>
      <c r="C279" t="s">
        <v>272</v>
      </c>
      <c r="D279" t="s">
        <v>2</v>
      </c>
      <c r="E279" t="s">
        <v>300</v>
      </c>
      <c r="F279" t="s">
        <v>361</v>
      </c>
      <c r="G279" s="2">
        <v>7677000</v>
      </c>
      <c r="H279" s="2">
        <v>0</v>
      </c>
      <c r="I279" s="2">
        <v>7677000</v>
      </c>
      <c r="J279" s="2">
        <v>26871</v>
      </c>
      <c r="K279" s="2">
        <v>0</v>
      </c>
      <c r="L279" s="2">
        <v>26871</v>
      </c>
      <c r="M279" s="2">
        <v>23800.2</v>
      </c>
      <c r="N279" s="2">
        <v>0</v>
      </c>
      <c r="O279" s="2">
        <v>23800.2</v>
      </c>
      <c r="P279" s="15">
        <v>0.1</v>
      </c>
      <c r="Q279" s="2">
        <v>0</v>
      </c>
      <c r="R279" s="13">
        <v>0.3</v>
      </c>
      <c r="S279" s="15">
        <v>0</v>
      </c>
      <c r="T279" s="2">
        <v>7140.06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7140.06</v>
      </c>
      <c r="AD279" t="s">
        <v>96</v>
      </c>
    </row>
    <row r="280" spans="1:30" hidden="1" x14ac:dyDescent="0.25">
      <c r="A280" s="20">
        <v>1409</v>
      </c>
      <c r="B280" t="s">
        <v>148</v>
      </c>
      <c r="C280" t="s">
        <v>272</v>
      </c>
      <c r="D280" t="s">
        <v>2</v>
      </c>
      <c r="E280" t="s">
        <v>300</v>
      </c>
      <c r="F280" t="s">
        <v>362</v>
      </c>
      <c r="G280" s="2">
        <v>8016867000</v>
      </c>
      <c r="H280" s="2">
        <v>33900000</v>
      </c>
      <c r="I280" s="2">
        <v>7982967000</v>
      </c>
      <c r="J280" s="2">
        <v>23008591</v>
      </c>
      <c r="K280" s="2">
        <v>118650</v>
      </c>
      <c r="L280" s="2">
        <v>22889941</v>
      </c>
      <c r="M280" s="2">
        <v>19801844.199999999</v>
      </c>
      <c r="N280" s="2">
        <v>105090</v>
      </c>
      <c r="O280" s="2">
        <v>19696754.199999999</v>
      </c>
      <c r="P280" s="15">
        <v>0.1</v>
      </c>
      <c r="Q280" s="2">
        <v>10509</v>
      </c>
      <c r="R280" s="13">
        <v>0.3</v>
      </c>
      <c r="S280" s="15">
        <v>0</v>
      </c>
      <c r="T280" s="2">
        <v>5909026.2599999998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5919535.2599999998</v>
      </c>
      <c r="AD280" t="s">
        <v>96</v>
      </c>
    </row>
    <row r="281" spans="1:30" hidden="1" x14ac:dyDescent="0.25">
      <c r="A281" s="20">
        <v>1412</v>
      </c>
      <c r="B281" t="s">
        <v>148</v>
      </c>
      <c r="C281" t="s">
        <v>272</v>
      </c>
      <c r="D281" t="s">
        <v>2</v>
      </c>
      <c r="E281" t="s">
        <v>301</v>
      </c>
      <c r="F281" t="s">
        <v>363</v>
      </c>
      <c r="G281" s="2">
        <v>3521483000</v>
      </c>
      <c r="H281" s="2">
        <v>618064000</v>
      </c>
      <c r="I281" s="2">
        <v>2903419000</v>
      </c>
      <c r="J281" s="2">
        <v>10782102</v>
      </c>
      <c r="K281" s="2">
        <v>2012843</v>
      </c>
      <c r="L281" s="2">
        <v>8769259</v>
      </c>
      <c r="M281" s="2">
        <v>9373508.8000000007</v>
      </c>
      <c r="N281" s="2">
        <v>1765617.4</v>
      </c>
      <c r="O281" s="2">
        <v>7607891.4000000004</v>
      </c>
      <c r="P281" s="15">
        <v>0.1</v>
      </c>
      <c r="Q281" s="2">
        <v>176561.74</v>
      </c>
      <c r="R281" s="13">
        <v>0.3</v>
      </c>
      <c r="S281" s="15">
        <v>0</v>
      </c>
      <c r="T281" s="2">
        <v>2282367.42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2458929.16</v>
      </c>
      <c r="AD281" t="s">
        <v>167</v>
      </c>
    </row>
    <row r="282" spans="1:30" hidden="1" x14ac:dyDescent="0.25">
      <c r="A282" s="20">
        <v>1413</v>
      </c>
      <c r="B282" t="s">
        <v>148</v>
      </c>
      <c r="C282" t="s">
        <v>272</v>
      </c>
      <c r="D282" t="s">
        <v>2</v>
      </c>
      <c r="E282" t="s">
        <v>301</v>
      </c>
      <c r="F282" t="s">
        <v>364</v>
      </c>
      <c r="G282" s="2">
        <v>15228101000</v>
      </c>
      <c r="H282" s="2">
        <v>4240000</v>
      </c>
      <c r="I282" s="2">
        <v>15223861000</v>
      </c>
      <c r="J282" s="2">
        <v>27822703</v>
      </c>
      <c r="K282" s="2">
        <v>14840</v>
      </c>
      <c r="L282" s="2">
        <v>27807863</v>
      </c>
      <c r="M282" s="2">
        <v>21731462.600000001</v>
      </c>
      <c r="N282" s="2">
        <v>13144</v>
      </c>
      <c r="O282" s="2">
        <v>21718318.600000001</v>
      </c>
      <c r="P282" s="15">
        <v>0.1</v>
      </c>
      <c r="Q282" s="2">
        <v>1314.4</v>
      </c>
      <c r="R282" s="13">
        <v>0.3</v>
      </c>
      <c r="S282" s="15">
        <v>0</v>
      </c>
      <c r="T282" s="2">
        <v>6515495.5800000001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6516809.9800000004</v>
      </c>
      <c r="AD282" t="s">
        <v>193</v>
      </c>
    </row>
    <row r="283" spans="1:30" hidden="1" x14ac:dyDescent="0.25">
      <c r="A283" s="20">
        <v>1414</v>
      </c>
      <c r="B283" t="s">
        <v>148</v>
      </c>
      <c r="C283" t="s">
        <v>272</v>
      </c>
      <c r="D283" t="s">
        <v>2</v>
      </c>
      <c r="E283" t="s">
        <v>301</v>
      </c>
      <c r="F283" t="s">
        <v>365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15">
        <v>0.1</v>
      </c>
      <c r="Q283" s="2">
        <v>0</v>
      </c>
      <c r="R283" s="13">
        <v>0.3</v>
      </c>
      <c r="S283" s="15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0</v>
      </c>
      <c r="AD283" t="s">
        <v>88</v>
      </c>
    </row>
    <row r="284" spans="1:30" hidden="1" x14ac:dyDescent="0.25">
      <c r="A284" s="20">
        <v>1415</v>
      </c>
      <c r="B284" t="s">
        <v>148</v>
      </c>
      <c r="C284" t="s">
        <v>273</v>
      </c>
      <c r="D284" t="s">
        <v>2</v>
      </c>
      <c r="E284" t="s">
        <v>300</v>
      </c>
      <c r="F284" t="s">
        <v>366</v>
      </c>
      <c r="G284" s="2">
        <v>24650604800</v>
      </c>
      <c r="H284" s="2">
        <v>114300000</v>
      </c>
      <c r="I284" s="2">
        <v>24536304800</v>
      </c>
      <c r="J284" s="2">
        <v>52141427</v>
      </c>
      <c r="K284" s="2">
        <v>400050</v>
      </c>
      <c r="L284" s="2">
        <v>51741377</v>
      </c>
      <c r="M284" s="2">
        <v>42281185.079999998</v>
      </c>
      <c r="N284" s="2">
        <v>354330</v>
      </c>
      <c r="O284" s="2">
        <v>41926855.079999998</v>
      </c>
      <c r="P284" s="15">
        <v>0.1</v>
      </c>
      <c r="Q284" s="2">
        <v>35433</v>
      </c>
      <c r="R284" s="13">
        <v>0.15</v>
      </c>
      <c r="S284" s="15">
        <v>0</v>
      </c>
      <c r="T284" s="2">
        <v>6289028.2620000001</v>
      </c>
      <c r="U284" s="2">
        <v>3000000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9324461.2620000001</v>
      </c>
      <c r="AD284" t="s">
        <v>45</v>
      </c>
    </row>
    <row r="285" spans="1:30" hidden="1" x14ac:dyDescent="0.25">
      <c r="A285" s="20">
        <v>1418</v>
      </c>
      <c r="B285" t="s">
        <v>148</v>
      </c>
      <c r="C285" t="s">
        <v>272</v>
      </c>
      <c r="D285" t="s">
        <v>2</v>
      </c>
      <c r="E285" t="s">
        <v>201</v>
      </c>
      <c r="F285" t="s">
        <v>367</v>
      </c>
      <c r="G285" s="2">
        <v>1500248400</v>
      </c>
      <c r="H285" s="2">
        <v>0</v>
      </c>
      <c r="I285" s="2">
        <v>1500248400</v>
      </c>
      <c r="J285" s="2">
        <v>5073228</v>
      </c>
      <c r="K285" s="2">
        <v>0</v>
      </c>
      <c r="L285" s="2">
        <v>5073228</v>
      </c>
      <c r="M285" s="2">
        <v>4473128.6399999997</v>
      </c>
      <c r="N285" s="2">
        <v>0</v>
      </c>
      <c r="O285" s="2">
        <v>4473128.6399999997</v>
      </c>
      <c r="P285" s="15">
        <v>0.1</v>
      </c>
      <c r="Q285" s="2">
        <v>0</v>
      </c>
      <c r="R285" s="13">
        <v>0.3</v>
      </c>
      <c r="S285" s="15">
        <v>0</v>
      </c>
      <c r="T285" s="2">
        <v>1341938.5919999999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1341938.5919999999</v>
      </c>
      <c r="AD285" t="s">
        <v>185</v>
      </c>
    </row>
    <row r="286" spans="1:30" hidden="1" x14ac:dyDescent="0.25">
      <c r="A286" s="20">
        <v>1419</v>
      </c>
      <c r="B286" t="s">
        <v>148</v>
      </c>
      <c r="C286" t="s">
        <v>272</v>
      </c>
      <c r="D286" t="s">
        <v>2</v>
      </c>
      <c r="E286" t="s">
        <v>347</v>
      </c>
      <c r="F286" t="s">
        <v>368</v>
      </c>
      <c r="G286" s="2">
        <v>9553325000</v>
      </c>
      <c r="H286" s="2">
        <v>0</v>
      </c>
      <c r="I286" s="2">
        <v>9553325000</v>
      </c>
      <c r="J286" s="2">
        <v>20808784</v>
      </c>
      <c r="K286" s="2">
        <v>0</v>
      </c>
      <c r="L286" s="2">
        <v>20808784</v>
      </c>
      <c r="M286" s="2">
        <v>16987454</v>
      </c>
      <c r="N286" s="2">
        <v>0</v>
      </c>
      <c r="O286" s="2">
        <v>16987454</v>
      </c>
      <c r="P286" s="15">
        <v>0.1</v>
      </c>
      <c r="Q286" s="2">
        <v>0</v>
      </c>
      <c r="R286" s="13">
        <v>0.3</v>
      </c>
      <c r="S286" s="15">
        <v>0</v>
      </c>
      <c r="T286" s="2">
        <v>5096236.2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5096236.2</v>
      </c>
      <c r="AD286" t="s">
        <v>357</v>
      </c>
    </row>
    <row r="287" spans="1:30" hidden="1" x14ac:dyDescent="0.25">
      <c r="A287" s="20">
        <v>1420</v>
      </c>
      <c r="B287" t="s">
        <v>148</v>
      </c>
      <c r="C287" t="s">
        <v>272</v>
      </c>
      <c r="D287" t="s">
        <v>2</v>
      </c>
      <c r="E287" t="s">
        <v>347</v>
      </c>
      <c r="F287" t="s">
        <v>369</v>
      </c>
      <c r="G287" s="2">
        <v>3544936000</v>
      </c>
      <c r="H287" s="2">
        <v>0</v>
      </c>
      <c r="I287" s="2">
        <v>3544936000</v>
      </c>
      <c r="J287" s="2">
        <v>11064098</v>
      </c>
      <c r="K287" s="2">
        <v>0</v>
      </c>
      <c r="L287" s="2">
        <v>11064098</v>
      </c>
      <c r="M287" s="2">
        <v>9646123.5999999996</v>
      </c>
      <c r="N287" s="2">
        <v>0</v>
      </c>
      <c r="O287" s="2">
        <v>9646123.5999999996</v>
      </c>
      <c r="P287" s="15">
        <v>0.1</v>
      </c>
      <c r="Q287" s="2">
        <v>0</v>
      </c>
      <c r="R287" s="13">
        <v>0.3</v>
      </c>
      <c r="S287" s="15">
        <v>0</v>
      </c>
      <c r="T287" s="2">
        <v>2893837.08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2893837.08</v>
      </c>
      <c r="AD287" t="s">
        <v>357</v>
      </c>
    </row>
    <row r="288" spans="1:30" hidden="1" x14ac:dyDescent="0.25">
      <c r="A288" s="20">
        <v>1423</v>
      </c>
      <c r="B288" t="s">
        <v>148</v>
      </c>
      <c r="C288" t="s">
        <v>272</v>
      </c>
      <c r="D288" t="s">
        <v>2</v>
      </c>
      <c r="E288" t="s">
        <v>347</v>
      </c>
      <c r="F288" t="s">
        <v>370</v>
      </c>
      <c r="G288" s="2">
        <v>4254766000</v>
      </c>
      <c r="H288" s="2">
        <v>0</v>
      </c>
      <c r="I288" s="2">
        <v>4254766000</v>
      </c>
      <c r="J288" s="2">
        <v>13843713</v>
      </c>
      <c r="K288" s="2">
        <v>0</v>
      </c>
      <c r="L288" s="2">
        <v>13843713</v>
      </c>
      <c r="M288" s="2">
        <v>12141806.6</v>
      </c>
      <c r="N288" s="2">
        <v>0</v>
      </c>
      <c r="O288" s="2">
        <v>12141806.6</v>
      </c>
      <c r="P288" s="15">
        <v>0.1</v>
      </c>
      <c r="Q288" s="2">
        <v>0</v>
      </c>
      <c r="R288" s="13">
        <v>0.3</v>
      </c>
      <c r="S288" s="15">
        <v>0</v>
      </c>
      <c r="T288" s="2">
        <v>3642541.98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3642541.98</v>
      </c>
      <c r="AD288" t="s">
        <v>357</v>
      </c>
    </row>
    <row r="289" spans="1:30" hidden="1" x14ac:dyDescent="0.25">
      <c r="A289" s="20">
        <v>1425</v>
      </c>
      <c r="B289" t="s">
        <v>148</v>
      </c>
      <c r="C289" t="s">
        <v>272</v>
      </c>
      <c r="D289" t="s">
        <v>2</v>
      </c>
      <c r="E289" t="s">
        <v>301</v>
      </c>
      <c r="F289" t="s">
        <v>371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15">
        <v>0.1</v>
      </c>
      <c r="Q289" s="2">
        <v>0</v>
      </c>
      <c r="R289" s="13">
        <v>0.3</v>
      </c>
      <c r="S289" s="15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0</v>
      </c>
      <c r="AD289" t="s">
        <v>167</v>
      </c>
    </row>
    <row r="290" spans="1:30" hidden="1" x14ac:dyDescent="0.25">
      <c r="A290" s="20">
        <v>1426</v>
      </c>
      <c r="B290" t="s">
        <v>148</v>
      </c>
      <c r="C290" t="s">
        <v>272</v>
      </c>
      <c r="D290" t="s">
        <v>2</v>
      </c>
      <c r="E290" t="s">
        <v>301</v>
      </c>
      <c r="F290" t="s">
        <v>372</v>
      </c>
      <c r="G290" s="2">
        <v>2668602000</v>
      </c>
      <c r="H290" s="2">
        <v>0</v>
      </c>
      <c r="I290" s="2">
        <v>2668602000</v>
      </c>
      <c r="J290" s="2">
        <v>8735534</v>
      </c>
      <c r="K290" s="2">
        <v>0</v>
      </c>
      <c r="L290" s="2">
        <v>8735534</v>
      </c>
      <c r="M290" s="2">
        <v>7668093.2000000002</v>
      </c>
      <c r="N290" s="2">
        <v>0</v>
      </c>
      <c r="O290" s="2">
        <v>7668093.2000000002</v>
      </c>
      <c r="P290" s="15">
        <v>0.1</v>
      </c>
      <c r="Q290" s="2">
        <v>0</v>
      </c>
      <c r="R290" s="13">
        <v>0.3</v>
      </c>
      <c r="S290" s="15">
        <v>0</v>
      </c>
      <c r="T290" s="2">
        <v>2300427.96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2300427.96</v>
      </c>
      <c r="AD290" t="s">
        <v>88</v>
      </c>
    </row>
    <row r="291" spans="1:30" hidden="1" x14ac:dyDescent="0.25">
      <c r="A291" s="20">
        <v>1427</v>
      </c>
      <c r="B291" t="s">
        <v>148</v>
      </c>
      <c r="C291" t="s">
        <v>272</v>
      </c>
      <c r="D291" t="s">
        <v>2</v>
      </c>
      <c r="E291" t="s">
        <v>347</v>
      </c>
      <c r="F291" t="s">
        <v>373</v>
      </c>
      <c r="G291" s="2">
        <v>2048926100</v>
      </c>
      <c r="H291" s="2">
        <v>53872000</v>
      </c>
      <c r="I291" s="2">
        <v>1995054100</v>
      </c>
      <c r="J291" s="2">
        <v>6500026</v>
      </c>
      <c r="K291" s="2">
        <v>188552</v>
      </c>
      <c r="L291" s="2">
        <v>6311474</v>
      </c>
      <c r="M291" s="2">
        <v>5680455.5599999996</v>
      </c>
      <c r="N291" s="2">
        <v>167003.20000000001</v>
      </c>
      <c r="O291" s="2">
        <v>5513452.3600000003</v>
      </c>
      <c r="P291" s="15">
        <v>0.1</v>
      </c>
      <c r="Q291" s="2">
        <v>16700.32</v>
      </c>
      <c r="R291" s="13">
        <v>0.3</v>
      </c>
      <c r="S291" s="15">
        <v>0</v>
      </c>
      <c r="T291" s="2">
        <v>1654035.7080000001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1670736.0279999999</v>
      </c>
      <c r="AD291" t="s">
        <v>357</v>
      </c>
    </row>
    <row r="292" spans="1:30" hidden="1" x14ac:dyDescent="0.25">
      <c r="A292" s="20">
        <v>1428</v>
      </c>
      <c r="B292" t="s">
        <v>148</v>
      </c>
      <c r="C292" t="s">
        <v>273</v>
      </c>
      <c r="D292" t="s">
        <v>9</v>
      </c>
      <c r="E292" t="s">
        <v>412</v>
      </c>
      <c r="F292" t="s">
        <v>374</v>
      </c>
      <c r="G292" s="2">
        <v>5524055000</v>
      </c>
      <c r="H292" s="2">
        <v>0</v>
      </c>
      <c r="I292" s="2">
        <v>5524055000</v>
      </c>
      <c r="J292" s="2">
        <v>14389219</v>
      </c>
      <c r="K292" s="2">
        <v>0</v>
      </c>
      <c r="L292" s="2">
        <v>14389219</v>
      </c>
      <c r="M292" s="2">
        <v>12179597</v>
      </c>
      <c r="N292" s="2">
        <v>0</v>
      </c>
      <c r="O292" s="2">
        <v>12179597</v>
      </c>
      <c r="P292" s="15">
        <v>0</v>
      </c>
      <c r="Q292" s="2">
        <v>0</v>
      </c>
      <c r="R292" s="13">
        <v>0</v>
      </c>
      <c r="S292" s="15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0</v>
      </c>
      <c r="AD292" t="s">
        <v>80</v>
      </c>
    </row>
    <row r="293" spans="1:30" hidden="1" x14ac:dyDescent="0.25">
      <c r="A293" s="20">
        <v>1429</v>
      </c>
      <c r="B293" t="s">
        <v>148</v>
      </c>
      <c r="C293" t="s">
        <v>272</v>
      </c>
      <c r="D293" t="s">
        <v>2</v>
      </c>
      <c r="E293" t="s">
        <v>300</v>
      </c>
      <c r="F293" t="s">
        <v>375</v>
      </c>
      <c r="G293" s="2">
        <v>150502000</v>
      </c>
      <c r="H293" s="2">
        <v>0</v>
      </c>
      <c r="I293" s="2">
        <v>150502000</v>
      </c>
      <c r="J293" s="2">
        <v>526758</v>
      </c>
      <c r="K293" s="2">
        <v>0</v>
      </c>
      <c r="L293" s="2">
        <v>526758</v>
      </c>
      <c r="M293" s="2">
        <v>466557.2</v>
      </c>
      <c r="N293" s="2">
        <v>0</v>
      </c>
      <c r="O293" s="2">
        <v>466557.2</v>
      </c>
      <c r="P293" s="15">
        <v>0.1</v>
      </c>
      <c r="Q293" s="2">
        <v>0</v>
      </c>
      <c r="R293" s="13">
        <v>0.3</v>
      </c>
      <c r="S293" s="15">
        <v>0</v>
      </c>
      <c r="T293" s="2">
        <v>139967.16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139967.16</v>
      </c>
      <c r="AD293" t="s">
        <v>43</v>
      </c>
    </row>
    <row r="294" spans="1:30" hidden="1" x14ac:dyDescent="0.25">
      <c r="A294" s="20">
        <v>1430</v>
      </c>
      <c r="B294" t="s">
        <v>148</v>
      </c>
      <c r="C294" t="s">
        <v>272</v>
      </c>
      <c r="D294" t="s">
        <v>2</v>
      </c>
      <c r="E294" t="s">
        <v>201</v>
      </c>
      <c r="F294" t="s">
        <v>376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15">
        <v>0.1</v>
      </c>
      <c r="Q294" s="2">
        <v>0</v>
      </c>
      <c r="R294" s="13">
        <v>0.3</v>
      </c>
      <c r="S294" s="15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0</v>
      </c>
      <c r="AD294" t="s">
        <v>246</v>
      </c>
    </row>
    <row r="295" spans="1:30" hidden="1" x14ac:dyDescent="0.25">
      <c r="A295" s="20">
        <v>1431</v>
      </c>
      <c r="B295" t="s">
        <v>148</v>
      </c>
      <c r="C295" t="s">
        <v>272</v>
      </c>
      <c r="D295" t="s">
        <v>2</v>
      </c>
      <c r="E295" t="s">
        <v>347</v>
      </c>
      <c r="F295" t="s">
        <v>377</v>
      </c>
      <c r="G295" s="2">
        <v>29982000</v>
      </c>
      <c r="H295" s="2">
        <v>0</v>
      </c>
      <c r="I295" s="2">
        <v>29982000</v>
      </c>
      <c r="J295" s="2">
        <v>104937</v>
      </c>
      <c r="K295" s="2">
        <v>0</v>
      </c>
      <c r="L295" s="2">
        <v>104937</v>
      </c>
      <c r="M295" s="2">
        <v>92944.2</v>
      </c>
      <c r="N295" s="2">
        <v>0</v>
      </c>
      <c r="O295" s="2">
        <v>92944.2</v>
      </c>
      <c r="P295" s="15">
        <v>0.1</v>
      </c>
      <c r="Q295" s="2">
        <v>0</v>
      </c>
      <c r="R295" s="13">
        <v>0.3</v>
      </c>
      <c r="S295" s="15">
        <v>0</v>
      </c>
      <c r="T295" s="2">
        <v>27883.26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27883.26</v>
      </c>
      <c r="AD295" t="s">
        <v>357</v>
      </c>
    </row>
    <row r="296" spans="1:30" hidden="1" x14ac:dyDescent="0.25">
      <c r="A296" s="20">
        <v>1432</v>
      </c>
      <c r="B296" t="s">
        <v>148</v>
      </c>
      <c r="C296" t="s">
        <v>272</v>
      </c>
      <c r="D296" t="s">
        <v>2</v>
      </c>
      <c r="E296" t="s">
        <v>347</v>
      </c>
      <c r="F296" t="s">
        <v>378</v>
      </c>
      <c r="G296" s="2">
        <v>1425493000</v>
      </c>
      <c r="H296" s="2">
        <v>0</v>
      </c>
      <c r="I296" s="2">
        <v>1425493000</v>
      </c>
      <c r="J296" s="2">
        <v>4765027</v>
      </c>
      <c r="K296" s="2">
        <v>0</v>
      </c>
      <c r="L296" s="2">
        <v>4765027</v>
      </c>
      <c r="M296" s="2">
        <v>4194829.8</v>
      </c>
      <c r="N296" s="2">
        <v>0</v>
      </c>
      <c r="O296" s="2">
        <v>4194829.8</v>
      </c>
      <c r="P296" s="15">
        <v>0.1</v>
      </c>
      <c r="Q296" s="2">
        <v>0</v>
      </c>
      <c r="R296" s="13">
        <v>0.3</v>
      </c>
      <c r="S296" s="15">
        <v>0</v>
      </c>
      <c r="T296" s="2">
        <v>1258448.94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1258448.94</v>
      </c>
      <c r="AD296" t="s">
        <v>357</v>
      </c>
    </row>
    <row r="297" spans="1:30" hidden="1" x14ac:dyDescent="0.25">
      <c r="A297" s="20">
        <v>1434</v>
      </c>
      <c r="B297" t="s">
        <v>148</v>
      </c>
      <c r="C297" t="s">
        <v>272</v>
      </c>
      <c r="D297" t="s">
        <v>2</v>
      </c>
      <c r="E297" t="s">
        <v>347</v>
      </c>
      <c r="F297" t="s">
        <v>379</v>
      </c>
      <c r="G297" s="2">
        <v>17573596900</v>
      </c>
      <c r="H297" s="2">
        <v>0</v>
      </c>
      <c r="I297" s="2">
        <v>17573596900</v>
      </c>
      <c r="J297" s="2">
        <v>36348060</v>
      </c>
      <c r="K297" s="2">
        <v>0</v>
      </c>
      <c r="L297" s="2">
        <v>36348060</v>
      </c>
      <c r="M297" s="2">
        <v>29318621.239999998</v>
      </c>
      <c r="N297" s="2">
        <v>0</v>
      </c>
      <c r="O297" s="2">
        <v>29318621.239999998</v>
      </c>
      <c r="P297" s="15">
        <v>0.1</v>
      </c>
      <c r="Q297" s="2">
        <v>0</v>
      </c>
      <c r="R297" s="13">
        <v>0.3</v>
      </c>
      <c r="S297" s="15">
        <v>0</v>
      </c>
      <c r="T297" s="2">
        <v>8795586.3719999995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8795586.3719999995</v>
      </c>
      <c r="AD297" t="s">
        <v>357</v>
      </c>
    </row>
    <row r="298" spans="1:30" hidden="1" x14ac:dyDescent="0.25">
      <c r="A298" s="20">
        <v>1435</v>
      </c>
      <c r="B298" t="s">
        <v>148</v>
      </c>
      <c r="C298" t="s">
        <v>272</v>
      </c>
      <c r="D298" t="s">
        <v>2</v>
      </c>
      <c r="E298" t="s">
        <v>301</v>
      </c>
      <c r="F298" t="s">
        <v>380</v>
      </c>
      <c r="G298" s="2">
        <v>5683951000</v>
      </c>
      <c r="H298" s="2">
        <v>0</v>
      </c>
      <c r="I298" s="2">
        <v>5683951000</v>
      </c>
      <c r="J298" s="2">
        <v>16391974</v>
      </c>
      <c r="K298" s="2">
        <v>0</v>
      </c>
      <c r="L298" s="2">
        <v>16391974</v>
      </c>
      <c r="M298" s="2">
        <v>14118393.6</v>
      </c>
      <c r="N298" s="2">
        <v>0</v>
      </c>
      <c r="O298" s="2">
        <v>14118393.6</v>
      </c>
      <c r="P298" s="15">
        <v>0.1</v>
      </c>
      <c r="Q298" s="2">
        <v>0</v>
      </c>
      <c r="R298" s="13">
        <v>0.3</v>
      </c>
      <c r="S298" s="15">
        <v>0</v>
      </c>
      <c r="T298" s="2">
        <v>4235518.08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4235518.08</v>
      </c>
      <c r="AD298" t="s">
        <v>193</v>
      </c>
    </row>
    <row r="299" spans="1:30" hidden="1" x14ac:dyDescent="0.25">
      <c r="A299" s="20">
        <v>1436</v>
      </c>
      <c r="B299" t="s">
        <v>148</v>
      </c>
      <c r="C299" t="s">
        <v>272</v>
      </c>
      <c r="D299" t="s">
        <v>2</v>
      </c>
      <c r="E299" t="s">
        <v>8</v>
      </c>
      <c r="F299" t="s">
        <v>381</v>
      </c>
      <c r="G299" s="2">
        <v>18390908000</v>
      </c>
      <c r="H299" s="2">
        <v>534609000</v>
      </c>
      <c r="I299" s="2">
        <v>17856299000</v>
      </c>
      <c r="J299" s="2">
        <v>51443629</v>
      </c>
      <c r="K299" s="2">
        <v>1556133</v>
      </c>
      <c r="L299" s="2">
        <v>49887496</v>
      </c>
      <c r="M299" s="2">
        <v>44087265.799999997</v>
      </c>
      <c r="N299" s="2">
        <v>1342289.4</v>
      </c>
      <c r="O299" s="2">
        <v>42744976.399999999</v>
      </c>
      <c r="P299" s="15">
        <v>0.1</v>
      </c>
      <c r="Q299" s="2">
        <v>134228.94</v>
      </c>
      <c r="R299" s="13">
        <v>0.3</v>
      </c>
      <c r="S299" s="15">
        <v>0</v>
      </c>
      <c r="T299" s="2">
        <v>12823492.92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12957721.859999999</v>
      </c>
      <c r="AD299" t="s">
        <v>33</v>
      </c>
    </row>
    <row r="300" spans="1:30" hidden="1" x14ac:dyDescent="0.25">
      <c r="A300" s="20">
        <v>1438</v>
      </c>
      <c r="B300" t="s">
        <v>148</v>
      </c>
      <c r="C300" t="s">
        <v>272</v>
      </c>
      <c r="D300" t="s">
        <v>2</v>
      </c>
      <c r="E300" t="s">
        <v>347</v>
      </c>
      <c r="F300" t="s">
        <v>382</v>
      </c>
      <c r="G300" s="2">
        <v>4448965000</v>
      </c>
      <c r="H300" s="2">
        <v>0</v>
      </c>
      <c r="I300" s="2">
        <v>4448965000</v>
      </c>
      <c r="J300" s="2">
        <v>11732121</v>
      </c>
      <c r="K300" s="2">
        <v>0</v>
      </c>
      <c r="L300" s="2">
        <v>11732121</v>
      </c>
      <c r="M300" s="2">
        <v>9952535</v>
      </c>
      <c r="N300" s="2">
        <v>0</v>
      </c>
      <c r="O300" s="2">
        <v>9952535</v>
      </c>
      <c r="P300" s="15">
        <v>0.1</v>
      </c>
      <c r="Q300" s="2">
        <v>0</v>
      </c>
      <c r="R300" s="13">
        <v>0.3</v>
      </c>
      <c r="S300" s="15">
        <v>0</v>
      </c>
      <c r="T300" s="2">
        <v>2985760.5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2985760.5</v>
      </c>
      <c r="AD300" t="s">
        <v>357</v>
      </c>
    </row>
    <row r="301" spans="1:30" hidden="1" x14ac:dyDescent="0.25">
      <c r="A301" s="20">
        <v>1443</v>
      </c>
      <c r="B301" t="s">
        <v>148</v>
      </c>
      <c r="C301" t="s">
        <v>272</v>
      </c>
      <c r="D301" t="s">
        <v>2</v>
      </c>
      <c r="E301" t="s">
        <v>4</v>
      </c>
      <c r="F301" t="s">
        <v>383</v>
      </c>
      <c r="G301" s="2">
        <v>13669340000</v>
      </c>
      <c r="H301" s="2">
        <v>0</v>
      </c>
      <c r="I301" s="2">
        <v>13669340000</v>
      </c>
      <c r="J301" s="2">
        <v>23029772</v>
      </c>
      <c r="K301" s="2">
        <v>0</v>
      </c>
      <c r="L301" s="2">
        <v>23029772</v>
      </c>
      <c r="M301" s="2">
        <v>17562036</v>
      </c>
      <c r="N301" s="2">
        <v>0</v>
      </c>
      <c r="O301" s="2">
        <v>17562036</v>
      </c>
      <c r="P301" s="15">
        <v>0.1</v>
      </c>
      <c r="Q301" s="2">
        <v>0</v>
      </c>
      <c r="R301" s="13">
        <v>0.3</v>
      </c>
      <c r="S301" s="15">
        <v>0</v>
      </c>
      <c r="T301" s="2">
        <v>5268610.8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5268610.8</v>
      </c>
      <c r="AD301" t="s">
        <v>41</v>
      </c>
    </row>
    <row r="302" spans="1:30" hidden="1" x14ac:dyDescent="0.25">
      <c r="A302" s="20">
        <v>1444</v>
      </c>
      <c r="B302" t="s">
        <v>148</v>
      </c>
      <c r="C302" t="s">
        <v>272</v>
      </c>
      <c r="D302" t="s">
        <v>2</v>
      </c>
      <c r="E302" t="s">
        <v>300</v>
      </c>
      <c r="F302" t="s">
        <v>384</v>
      </c>
      <c r="G302" s="2">
        <v>23190964600</v>
      </c>
      <c r="H302" s="2">
        <v>1343244600</v>
      </c>
      <c r="I302" s="2">
        <v>21847720000</v>
      </c>
      <c r="J302" s="2">
        <v>42340382</v>
      </c>
      <c r="K302" s="2">
        <v>4316689</v>
      </c>
      <c r="L302" s="2">
        <v>38023693</v>
      </c>
      <c r="M302" s="2">
        <v>33063996.16</v>
      </c>
      <c r="N302" s="2">
        <v>3779391.16</v>
      </c>
      <c r="O302" s="2">
        <v>29284605</v>
      </c>
      <c r="P302" s="15">
        <v>0.1</v>
      </c>
      <c r="Q302" s="2">
        <v>377939.11599999998</v>
      </c>
      <c r="R302" s="13">
        <v>0.3</v>
      </c>
      <c r="S302" s="15">
        <v>0</v>
      </c>
      <c r="T302" s="2">
        <v>8785381.5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9163320.6160000004</v>
      </c>
      <c r="AD302" t="s">
        <v>96</v>
      </c>
    </row>
    <row r="303" spans="1:30" hidden="1" x14ac:dyDescent="0.25">
      <c r="A303" s="20">
        <v>1445</v>
      </c>
      <c r="B303" t="s">
        <v>148</v>
      </c>
      <c r="C303" t="s">
        <v>272</v>
      </c>
      <c r="D303" t="s">
        <v>2</v>
      </c>
      <c r="E303" t="s">
        <v>347</v>
      </c>
      <c r="F303" t="s">
        <v>385</v>
      </c>
      <c r="G303" s="2">
        <v>17773630000</v>
      </c>
      <c r="H303" s="2">
        <v>0</v>
      </c>
      <c r="I303" s="2">
        <v>17773630000</v>
      </c>
      <c r="J303" s="2">
        <v>34372527</v>
      </c>
      <c r="K303" s="2">
        <v>0</v>
      </c>
      <c r="L303" s="2">
        <v>34372527</v>
      </c>
      <c r="M303" s="2">
        <v>27263075</v>
      </c>
      <c r="N303" s="2">
        <v>0</v>
      </c>
      <c r="O303" s="2">
        <v>27263075</v>
      </c>
      <c r="P303" s="15">
        <v>0.1</v>
      </c>
      <c r="Q303" s="2">
        <v>0</v>
      </c>
      <c r="R303" s="13">
        <v>0.3</v>
      </c>
      <c r="S303" s="15">
        <v>0</v>
      </c>
      <c r="T303" s="2">
        <v>8178922.5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8178922.5</v>
      </c>
      <c r="AD303" t="s">
        <v>357</v>
      </c>
    </row>
    <row r="304" spans="1:30" hidden="1" x14ac:dyDescent="0.25">
      <c r="A304" s="20">
        <v>1447</v>
      </c>
      <c r="B304" t="s">
        <v>148</v>
      </c>
      <c r="C304" t="s">
        <v>272</v>
      </c>
      <c r="D304" t="s">
        <v>2</v>
      </c>
      <c r="E304" t="s">
        <v>300</v>
      </c>
      <c r="F304" t="s">
        <v>386</v>
      </c>
      <c r="G304" s="2">
        <v>1649000000</v>
      </c>
      <c r="H304" s="2">
        <v>0</v>
      </c>
      <c r="I304" s="2">
        <v>1649000000</v>
      </c>
      <c r="J304" s="2">
        <v>4391500</v>
      </c>
      <c r="K304" s="2">
        <v>0</v>
      </c>
      <c r="L304" s="2">
        <v>4391500</v>
      </c>
      <c r="M304" s="2">
        <v>3731900</v>
      </c>
      <c r="N304" s="2">
        <v>0</v>
      </c>
      <c r="O304" s="2">
        <v>3731900</v>
      </c>
      <c r="P304" s="15">
        <v>0.1</v>
      </c>
      <c r="Q304" s="2">
        <v>0</v>
      </c>
      <c r="R304" s="13">
        <v>0.3</v>
      </c>
      <c r="S304" s="15">
        <v>0</v>
      </c>
      <c r="T304" s="2">
        <v>1119570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1119570</v>
      </c>
      <c r="AD304" t="s">
        <v>45</v>
      </c>
    </row>
    <row r="305" spans="1:30" hidden="1" x14ac:dyDescent="0.25">
      <c r="A305" s="20">
        <v>1449</v>
      </c>
      <c r="B305" t="s">
        <v>148</v>
      </c>
      <c r="C305" t="s">
        <v>272</v>
      </c>
      <c r="D305" t="s">
        <v>2</v>
      </c>
      <c r="E305" t="s">
        <v>347</v>
      </c>
      <c r="F305" t="s">
        <v>342</v>
      </c>
      <c r="G305" s="2">
        <v>1705383000</v>
      </c>
      <c r="H305" s="2">
        <v>0</v>
      </c>
      <c r="I305" s="2">
        <v>1705383000</v>
      </c>
      <c r="J305" s="2">
        <v>5127207</v>
      </c>
      <c r="K305" s="2">
        <v>0</v>
      </c>
      <c r="L305" s="2">
        <v>5127207</v>
      </c>
      <c r="M305" s="2">
        <v>4445053.8</v>
      </c>
      <c r="N305" s="2">
        <v>0</v>
      </c>
      <c r="O305" s="2">
        <v>4445053.8</v>
      </c>
      <c r="P305" s="15">
        <v>0.1</v>
      </c>
      <c r="Q305" s="2">
        <v>0</v>
      </c>
      <c r="R305" s="13">
        <v>0.3</v>
      </c>
      <c r="S305" s="15">
        <v>0</v>
      </c>
      <c r="T305" s="2">
        <v>1333516.1399999999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1333516.1399999999</v>
      </c>
      <c r="AD305" t="s">
        <v>357</v>
      </c>
    </row>
    <row r="306" spans="1:30" hidden="1" x14ac:dyDescent="0.25">
      <c r="A306" s="20">
        <v>1451</v>
      </c>
      <c r="B306" t="s">
        <v>148</v>
      </c>
      <c r="C306" t="s">
        <v>272</v>
      </c>
      <c r="D306" t="s">
        <v>2</v>
      </c>
      <c r="E306" t="s">
        <v>8</v>
      </c>
      <c r="F306" t="s">
        <v>387</v>
      </c>
      <c r="G306" s="2">
        <v>1024565000</v>
      </c>
      <c r="H306" s="2">
        <v>0</v>
      </c>
      <c r="I306" s="2">
        <v>1024565000</v>
      </c>
      <c r="J306" s="2">
        <v>3376663</v>
      </c>
      <c r="K306" s="2">
        <v>0</v>
      </c>
      <c r="L306" s="2">
        <v>3376663</v>
      </c>
      <c r="M306" s="2">
        <v>2966837</v>
      </c>
      <c r="N306" s="2">
        <v>0</v>
      </c>
      <c r="O306" s="2">
        <v>2966837</v>
      </c>
      <c r="P306" s="15">
        <v>0.1</v>
      </c>
      <c r="Q306" s="2">
        <v>0</v>
      </c>
      <c r="R306" s="13">
        <v>0.3</v>
      </c>
      <c r="S306" s="15">
        <v>0</v>
      </c>
      <c r="T306" s="2">
        <v>890051.1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890051.1</v>
      </c>
      <c r="AD306" t="s">
        <v>46</v>
      </c>
    </row>
    <row r="307" spans="1:30" hidden="1" x14ac:dyDescent="0.25">
      <c r="A307" s="20">
        <v>1452</v>
      </c>
      <c r="B307" t="s">
        <v>148</v>
      </c>
      <c r="C307" t="s">
        <v>273</v>
      </c>
      <c r="D307" t="s">
        <v>2</v>
      </c>
      <c r="E307" t="s">
        <v>201</v>
      </c>
      <c r="F307" t="s">
        <v>388</v>
      </c>
      <c r="G307" s="2">
        <v>19062602000</v>
      </c>
      <c r="H307" s="2">
        <v>0</v>
      </c>
      <c r="I307" s="2">
        <v>19062602000</v>
      </c>
      <c r="J307" s="2">
        <v>39859510</v>
      </c>
      <c r="K307" s="2">
        <v>0</v>
      </c>
      <c r="L307" s="2">
        <v>39859510</v>
      </c>
      <c r="M307" s="2">
        <v>32234469.199999999</v>
      </c>
      <c r="N307" s="2">
        <v>0</v>
      </c>
      <c r="O307" s="2">
        <v>32234469.199999999</v>
      </c>
      <c r="P307" s="15">
        <v>0.1</v>
      </c>
      <c r="Q307" s="2">
        <v>0</v>
      </c>
      <c r="R307" s="13">
        <v>0.15</v>
      </c>
      <c r="S307" s="15">
        <v>0</v>
      </c>
      <c r="T307" s="2">
        <v>4835170.38</v>
      </c>
      <c r="U307" s="2">
        <v>3000000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7835170.3799999999</v>
      </c>
      <c r="AD307" t="s">
        <v>185</v>
      </c>
    </row>
    <row r="308" spans="1:30" hidden="1" x14ac:dyDescent="0.25">
      <c r="A308" s="20">
        <v>1454</v>
      </c>
      <c r="B308" t="s">
        <v>148</v>
      </c>
      <c r="C308" t="s">
        <v>272</v>
      </c>
      <c r="D308" t="s">
        <v>9</v>
      </c>
      <c r="E308" t="s">
        <v>27</v>
      </c>
      <c r="F308" t="s">
        <v>389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15">
        <v>0.1</v>
      </c>
      <c r="Q308" s="2">
        <v>0</v>
      </c>
      <c r="R308" s="13">
        <v>0.3</v>
      </c>
      <c r="S308" s="15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0</v>
      </c>
      <c r="AD308" t="s">
        <v>28</v>
      </c>
    </row>
    <row r="309" spans="1:30" hidden="1" x14ac:dyDescent="0.25">
      <c r="A309" s="20">
        <v>1455</v>
      </c>
      <c r="B309" t="s">
        <v>148</v>
      </c>
      <c r="C309" t="s">
        <v>272</v>
      </c>
      <c r="D309" t="s">
        <v>2</v>
      </c>
      <c r="E309" t="s">
        <v>300</v>
      </c>
      <c r="F309" t="s">
        <v>390</v>
      </c>
      <c r="G309" s="2">
        <v>28203606000</v>
      </c>
      <c r="H309" s="2">
        <v>0</v>
      </c>
      <c r="I309" s="2">
        <v>28203606000</v>
      </c>
      <c r="J309" s="2">
        <v>44695668</v>
      </c>
      <c r="K309" s="2">
        <v>0</v>
      </c>
      <c r="L309" s="2">
        <v>44695668</v>
      </c>
      <c r="M309" s="2">
        <v>33414225.600000001</v>
      </c>
      <c r="N309" s="2">
        <v>0</v>
      </c>
      <c r="O309" s="2">
        <v>33414225.600000001</v>
      </c>
      <c r="P309" s="15">
        <v>0.1</v>
      </c>
      <c r="Q309" s="2">
        <v>0</v>
      </c>
      <c r="R309" s="13">
        <v>0.3</v>
      </c>
      <c r="S309" s="15">
        <v>0</v>
      </c>
      <c r="T309" s="2">
        <v>10024267.68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10024267.68</v>
      </c>
      <c r="AD309" t="s">
        <v>45</v>
      </c>
    </row>
    <row r="310" spans="1:30" hidden="1" x14ac:dyDescent="0.25">
      <c r="A310" s="20">
        <v>1456</v>
      </c>
      <c r="B310" t="s">
        <v>148</v>
      </c>
      <c r="C310" t="s">
        <v>272</v>
      </c>
      <c r="D310" t="s">
        <v>9</v>
      </c>
      <c r="E310" t="s">
        <v>15</v>
      </c>
      <c r="F310" t="s">
        <v>391</v>
      </c>
      <c r="G310" s="2">
        <v>6266284000</v>
      </c>
      <c r="H310" s="2">
        <v>0</v>
      </c>
      <c r="I310" s="2">
        <v>6266284000</v>
      </c>
      <c r="J310" s="2">
        <v>17613562</v>
      </c>
      <c r="K310" s="2">
        <v>0</v>
      </c>
      <c r="L310" s="2">
        <v>17613562</v>
      </c>
      <c r="M310" s="2">
        <v>15107048.4</v>
      </c>
      <c r="N310" s="2">
        <v>0</v>
      </c>
      <c r="O310" s="2">
        <v>15107048.4</v>
      </c>
      <c r="P310" s="15">
        <v>0.1</v>
      </c>
      <c r="Q310" s="2">
        <v>0</v>
      </c>
      <c r="R310" s="13">
        <v>0.3</v>
      </c>
      <c r="S310" s="15">
        <v>0</v>
      </c>
      <c r="T310" s="2">
        <v>4532114.5199999996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4532114.5199999996</v>
      </c>
      <c r="AD310" t="s">
        <v>17</v>
      </c>
    </row>
    <row r="311" spans="1:30" hidden="1" x14ac:dyDescent="0.25">
      <c r="A311" s="20">
        <v>1460</v>
      </c>
      <c r="B311" t="s">
        <v>148</v>
      </c>
      <c r="C311" t="s">
        <v>272</v>
      </c>
      <c r="D311" t="s">
        <v>9</v>
      </c>
      <c r="E311" t="s">
        <v>411</v>
      </c>
      <c r="F311" t="s">
        <v>392</v>
      </c>
      <c r="G311" s="2">
        <v>43268080000</v>
      </c>
      <c r="H311" s="2">
        <v>0</v>
      </c>
      <c r="I311" s="2">
        <v>43268080000</v>
      </c>
      <c r="J311" s="2">
        <v>67626171</v>
      </c>
      <c r="K311" s="2">
        <v>0</v>
      </c>
      <c r="L311" s="2">
        <v>67626171</v>
      </c>
      <c r="M311" s="2">
        <v>50318939</v>
      </c>
      <c r="N311" s="2">
        <v>0</v>
      </c>
      <c r="O311" s="2">
        <v>50318939</v>
      </c>
      <c r="P311" s="15">
        <v>0.1</v>
      </c>
      <c r="Q311" s="2">
        <v>0</v>
      </c>
      <c r="R311" s="13">
        <v>0.3</v>
      </c>
      <c r="S311" s="15">
        <v>0</v>
      </c>
      <c r="T311" s="2">
        <v>15095681.699999999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15095681.699999999</v>
      </c>
      <c r="AD311" t="s">
        <v>62</v>
      </c>
    </row>
    <row r="312" spans="1:30" hidden="1" x14ac:dyDescent="0.25">
      <c r="A312" s="20">
        <v>1461</v>
      </c>
      <c r="B312" t="s">
        <v>148</v>
      </c>
      <c r="C312" t="s">
        <v>272</v>
      </c>
      <c r="D312" t="s">
        <v>9</v>
      </c>
      <c r="E312" t="s">
        <v>411</v>
      </c>
      <c r="F312" t="s">
        <v>393</v>
      </c>
      <c r="G312" s="2">
        <v>17243708000</v>
      </c>
      <c r="H312" s="2">
        <v>0</v>
      </c>
      <c r="I312" s="2">
        <v>17243708000</v>
      </c>
      <c r="J312" s="2">
        <v>31510851</v>
      </c>
      <c r="K312" s="2">
        <v>0</v>
      </c>
      <c r="L312" s="2">
        <v>31510851</v>
      </c>
      <c r="M312" s="2">
        <v>24613367.800000001</v>
      </c>
      <c r="N312" s="2">
        <v>0</v>
      </c>
      <c r="O312" s="2">
        <v>24613367.800000001</v>
      </c>
      <c r="P312" s="15">
        <v>0.1</v>
      </c>
      <c r="Q312" s="2">
        <v>0</v>
      </c>
      <c r="R312" s="13">
        <v>0.3</v>
      </c>
      <c r="S312" s="15">
        <v>0</v>
      </c>
      <c r="T312" s="2">
        <v>7384010.3399999999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7384010.3399999999</v>
      </c>
      <c r="AD312" t="s">
        <v>63</v>
      </c>
    </row>
    <row r="313" spans="1:30" hidden="1" x14ac:dyDescent="0.25">
      <c r="A313" s="20">
        <v>1462</v>
      </c>
      <c r="B313" t="s">
        <v>148</v>
      </c>
      <c r="C313" t="s">
        <v>272</v>
      </c>
      <c r="D313" t="s">
        <v>9</v>
      </c>
      <c r="E313" t="s">
        <v>27</v>
      </c>
      <c r="F313" t="s">
        <v>394</v>
      </c>
      <c r="G313" s="2">
        <v>2252394000</v>
      </c>
      <c r="H313" s="2">
        <v>0</v>
      </c>
      <c r="I313" s="2">
        <v>2252394000</v>
      </c>
      <c r="J313" s="2">
        <v>5863183</v>
      </c>
      <c r="K313" s="2">
        <v>0</v>
      </c>
      <c r="L313" s="2">
        <v>5863183</v>
      </c>
      <c r="M313" s="2">
        <v>4962225.4000000004</v>
      </c>
      <c r="N313" s="2">
        <v>0</v>
      </c>
      <c r="O313" s="2">
        <v>4962225.4000000004</v>
      </c>
      <c r="P313" s="15">
        <v>0.1</v>
      </c>
      <c r="Q313" s="2">
        <v>0</v>
      </c>
      <c r="R313" s="13">
        <v>0.3</v>
      </c>
      <c r="S313" s="15">
        <v>0</v>
      </c>
      <c r="T313" s="2">
        <v>1488667.62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1488667.62</v>
      </c>
      <c r="AD313" t="s">
        <v>32</v>
      </c>
    </row>
    <row r="314" spans="1:30" hidden="1" x14ac:dyDescent="0.25">
      <c r="A314" s="20">
        <v>1466</v>
      </c>
      <c r="B314" t="s">
        <v>148</v>
      </c>
      <c r="C314" t="s">
        <v>273</v>
      </c>
      <c r="D314" t="s">
        <v>2</v>
      </c>
      <c r="E314" t="s">
        <v>300</v>
      </c>
      <c r="F314" t="s">
        <v>395</v>
      </c>
      <c r="G314" s="2">
        <v>252054000</v>
      </c>
      <c r="H314" s="2">
        <v>0</v>
      </c>
      <c r="I314" s="2">
        <v>252054000</v>
      </c>
      <c r="J314" s="2">
        <v>882190</v>
      </c>
      <c r="K314" s="2">
        <v>0</v>
      </c>
      <c r="L314" s="2">
        <v>882190</v>
      </c>
      <c r="M314" s="2">
        <v>781368.4</v>
      </c>
      <c r="N314" s="2">
        <v>0</v>
      </c>
      <c r="O314" s="2">
        <v>781368.4</v>
      </c>
      <c r="P314" s="15">
        <v>0</v>
      </c>
      <c r="Q314" s="2">
        <v>0</v>
      </c>
      <c r="R314" s="13">
        <v>0</v>
      </c>
      <c r="S314" s="15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0</v>
      </c>
      <c r="AD314" t="s">
        <v>43</v>
      </c>
    </row>
    <row r="315" spans="1:30" hidden="1" x14ac:dyDescent="0.25">
      <c r="A315" s="20">
        <v>1471</v>
      </c>
      <c r="B315" t="s">
        <v>148</v>
      </c>
      <c r="C315" t="s">
        <v>273</v>
      </c>
      <c r="D315" t="s">
        <v>2</v>
      </c>
      <c r="E315" t="s">
        <v>301</v>
      </c>
      <c r="F315" t="s">
        <v>396</v>
      </c>
      <c r="G315" s="2">
        <v>4096070000</v>
      </c>
      <c r="H315" s="2">
        <v>0</v>
      </c>
      <c r="I315" s="2">
        <v>4096070000</v>
      </c>
      <c r="J315" s="2">
        <v>11499776</v>
      </c>
      <c r="K315" s="2">
        <v>0</v>
      </c>
      <c r="L315" s="2">
        <v>11499776</v>
      </c>
      <c r="M315" s="2">
        <v>9861348</v>
      </c>
      <c r="N315" s="2">
        <v>0</v>
      </c>
      <c r="O315" s="2">
        <v>9861348</v>
      </c>
      <c r="P315" s="15">
        <v>0</v>
      </c>
      <c r="Q315" s="2">
        <v>0</v>
      </c>
      <c r="R315" s="13">
        <v>0</v>
      </c>
      <c r="S315" s="15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0</v>
      </c>
      <c r="AD315" t="s">
        <v>167</v>
      </c>
    </row>
    <row r="316" spans="1:30" hidden="1" x14ac:dyDescent="0.25">
      <c r="A316" s="20">
        <v>1474</v>
      </c>
      <c r="B316" t="s">
        <v>148</v>
      </c>
      <c r="C316" t="s">
        <v>272</v>
      </c>
      <c r="D316" t="s">
        <v>2</v>
      </c>
      <c r="E316" t="s">
        <v>300</v>
      </c>
      <c r="F316" t="s">
        <v>398</v>
      </c>
      <c r="G316" s="2">
        <v>3536003000</v>
      </c>
      <c r="H316" s="2">
        <v>0</v>
      </c>
      <c r="I316" s="2">
        <v>3536003000</v>
      </c>
      <c r="J316" s="2">
        <v>11572708</v>
      </c>
      <c r="K316" s="2">
        <v>0</v>
      </c>
      <c r="L316" s="2">
        <v>11572708</v>
      </c>
      <c r="M316" s="2">
        <v>10158306.800000001</v>
      </c>
      <c r="N316" s="2">
        <v>0</v>
      </c>
      <c r="O316" s="2">
        <v>10158306.800000001</v>
      </c>
      <c r="P316" s="15">
        <v>0.1</v>
      </c>
      <c r="Q316" s="2">
        <v>0</v>
      </c>
      <c r="R316" s="13">
        <v>0.3</v>
      </c>
      <c r="S316" s="15">
        <v>0</v>
      </c>
      <c r="T316" s="2">
        <v>3047492.04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3047492.04</v>
      </c>
      <c r="AD316" t="s">
        <v>96</v>
      </c>
    </row>
    <row r="317" spans="1:30" hidden="1" x14ac:dyDescent="0.25">
      <c r="A317" s="20">
        <v>1475</v>
      </c>
      <c r="B317" t="s">
        <v>148</v>
      </c>
      <c r="C317" t="s">
        <v>272</v>
      </c>
      <c r="D317" t="s">
        <v>2</v>
      </c>
      <c r="E317" t="s">
        <v>347</v>
      </c>
      <c r="F317" t="s">
        <v>399</v>
      </c>
      <c r="G317" s="2">
        <v>1164074000</v>
      </c>
      <c r="H317" s="2">
        <v>0</v>
      </c>
      <c r="I317" s="2">
        <v>1164074000</v>
      </c>
      <c r="J317" s="2">
        <v>3293550</v>
      </c>
      <c r="K317" s="2">
        <v>0</v>
      </c>
      <c r="L317" s="2">
        <v>3293550</v>
      </c>
      <c r="M317" s="2">
        <v>2827920.4</v>
      </c>
      <c r="N317" s="2">
        <v>0</v>
      </c>
      <c r="O317" s="2">
        <v>2827920.4</v>
      </c>
      <c r="P317" s="15">
        <v>0.1</v>
      </c>
      <c r="Q317" s="2">
        <v>0</v>
      </c>
      <c r="R317" s="13">
        <v>0.3</v>
      </c>
      <c r="S317" s="15">
        <v>0</v>
      </c>
      <c r="T317" s="2">
        <v>848376.12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848376.12</v>
      </c>
      <c r="AD317" t="s">
        <v>357</v>
      </c>
    </row>
    <row r="318" spans="1:30" hidden="1" x14ac:dyDescent="0.25">
      <c r="A318" s="20">
        <v>1477</v>
      </c>
      <c r="B318" t="s">
        <v>148</v>
      </c>
      <c r="C318" t="s">
        <v>272</v>
      </c>
      <c r="D318" t="s">
        <v>2</v>
      </c>
      <c r="E318" t="s">
        <v>300</v>
      </c>
      <c r="F318" t="s">
        <v>400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15">
        <v>0.1</v>
      </c>
      <c r="Q318" s="2">
        <v>0</v>
      </c>
      <c r="R318" s="13">
        <v>0.3</v>
      </c>
      <c r="S318" s="15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0</v>
      </c>
      <c r="AD318" t="s">
        <v>45</v>
      </c>
    </row>
    <row r="319" spans="1:30" hidden="1" x14ac:dyDescent="0.25">
      <c r="A319" s="20">
        <v>1478</v>
      </c>
      <c r="B319" t="s">
        <v>148</v>
      </c>
      <c r="C319" t="s">
        <v>272</v>
      </c>
      <c r="D319" t="s">
        <v>2</v>
      </c>
      <c r="E319" t="s">
        <v>300</v>
      </c>
      <c r="F319" t="s">
        <v>401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15">
        <v>0.1</v>
      </c>
      <c r="Q319" s="2">
        <v>0</v>
      </c>
      <c r="R319" s="13">
        <v>0.3</v>
      </c>
      <c r="S319" s="15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0</v>
      </c>
      <c r="AD319" t="s">
        <v>96</v>
      </c>
    </row>
    <row r="320" spans="1:30" hidden="1" x14ac:dyDescent="0.25">
      <c r="A320" s="20">
        <v>1481</v>
      </c>
      <c r="B320" t="s">
        <v>148</v>
      </c>
      <c r="C320" t="s">
        <v>273</v>
      </c>
      <c r="D320" t="s">
        <v>2</v>
      </c>
      <c r="E320" t="s">
        <v>8</v>
      </c>
      <c r="F320" t="s">
        <v>402</v>
      </c>
      <c r="G320" s="2">
        <v>25152580000</v>
      </c>
      <c r="H320" s="2">
        <v>0</v>
      </c>
      <c r="I320" s="2">
        <v>25152580000</v>
      </c>
      <c r="J320" s="2">
        <v>48689990</v>
      </c>
      <c r="K320" s="2">
        <v>0</v>
      </c>
      <c r="L320" s="2">
        <v>48689990</v>
      </c>
      <c r="M320" s="2">
        <v>38628958</v>
      </c>
      <c r="N320" s="2">
        <v>0</v>
      </c>
      <c r="O320" s="2">
        <v>38628958</v>
      </c>
      <c r="P320" s="15">
        <v>0.1</v>
      </c>
      <c r="Q320" s="2">
        <v>0</v>
      </c>
      <c r="R320" s="13">
        <v>0.15</v>
      </c>
      <c r="S320" s="15">
        <v>0</v>
      </c>
      <c r="T320" s="2">
        <v>5794343.7000000002</v>
      </c>
      <c r="U320" s="2">
        <v>3000000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8794343.6999999993</v>
      </c>
      <c r="AD320" t="s">
        <v>38</v>
      </c>
    </row>
    <row r="321" spans="1:30" hidden="1" x14ac:dyDescent="0.25">
      <c r="A321" s="20">
        <v>1485</v>
      </c>
      <c r="B321" t="s">
        <v>148</v>
      </c>
      <c r="C321" t="s">
        <v>272</v>
      </c>
      <c r="D321" t="s">
        <v>2</v>
      </c>
      <c r="E321" t="s">
        <v>300</v>
      </c>
      <c r="F321" t="s">
        <v>403</v>
      </c>
      <c r="G321" s="2">
        <v>32634736400</v>
      </c>
      <c r="H321" s="2">
        <v>325717000</v>
      </c>
      <c r="I321" s="2">
        <v>32309019400</v>
      </c>
      <c r="J321" s="2">
        <v>53988759</v>
      </c>
      <c r="K321" s="2">
        <v>1058310</v>
      </c>
      <c r="L321" s="2">
        <v>52930449</v>
      </c>
      <c r="M321" s="2">
        <v>40934864.439999998</v>
      </c>
      <c r="N321" s="2">
        <v>928023.2</v>
      </c>
      <c r="O321" s="2">
        <v>40006841.240000002</v>
      </c>
      <c r="P321" s="15">
        <v>0.1</v>
      </c>
      <c r="Q321" s="2">
        <v>92802.32</v>
      </c>
      <c r="R321" s="13">
        <v>0.3</v>
      </c>
      <c r="S321" s="15">
        <v>0</v>
      </c>
      <c r="T321" s="2">
        <v>12002052.372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12094854.692</v>
      </c>
      <c r="AD321" t="s">
        <v>45</v>
      </c>
    </row>
    <row r="322" spans="1:30" hidden="1" x14ac:dyDescent="0.25">
      <c r="A322" s="20">
        <v>1487</v>
      </c>
      <c r="B322" t="s">
        <v>148</v>
      </c>
      <c r="C322" t="s">
        <v>272</v>
      </c>
      <c r="D322" t="s">
        <v>2</v>
      </c>
      <c r="E322" t="s">
        <v>301</v>
      </c>
      <c r="F322" t="s">
        <v>427</v>
      </c>
      <c r="G322" s="2">
        <v>492220000</v>
      </c>
      <c r="H322" s="2">
        <v>0</v>
      </c>
      <c r="I322" s="2">
        <v>492220000</v>
      </c>
      <c r="J322" s="2">
        <v>1569471</v>
      </c>
      <c r="K322" s="2">
        <v>0</v>
      </c>
      <c r="L322" s="2">
        <v>1569471</v>
      </c>
      <c r="M322" s="2">
        <v>1372583</v>
      </c>
      <c r="N322" s="2">
        <v>0</v>
      </c>
      <c r="O322" s="2">
        <v>1372583</v>
      </c>
      <c r="P322" s="15">
        <v>0.1</v>
      </c>
      <c r="Q322" s="2">
        <v>0</v>
      </c>
      <c r="R322" s="13">
        <v>0.3</v>
      </c>
      <c r="S322" s="15">
        <v>0</v>
      </c>
      <c r="T322" s="2">
        <v>411774.9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411774.9</v>
      </c>
      <c r="AD322" t="s">
        <v>88</v>
      </c>
    </row>
    <row r="323" spans="1:30" hidden="1" x14ac:dyDescent="0.25">
      <c r="A323" s="20">
        <v>1488</v>
      </c>
      <c r="B323" t="s">
        <v>148</v>
      </c>
      <c r="C323" t="s">
        <v>273</v>
      </c>
      <c r="D323" t="s">
        <v>2</v>
      </c>
      <c r="E323" t="s">
        <v>347</v>
      </c>
      <c r="F323" t="s">
        <v>404</v>
      </c>
      <c r="G323" s="2">
        <v>118600000</v>
      </c>
      <c r="H323" s="2">
        <v>0</v>
      </c>
      <c r="I323" s="2">
        <v>118600000</v>
      </c>
      <c r="J323" s="2">
        <v>415100</v>
      </c>
      <c r="K323" s="2">
        <v>0</v>
      </c>
      <c r="L323" s="2">
        <v>415100</v>
      </c>
      <c r="M323" s="2">
        <v>367660</v>
      </c>
      <c r="N323" s="2">
        <v>0</v>
      </c>
      <c r="O323" s="2">
        <v>367660</v>
      </c>
      <c r="P323" s="15">
        <v>0</v>
      </c>
      <c r="Q323" s="2">
        <v>0</v>
      </c>
      <c r="R323" s="13">
        <v>0</v>
      </c>
      <c r="S323" s="15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0</v>
      </c>
      <c r="AD323" t="s">
        <v>357</v>
      </c>
    </row>
    <row r="324" spans="1:30" hidden="1" x14ac:dyDescent="0.25">
      <c r="A324" s="20">
        <v>1489</v>
      </c>
      <c r="B324" t="s">
        <v>148</v>
      </c>
      <c r="C324" t="s">
        <v>272</v>
      </c>
      <c r="D324" t="s">
        <v>9</v>
      </c>
      <c r="E324" t="s">
        <v>411</v>
      </c>
      <c r="F324" t="s">
        <v>405</v>
      </c>
      <c r="G324" s="2">
        <v>1367365000</v>
      </c>
      <c r="H324" s="2">
        <v>0</v>
      </c>
      <c r="I324" s="2">
        <v>1367365000</v>
      </c>
      <c r="J324" s="2">
        <v>4483958</v>
      </c>
      <c r="K324" s="2">
        <v>0</v>
      </c>
      <c r="L324" s="2">
        <v>4483958</v>
      </c>
      <c r="M324" s="2">
        <v>3937012</v>
      </c>
      <c r="N324" s="2">
        <v>0</v>
      </c>
      <c r="O324" s="2">
        <v>3937012</v>
      </c>
      <c r="P324" s="15">
        <v>0.1</v>
      </c>
      <c r="Q324" s="2">
        <v>0</v>
      </c>
      <c r="R324" s="13">
        <v>0.3</v>
      </c>
      <c r="S324" s="15">
        <v>0</v>
      </c>
      <c r="T324" s="2">
        <v>1181103.6000000001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1181103.6000000001</v>
      </c>
      <c r="AD324" t="s">
        <v>70</v>
      </c>
    </row>
    <row r="325" spans="1:30" hidden="1" x14ac:dyDescent="0.25">
      <c r="A325" s="20">
        <v>1490</v>
      </c>
      <c r="B325" t="s">
        <v>148</v>
      </c>
      <c r="C325" t="s">
        <v>272</v>
      </c>
      <c r="D325" t="s">
        <v>9</v>
      </c>
      <c r="E325" t="s">
        <v>411</v>
      </c>
      <c r="F325" t="s">
        <v>406</v>
      </c>
      <c r="G325" s="2">
        <v>1775290000</v>
      </c>
      <c r="H325" s="2">
        <v>0</v>
      </c>
      <c r="I325" s="2">
        <v>1775290000</v>
      </c>
      <c r="J325" s="2">
        <v>4532815</v>
      </c>
      <c r="K325" s="2">
        <v>0</v>
      </c>
      <c r="L325" s="2">
        <v>4532815</v>
      </c>
      <c r="M325" s="2">
        <v>3822699</v>
      </c>
      <c r="N325" s="2">
        <v>0</v>
      </c>
      <c r="O325" s="2">
        <v>3822699</v>
      </c>
      <c r="P325" s="15">
        <v>0.1</v>
      </c>
      <c r="Q325" s="2">
        <v>0</v>
      </c>
      <c r="R325" s="13">
        <v>0.3</v>
      </c>
      <c r="S325" s="15">
        <v>0</v>
      </c>
      <c r="T325" s="2">
        <v>1146809.7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1146809.7</v>
      </c>
      <c r="AD325" t="s">
        <v>70</v>
      </c>
    </row>
    <row r="326" spans="1:30" hidden="1" x14ac:dyDescent="0.25">
      <c r="A326" s="20">
        <v>1491</v>
      </c>
      <c r="B326" t="s">
        <v>148</v>
      </c>
      <c r="C326" t="s">
        <v>272</v>
      </c>
      <c r="D326" t="s">
        <v>9</v>
      </c>
      <c r="E326" t="s">
        <v>27</v>
      </c>
      <c r="F326" t="s">
        <v>407</v>
      </c>
      <c r="G326" s="2">
        <v>576090000</v>
      </c>
      <c r="H326" s="2">
        <v>0</v>
      </c>
      <c r="I326" s="2">
        <v>576090000</v>
      </c>
      <c r="J326" s="2">
        <v>1815825</v>
      </c>
      <c r="K326" s="2">
        <v>0</v>
      </c>
      <c r="L326" s="2">
        <v>1815825</v>
      </c>
      <c r="M326" s="2">
        <v>1585389</v>
      </c>
      <c r="N326" s="2">
        <v>0</v>
      </c>
      <c r="O326" s="2">
        <v>1585389</v>
      </c>
      <c r="P326" s="15">
        <v>0.1</v>
      </c>
      <c r="Q326" s="2">
        <v>0</v>
      </c>
      <c r="R326" s="13">
        <v>0.3</v>
      </c>
      <c r="S326" s="15">
        <v>0</v>
      </c>
      <c r="T326" s="2">
        <v>475616.7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475616.7</v>
      </c>
      <c r="AD326" t="s">
        <v>77</v>
      </c>
    </row>
    <row r="327" spans="1:30" hidden="1" x14ac:dyDescent="0.25">
      <c r="A327" s="20">
        <v>1492</v>
      </c>
      <c r="B327" t="s">
        <v>148</v>
      </c>
      <c r="C327" t="s">
        <v>272</v>
      </c>
      <c r="D327" t="s">
        <v>9</v>
      </c>
      <c r="E327" t="s">
        <v>411</v>
      </c>
      <c r="F327" t="s">
        <v>408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15">
        <v>0.1</v>
      </c>
      <c r="Q327" s="2">
        <v>0</v>
      </c>
      <c r="R327" s="13">
        <v>0.3</v>
      </c>
      <c r="S327" s="15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0</v>
      </c>
      <c r="AD327" t="s">
        <v>35</v>
      </c>
    </row>
    <row r="328" spans="1:30" hidden="1" x14ac:dyDescent="0.25">
      <c r="A328" s="20">
        <v>1493</v>
      </c>
      <c r="B328" t="s">
        <v>148</v>
      </c>
      <c r="C328" t="s">
        <v>272</v>
      </c>
      <c r="D328" t="s">
        <v>2</v>
      </c>
      <c r="E328" t="s">
        <v>300</v>
      </c>
      <c r="F328" t="s">
        <v>409</v>
      </c>
      <c r="G328" s="2">
        <v>3079406400</v>
      </c>
      <c r="H328" s="2">
        <v>0</v>
      </c>
      <c r="I328" s="2">
        <v>3079406400</v>
      </c>
      <c r="J328" s="2">
        <v>9236794</v>
      </c>
      <c r="K328" s="2">
        <v>0</v>
      </c>
      <c r="L328" s="2">
        <v>9236794</v>
      </c>
      <c r="M328" s="2">
        <v>8005031.4400000004</v>
      </c>
      <c r="N328" s="2">
        <v>0</v>
      </c>
      <c r="O328" s="2">
        <v>8005031.4400000004</v>
      </c>
      <c r="P328" s="15">
        <v>0.1</v>
      </c>
      <c r="Q328" s="2">
        <v>0</v>
      </c>
      <c r="R328" s="13">
        <v>0.3</v>
      </c>
      <c r="S328" s="15">
        <v>0</v>
      </c>
      <c r="T328" s="2">
        <v>2401509.432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2401509.432</v>
      </c>
      <c r="AD328" t="s">
        <v>45</v>
      </c>
    </row>
    <row r="329" spans="1:30" hidden="1" x14ac:dyDescent="0.25">
      <c r="A329" s="20">
        <v>1494</v>
      </c>
      <c r="B329" t="s">
        <v>148</v>
      </c>
      <c r="C329" t="s">
        <v>273</v>
      </c>
      <c r="D329" t="s">
        <v>2</v>
      </c>
      <c r="E329" t="s">
        <v>347</v>
      </c>
      <c r="F329" t="s">
        <v>397</v>
      </c>
      <c r="G329" s="2">
        <v>11195254000</v>
      </c>
      <c r="H329" s="2">
        <v>0</v>
      </c>
      <c r="I329" s="2">
        <v>11195254000</v>
      </c>
      <c r="J329" s="2">
        <v>27788918</v>
      </c>
      <c r="K329" s="2">
        <v>0</v>
      </c>
      <c r="L329" s="2">
        <v>27788918</v>
      </c>
      <c r="M329" s="2">
        <v>23310816.399999999</v>
      </c>
      <c r="N329" s="2">
        <v>0</v>
      </c>
      <c r="O329" s="2">
        <v>23310816.399999999</v>
      </c>
      <c r="P329" s="15">
        <v>0.1</v>
      </c>
      <c r="Q329" s="2">
        <v>0</v>
      </c>
      <c r="R329" s="13">
        <v>0.1</v>
      </c>
      <c r="S329" s="15">
        <v>0</v>
      </c>
      <c r="T329" s="2">
        <v>2331081.64</v>
      </c>
      <c r="U329" s="2">
        <v>2000000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4331081.6399999997</v>
      </c>
      <c r="AD329" t="s">
        <v>357</v>
      </c>
    </row>
    <row r="330" spans="1:30" hidden="1" x14ac:dyDescent="0.25">
      <c r="A330" s="20">
        <v>1495</v>
      </c>
      <c r="B330" t="s">
        <v>148</v>
      </c>
      <c r="C330" t="s">
        <v>272</v>
      </c>
      <c r="D330" t="s">
        <v>2</v>
      </c>
      <c r="E330" t="s">
        <v>300</v>
      </c>
      <c r="F330" t="s">
        <v>428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15">
        <v>0.1</v>
      </c>
      <c r="Q330" s="2">
        <v>0</v>
      </c>
      <c r="R330" s="13">
        <v>0.3</v>
      </c>
      <c r="S330" s="15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0</v>
      </c>
      <c r="AD330" t="s">
        <v>45</v>
      </c>
    </row>
    <row r="331" spans="1:30" hidden="1" x14ac:dyDescent="0.25">
      <c r="A331" s="20">
        <v>1497</v>
      </c>
      <c r="B331" t="s">
        <v>148</v>
      </c>
      <c r="C331" t="s">
        <v>272</v>
      </c>
      <c r="D331" t="s">
        <v>2</v>
      </c>
      <c r="E331" t="s">
        <v>413</v>
      </c>
      <c r="F331" t="s">
        <v>171</v>
      </c>
      <c r="G331" s="2">
        <v>891013000</v>
      </c>
      <c r="H331" s="2">
        <v>0</v>
      </c>
      <c r="I331" s="2">
        <v>891013000</v>
      </c>
      <c r="J331" s="2">
        <v>2846640</v>
      </c>
      <c r="K331" s="2">
        <v>0</v>
      </c>
      <c r="L331" s="2">
        <v>2846640</v>
      </c>
      <c r="M331" s="2">
        <v>2490234.7999999998</v>
      </c>
      <c r="N331" s="2">
        <v>0</v>
      </c>
      <c r="O331" s="2">
        <v>2490234.7999999998</v>
      </c>
      <c r="P331" s="15">
        <v>0.1</v>
      </c>
      <c r="Q331" s="2">
        <v>0</v>
      </c>
      <c r="R331" s="13">
        <v>0.3</v>
      </c>
      <c r="S331" s="15">
        <v>0</v>
      </c>
      <c r="T331" s="2">
        <v>747070.44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747070.44</v>
      </c>
      <c r="AD331" t="s">
        <v>286</v>
      </c>
    </row>
    <row r="332" spans="1:30" hidden="1" x14ac:dyDescent="0.25">
      <c r="A332" s="20">
        <v>1498</v>
      </c>
      <c r="B332" t="s">
        <v>148</v>
      </c>
      <c r="C332" t="s">
        <v>272</v>
      </c>
      <c r="D332" t="s">
        <v>2</v>
      </c>
      <c r="E332" t="s">
        <v>347</v>
      </c>
      <c r="F332" t="s">
        <v>414</v>
      </c>
      <c r="G332" s="2">
        <v>397857000</v>
      </c>
      <c r="H332" s="2">
        <v>0</v>
      </c>
      <c r="I332" s="2">
        <v>397857000</v>
      </c>
      <c r="J332" s="2">
        <v>1392500</v>
      </c>
      <c r="K332" s="2">
        <v>0</v>
      </c>
      <c r="L332" s="2">
        <v>1392500</v>
      </c>
      <c r="M332" s="2">
        <v>1233357.2</v>
      </c>
      <c r="N332" s="2">
        <v>0</v>
      </c>
      <c r="O332" s="2">
        <v>1233357.2</v>
      </c>
      <c r="P332" s="15">
        <v>0.1</v>
      </c>
      <c r="Q332" s="2">
        <v>0</v>
      </c>
      <c r="R332" s="13">
        <v>0.3</v>
      </c>
      <c r="S332" s="15">
        <v>0</v>
      </c>
      <c r="T332" s="2">
        <v>370007.16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370007.16</v>
      </c>
      <c r="AD332" t="s">
        <v>357</v>
      </c>
    </row>
    <row r="333" spans="1:30" hidden="1" x14ac:dyDescent="0.25">
      <c r="A333" s="20">
        <v>1499</v>
      </c>
      <c r="B333" t="s">
        <v>148</v>
      </c>
      <c r="C333" t="s">
        <v>273</v>
      </c>
      <c r="D333" t="s">
        <v>9</v>
      </c>
      <c r="E333" t="s">
        <v>412</v>
      </c>
      <c r="F333" t="s">
        <v>410</v>
      </c>
      <c r="G333" s="2">
        <v>10202502000</v>
      </c>
      <c r="H333" s="2">
        <v>0</v>
      </c>
      <c r="I333" s="2">
        <v>10202502000</v>
      </c>
      <c r="J333" s="2">
        <v>15303758</v>
      </c>
      <c r="K333" s="2">
        <v>0</v>
      </c>
      <c r="L333" s="2">
        <v>15303758</v>
      </c>
      <c r="M333" s="2">
        <v>11222757.199999999</v>
      </c>
      <c r="N333" s="2">
        <v>0</v>
      </c>
      <c r="O333" s="2">
        <v>11222757.199999999</v>
      </c>
      <c r="P333" s="15">
        <v>0</v>
      </c>
      <c r="Q333" s="2">
        <v>0</v>
      </c>
      <c r="R333" s="13">
        <v>0</v>
      </c>
      <c r="S333" s="15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0</v>
      </c>
      <c r="AD333" t="s">
        <v>80</v>
      </c>
    </row>
    <row r="334" spans="1:30" hidden="1" x14ac:dyDescent="0.25">
      <c r="A334" s="20">
        <v>1501</v>
      </c>
      <c r="B334" t="s">
        <v>148</v>
      </c>
      <c r="C334" t="s">
        <v>272</v>
      </c>
      <c r="D334" t="s">
        <v>2</v>
      </c>
      <c r="E334" t="s">
        <v>300</v>
      </c>
      <c r="F334" t="s">
        <v>487</v>
      </c>
      <c r="G334" s="2">
        <v>524913000</v>
      </c>
      <c r="H334" s="2">
        <v>0</v>
      </c>
      <c r="I334" s="2">
        <v>524913000</v>
      </c>
      <c r="J334" s="2">
        <v>1837199</v>
      </c>
      <c r="K334" s="2">
        <v>0</v>
      </c>
      <c r="L334" s="2">
        <v>1837199</v>
      </c>
      <c r="M334" s="2">
        <v>1627233.8</v>
      </c>
      <c r="N334" s="2">
        <v>0</v>
      </c>
      <c r="O334" s="2">
        <v>1627233.8</v>
      </c>
      <c r="P334" s="15">
        <v>0.1</v>
      </c>
      <c r="Q334" s="2">
        <v>0</v>
      </c>
      <c r="R334" s="13">
        <v>0.3</v>
      </c>
      <c r="S334" s="15">
        <v>0</v>
      </c>
      <c r="T334" s="2">
        <v>488170.14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488170.14</v>
      </c>
      <c r="AD334" t="s">
        <v>96</v>
      </c>
    </row>
    <row r="335" spans="1:30" hidden="1" x14ac:dyDescent="0.25">
      <c r="A335" s="20">
        <v>1506</v>
      </c>
      <c r="B335" t="s">
        <v>148</v>
      </c>
      <c r="C335" t="s">
        <v>272</v>
      </c>
      <c r="D335" t="s">
        <v>2</v>
      </c>
      <c r="E335" t="s">
        <v>4</v>
      </c>
      <c r="F335" t="s">
        <v>416</v>
      </c>
      <c r="G335" s="2">
        <v>38513743000</v>
      </c>
      <c r="H335" s="2">
        <v>3413243000</v>
      </c>
      <c r="I335" s="2">
        <v>35100500000</v>
      </c>
      <c r="J335" s="2">
        <v>69723282</v>
      </c>
      <c r="K335" s="2">
        <v>10763138</v>
      </c>
      <c r="L335" s="2">
        <v>58960144</v>
      </c>
      <c r="M335" s="2">
        <v>54317784.799999997</v>
      </c>
      <c r="N335" s="2">
        <v>9397840.8000000007</v>
      </c>
      <c r="O335" s="2">
        <v>44919944</v>
      </c>
      <c r="P335" s="15">
        <v>0.1</v>
      </c>
      <c r="Q335" s="2">
        <v>939784.08</v>
      </c>
      <c r="R335" s="13">
        <v>0.3</v>
      </c>
      <c r="S335" s="15">
        <v>0</v>
      </c>
      <c r="T335" s="2">
        <v>13475983.199999999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14415767.279999999</v>
      </c>
      <c r="AD335" t="s">
        <v>291</v>
      </c>
    </row>
    <row r="336" spans="1:30" hidden="1" x14ac:dyDescent="0.25">
      <c r="A336" s="20">
        <v>1507</v>
      </c>
      <c r="B336" t="s">
        <v>148</v>
      </c>
      <c r="C336" t="s">
        <v>272</v>
      </c>
      <c r="D336" t="s">
        <v>9</v>
      </c>
      <c r="E336" t="s">
        <v>15</v>
      </c>
      <c r="F336" t="s">
        <v>417</v>
      </c>
      <c r="G336" s="2">
        <v>7723000</v>
      </c>
      <c r="H336" s="2">
        <v>0</v>
      </c>
      <c r="I336" s="2">
        <v>7723000</v>
      </c>
      <c r="J336" s="2">
        <v>27031</v>
      </c>
      <c r="K336" s="2">
        <v>0</v>
      </c>
      <c r="L336" s="2">
        <v>27031</v>
      </c>
      <c r="M336" s="2">
        <v>23941.8</v>
      </c>
      <c r="N336" s="2">
        <v>0</v>
      </c>
      <c r="O336" s="2">
        <v>23941.8</v>
      </c>
      <c r="P336" s="15">
        <v>0.1</v>
      </c>
      <c r="Q336" s="2">
        <v>0</v>
      </c>
      <c r="R336" s="13">
        <v>0.3</v>
      </c>
      <c r="S336" s="15">
        <v>0</v>
      </c>
      <c r="T336" s="2">
        <v>7182.54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7182.54</v>
      </c>
      <c r="AD336" t="s">
        <v>19</v>
      </c>
    </row>
    <row r="337" spans="1:30" hidden="1" x14ac:dyDescent="0.25">
      <c r="A337" s="20">
        <v>1510</v>
      </c>
      <c r="B337" t="s">
        <v>148</v>
      </c>
      <c r="C337" t="s">
        <v>272</v>
      </c>
      <c r="D337" t="s">
        <v>2</v>
      </c>
      <c r="E337" t="s">
        <v>4</v>
      </c>
      <c r="F337" t="s">
        <v>418</v>
      </c>
      <c r="G337" s="2">
        <v>444074819630</v>
      </c>
      <c r="H337" s="2">
        <v>0</v>
      </c>
      <c r="I337" s="2">
        <v>444074819630</v>
      </c>
      <c r="J337" s="2">
        <v>673219414</v>
      </c>
      <c r="K337" s="2">
        <v>0</v>
      </c>
      <c r="L337" s="2">
        <v>673219414</v>
      </c>
      <c r="M337" s="2">
        <v>495589486.148</v>
      </c>
      <c r="N337" s="2">
        <v>0</v>
      </c>
      <c r="O337" s="2">
        <v>495589486.148</v>
      </c>
      <c r="P337" s="15">
        <v>0.1</v>
      </c>
      <c r="Q337" s="2">
        <v>0</v>
      </c>
      <c r="R337" s="13">
        <v>0.3</v>
      </c>
      <c r="S337" s="15">
        <v>0.5</v>
      </c>
      <c r="T337" s="2">
        <v>217794743.074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217794743.074</v>
      </c>
      <c r="AD337" t="s">
        <v>6</v>
      </c>
    </row>
    <row r="338" spans="1:30" hidden="1" x14ac:dyDescent="0.25">
      <c r="A338" s="20">
        <v>1517</v>
      </c>
      <c r="B338" t="s">
        <v>148</v>
      </c>
      <c r="C338" t="s">
        <v>272</v>
      </c>
      <c r="D338" t="s">
        <v>2</v>
      </c>
      <c r="E338" t="s">
        <v>300</v>
      </c>
      <c r="F338" t="s">
        <v>419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15">
        <v>0.1</v>
      </c>
      <c r="Q338" s="2">
        <v>0</v>
      </c>
      <c r="R338" s="13">
        <v>0.3</v>
      </c>
      <c r="S338" s="15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0</v>
      </c>
      <c r="AD338" t="s">
        <v>45</v>
      </c>
    </row>
    <row r="339" spans="1:30" hidden="1" x14ac:dyDescent="0.25">
      <c r="A339" s="20">
        <v>1518</v>
      </c>
      <c r="B339" t="s">
        <v>148</v>
      </c>
      <c r="C339" t="s">
        <v>272</v>
      </c>
      <c r="D339" t="s">
        <v>9</v>
      </c>
      <c r="E339" t="s">
        <v>412</v>
      </c>
      <c r="F339" t="s">
        <v>420</v>
      </c>
      <c r="G339" s="2">
        <v>52994738000</v>
      </c>
      <c r="H339" s="2">
        <v>0</v>
      </c>
      <c r="I339" s="2">
        <v>52994738000</v>
      </c>
      <c r="J339" s="2">
        <v>82858103</v>
      </c>
      <c r="K339" s="2">
        <v>0</v>
      </c>
      <c r="L339" s="2">
        <v>82858103</v>
      </c>
      <c r="M339" s="2">
        <v>61660207.799999997</v>
      </c>
      <c r="N339" s="2">
        <v>0</v>
      </c>
      <c r="O339" s="2">
        <v>61660207.799999997</v>
      </c>
      <c r="P339" s="15">
        <v>0.1</v>
      </c>
      <c r="Q339" s="2">
        <v>0</v>
      </c>
      <c r="R339" s="13">
        <v>0.3</v>
      </c>
      <c r="S339" s="15">
        <v>0</v>
      </c>
      <c r="T339" s="2">
        <v>18498062.34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18498062.34</v>
      </c>
      <c r="AD339" t="s">
        <v>19</v>
      </c>
    </row>
    <row r="340" spans="1:30" hidden="1" x14ac:dyDescent="0.25">
      <c r="A340" s="20">
        <v>1519</v>
      </c>
      <c r="B340" t="s">
        <v>148</v>
      </c>
      <c r="C340" t="s">
        <v>272</v>
      </c>
      <c r="D340" t="s">
        <v>2</v>
      </c>
      <c r="E340" t="s">
        <v>8</v>
      </c>
      <c r="F340" t="s">
        <v>57</v>
      </c>
      <c r="G340" s="2">
        <v>12207679000</v>
      </c>
      <c r="H340" s="2">
        <v>0</v>
      </c>
      <c r="I340" s="2">
        <v>12207679000</v>
      </c>
      <c r="J340" s="2">
        <v>27517046</v>
      </c>
      <c r="K340" s="2">
        <v>0</v>
      </c>
      <c r="L340" s="2">
        <v>27517046</v>
      </c>
      <c r="M340" s="2">
        <v>22633974.399999999</v>
      </c>
      <c r="N340" s="2">
        <v>0</v>
      </c>
      <c r="O340" s="2">
        <v>22633974.399999999</v>
      </c>
      <c r="P340" s="15">
        <v>0.1</v>
      </c>
      <c r="Q340" s="2">
        <v>0</v>
      </c>
      <c r="R340" s="13">
        <v>0.3</v>
      </c>
      <c r="S340" s="15">
        <v>0</v>
      </c>
      <c r="T340" s="2">
        <v>6790192.3200000003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6790192.3200000003</v>
      </c>
      <c r="AD340" t="s">
        <v>42</v>
      </c>
    </row>
    <row r="341" spans="1:30" hidden="1" x14ac:dyDescent="0.25">
      <c r="A341" s="20">
        <v>1521</v>
      </c>
      <c r="B341" t="s">
        <v>148</v>
      </c>
      <c r="C341" t="s">
        <v>272</v>
      </c>
      <c r="D341" t="s">
        <v>2</v>
      </c>
      <c r="E341" t="s">
        <v>300</v>
      </c>
      <c r="F341" t="s">
        <v>421</v>
      </c>
      <c r="G341" s="2">
        <v>3051684000</v>
      </c>
      <c r="H341" s="2">
        <v>0</v>
      </c>
      <c r="I341" s="2">
        <v>3051684000</v>
      </c>
      <c r="J341" s="2">
        <v>6253264</v>
      </c>
      <c r="K341" s="2">
        <v>0</v>
      </c>
      <c r="L341" s="2">
        <v>6253264</v>
      </c>
      <c r="M341" s="2">
        <v>5032590.4000000004</v>
      </c>
      <c r="N341" s="2">
        <v>0</v>
      </c>
      <c r="O341" s="2">
        <v>5032590.4000000004</v>
      </c>
      <c r="P341" s="15">
        <v>0.1</v>
      </c>
      <c r="Q341" s="2">
        <v>0</v>
      </c>
      <c r="R341" s="13">
        <v>0.3</v>
      </c>
      <c r="S341" s="15">
        <v>0</v>
      </c>
      <c r="T341" s="2">
        <v>1509777.12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1509777.12</v>
      </c>
      <c r="AD341" t="s">
        <v>45</v>
      </c>
    </row>
    <row r="342" spans="1:30" hidden="1" x14ac:dyDescent="0.25">
      <c r="A342" s="20">
        <v>1522</v>
      </c>
      <c r="B342" t="s">
        <v>148</v>
      </c>
      <c r="C342" t="s">
        <v>272</v>
      </c>
      <c r="D342" t="s">
        <v>2</v>
      </c>
      <c r="E342" t="s">
        <v>201</v>
      </c>
      <c r="F342" t="s">
        <v>422</v>
      </c>
      <c r="G342" s="2">
        <v>332381000</v>
      </c>
      <c r="H342" s="2">
        <v>0</v>
      </c>
      <c r="I342" s="2">
        <v>332381000</v>
      </c>
      <c r="J342" s="2">
        <v>1095834</v>
      </c>
      <c r="K342" s="2">
        <v>0</v>
      </c>
      <c r="L342" s="2">
        <v>1095834</v>
      </c>
      <c r="M342" s="2">
        <v>962881.6</v>
      </c>
      <c r="N342" s="2">
        <v>0</v>
      </c>
      <c r="O342" s="2">
        <v>962881.6</v>
      </c>
      <c r="P342" s="15">
        <v>0.1</v>
      </c>
      <c r="Q342" s="2">
        <v>0</v>
      </c>
      <c r="R342" s="13">
        <v>0.3</v>
      </c>
      <c r="S342" s="15">
        <v>0</v>
      </c>
      <c r="T342" s="2">
        <v>288864.48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288864.48</v>
      </c>
      <c r="AD342" t="s">
        <v>246</v>
      </c>
    </row>
    <row r="343" spans="1:30" hidden="1" x14ac:dyDescent="0.25">
      <c r="A343" s="20">
        <v>1523</v>
      </c>
      <c r="B343" t="s">
        <v>148</v>
      </c>
      <c r="C343" t="s">
        <v>272</v>
      </c>
      <c r="D343" t="s">
        <v>2</v>
      </c>
      <c r="E343" t="s">
        <v>347</v>
      </c>
      <c r="F343" t="s">
        <v>423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15">
        <v>0.1</v>
      </c>
      <c r="Q343" s="2">
        <v>0</v>
      </c>
      <c r="R343" s="13">
        <v>0.3</v>
      </c>
      <c r="S343" s="15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0</v>
      </c>
      <c r="AD343" t="s">
        <v>357</v>
      </c>
    </row>
    <row r="344" spans="1:30" hidden="1" x14ac:dyDescent="0.25">
      <c r="A344" s="20">
        <v>1524</v>
      </c>
      <c r="B344" t="s">
        <v>148</v>
      </c>
      <c r="C344" t="s">
        <v>272</v>
      </c>
      <c r="D344" t="s">
        <v>9</v>
      </c>
      <c r="E344" t="s">
        <v>15</v>
      </c>
      <c r="F344" t="s">
        <v>424</v>
      </c>
      <c r="G344" s="2">
        <v>1077083000</v>
      </c>
      <c r="H344" s="2">
        <v>0</v>
      </c>
      <c r="I344" s="2">
        <v>1077083000</v>
      </c>
      <c r="J344" s="2">
        <v>3283242</v>
      </c>
      <c r="K344" s="2">
        <v>0</v>
      </c>
      <c r="L344" s="2">
        <v>3283242</v>
      </c>
      <c r="M344" s="2">
        <v>2852408.8</v>
      </c>
      <c r="N344" s="2">
        <v>0</v>
      </c>
      <c r="O344" s="2">
        <v>2852408.8</v>
      </c>
      <c r="P344" s="15">
        <v>0.1</v>
      </c>
      <c r="Q344" s="2">
        <v>0</v>
      </c>
      <c r="R344" s="13">
        <v>0.3</v>
      </c>
      <c r="S344" s="15">
        <v>0</v>
      </c>
      <c r="T344" s="2">
        <v>855722.64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8">
        <v>0</v>
      </c>
      <c r="AC344" s="4">
        <v>855722.64</v>
      </c>
      <c r="AD344" t="s">
        <v>31</v>
      </c>
    </row>
    <row r="345" spans="1:30" hidden="1" x14ac:dyDescent="0.25">
      <c r="A345" s="20">
        <v>1528</v>
      </c>
      <c r="B345" t="s">
        <v>148</v>
      </c>
      <c r="C345" t="s">
        <v>272</v>
      </c>
      <c r="D345" t="s">
        <v>9</v>
      </c>
      <c r="E345" t="s">
        <v>27</v>
      </c>
      <c r="F345" t="s">
        <v>429</v>
      </c>
      <c r="G345" s="2">
        <v>49033322000</v>
      </c>
      <c r="H345" s="2">
        <v>0</v>
      </c>
      <c r="I345" s="2">
        <v>49033322000</v>
      </c>
      <c r="J345" s="2">
        <v>104201468</v>
      </c>
      <c r="K345" s="2">
        <v>0</v>
      </c>
      <c r="L345" s="2">
        <v>104201468</v>
      </c>
      <c r="M345" s="2">
        <v>84588139.200000003</v>
      </c>
      <c r="N345" s="2">
        <v>0</v>
      </c>
      <c r="O345" s="2">
        <v>84588139.200000003</v>
      </c>
      <c r="P345" s="15">
        <v>0.1</v>
      </c>
      <c r="Q345" s="2">
        <v>0</v>
      </c>
      <c r="R345" s="13">
        <v>0.3</v>
      </c>
      <c r="S345" s="15">
        <v>0</v>
      </c>
      <c r="T345" s="2">
        <v>25376441.760000002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8">
        <v>0</v>
      </c>
      <c r="AC345" s="4">
        <v>25376441.760000002</v>
      </c>
      <c r="AD345" t="s">
        <v>29</v>
      </c>
    </row>
    <row r="346" spans="1:30" hidden="1" x14ac:dyDescent="0.25">
      <c r="A346" s="20">
        <v>1529</v>
      </c>
      <c r="B346" t="s">
        <v>148</v>
      </c>
      <c r="C346" t="s">
        <v>272</v>
      </c>
      <c r="D346" t="s">
        <v>2</v>
      </c>
      <c r="E346" t="s">
        <v>347</v>
      </c>
      <c r="F346" t="s">
        <v>430</v>
      </c>
      <c r="G346" s="2">
        <v>3363580000</v>
      </c>
      <c r="H346" s="2">
        <v>0</v>
      </c>
      <c r="I346" s="2">
        <v>3363580000</v>
      </c>
      <c r="J346" s="2">
        <v>9456197</v>
      </c>
      <c r="K346" s="2">
        <v>0</v>
      </c>
      <c r="L346" s="2">
        <v>9456197</v>
      </c>
      <c r="M346" s="2">
        <v>8110765</v>
      </c>
      <c r="N346" s="2">
        <v>0</v>
      </c>
      <c r="O346" s="2">
        <v>8110765</v>
      </c>
      <c r="P346" s="15">
        <v>0.1</v>
      </c>
      <c r="Q346" s="2">
        <v>0</v>
      </c>
      <c r="R346" s="13">
        <v>0.3</v>
      </c>
      <c r="S346" s="15">
        <v>0</v>
      </c>
      <c r="T346" s="2">
        <v>2433229.5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2433229.5</v>
      </c>
      <c r="AD346" t="s">
        <v>357</v>
      </c>
    </row>
    <row r="347" spans="1:30" hidden="1" x14ac:dyDescent="0.25">
      <c r="A347" s="20">
        <v>1532</v>
      </c>
      <c r="B347" t="s">
        <v>148</v>
      </c>
      <c r="C347" t="s">
        <v>272</v>
      </c>
      <c r="D347" t="s">
        <v>9</v>
      </c>
      <c r="E347" t="s">
        <v>412</v>
      </c>
      <c r="F347" t="s">
        <v>431</v>
      </c>
      <c r="G347" s="2">
        <v>11010375000</v>
      </c>
      <c r="H347" s="2">
        <v>0</v>
      </c>
      <c r="I347" s="2">
        <v>11010375000</v>
      </c>
      <c r="J347" s="2">
        <v>21625888</v>
      </c>
      <c r="K347" s="2">
        <v>0</v>
      </c>
      <c r="L347" s="2">
        <v>21625888</v>
      </c>
      <c r="M347" s="2">
        <v>17221738</v>
      </c>
      <c r="N347" s="2">
        <v>0</v>
      </c>
      <c r="O347" s="2">
        <v>17221738</v>
      </c>
      <c r="P347" s="15">
        <v>0.1</v>
      </c>
      <c r="Q347" s="2">
        <v>0</v>
      </c>
      <c r="R347" s="13">
        <v>0.3</v>
      </c>
      <c r="S347" s="15">
        <v>0</v>
      </c>
      <c r="T347" s="2">
        <v>5166521.4000000004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5166521.4000000004</v>
      </c>
      <c r="AD347" t="s">
        <v>39</v>
      </c>
    </row>
    <row r="348" spans="1:30" hidden="1" x14ac:dyDescent="0.25">
      <c r="A348" s="20">
        <v>1533</v>
      </c>
      <c r="B348" t="s">
        <v>148</v>
      </c>
      <c r="C348" t="s">
        <v>272</v>
      </c>
      <c r="D348" t="s">
        <v>9</v>
      </c>
      <c r="E348" t="s">
        <v>411</v>
      </c>
      <c r="F348" t="s">
        <v>432</v>
      </c>
      <c r="G348" s="2">
        <v>7121342000</v>
      </c>
      <c r="H348" s="2">
        <v>0</v>
      </c>
      <c r="I348" s="2">
        <v>7121342000</v>
      </c>
      <c r="J348" s="2">
        <v>18634042</v>
      </c>
      <c r="K348" s="2">
        <v>0</v>
      </c>
      <c r="L348" s="2">
        <v>18634042</v>
      </c>
      <c r="M348" s="2">
        <v>15785505.199999999</v>
      </c>
      <c r="N348" s="2">
        <v>0</v>
      </c>
      <c r="O348" s="2">
        <v>15785505.199999999</v>
      </c>
      <c r="P348" s="15">
        <v>0.1</v>
      </c>
      <c r="Q348" s="2">
        <v>0</v>
      </c>
      <c r="R348" s="13">
        <v>0.3</v>
      </c>
      <c r="S348" s="15">
        <v>0</v>
      </c>
      <c r="T348" s="2">
        <v>4735651.5599999996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4735651.5599999996</v>
      </c>
      <c r="AD348" t="s">
        <v>35</v>
      </c>
    </row>
    <row r="349" spans="1:30" hidden="1" x14ac:dyDescent="0.25">
      <c r="A349" s="20">
        <v>1535</v>
      </c>
      <c r="B349" t="s">
        <v>148</v>
      </c>
      <c r="C349" t="s">
        <v>272</v>
      </c>
      <c r="D349" t="s">
        <v>9</v>
      </c>
      <c r="E349" t="s">
        <v>27</v>
      </c>
      <c r="F349" t="s">
        <v>433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15">
        <v>0.1</v>
      </c>
      <c r="Q349" s="2">
        <v>0</v>
      </c>
      <c r="R349" s="13">
        <v>0.3</v>
      </c>
      <c r="S349" s="15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0</v>
      </c>
      <c r="AD349" t="s">
        <v>29</v>
      </c>
    </row>
    <row r="350" spans="1:30" hidden="1" x14ac:dyDescent="0.25">
      <c r="A350" s="20">
        <v>1536</v>
      </c>
      <c r="B350" t="s">
        <v>148</v>
      </c>
      <c r="C350" t="s">
        <v>273</v>
      </c>
      <c r="D350" t="s">
        <v>2</v>
      </c>
      <c r="E350" t="s">
        <v>300</v>
      </c>
      <c r="F350" t="s">
        <v>437</v>
      </c>
      <c r="G350" s="2">
        <v>626078000</v>
      </c>
      <c r="H350" s="2">
        <v>0</v>
      </c>
      <c r="I350" s="2">
        <v>626078000</v>
      </c>
      <c r="J350" s="2">
        <v>2191273</v>
      </c>
      <c r="K350" s="2">
        <v>0</v>
      </c>
      <c r="L350" s="2">
        <v>2191273</v>
      </c>
      <c r="M350" s="2">
        <v>1940841.8</v>
      </c>
      <c r="N350" s="2">
        <v>0</v>
      </c>
      <c r="O350" s="2">
        <v>1940841.8</v>
      </c>
      <c r="P350" s="15">
        <v>0</v>
      </c>
      <c r="Q350" s="2">
        <v>0</v>
      </c>
      <c r="R350" s="13">
        <v>0</v>
      </c>
      <c r="S350" s="15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0</v>
      </c>
      <c r="AD350" t="s">
        <v>43</v>
      </c>
    </row>
    <row r="351" spans="1:30" hidden="1" x14ac:dyDescent="0.25">
      <c r="A351" s="20">
        <v>1537</v>
      </c>
      <c r="B351" t="s">
        <v>148</v>
      </c>
      <c r="C351" t="s">
        <v>272</v>
      </c>
      <c r="D351" t="s">
        <v>2</v>
      </c>
      <c r="E351" t="s">
        <v>301</v>
      </c>
      <c r="F351" t="s">
        <v>438</v>
      </c>
      <c r="G351" s="2">
        <v>659425000</v>
      </c>
      <c r="H351" s="2">
        <v>96000000</v>
      </c>
      <c r="I351" s="2">
        <v>563425000</v>
      </c>
      <c r="J351" s="2">
        <v>2099334</v>
      </c>
      <c r="K351" s="2">
        <v>336000</v>
      </c>
      <c r="L351" s="2">
        <v>1763334</v>
      </c>
      <c r="M351" s="2">
        <v>1835564</v>
      </c>
      <c r="N351" s="2">
        <v>297600</v>
      </c>
      <c r="O351" s="2">
        <v>1537964</v>
      </c>
      <c r="P351" s="15">
        <v>0.1</v>
      </c>
      <c r="Q351" s="2">
        <v>29760</v>
      </c>
      <c r="R351" s="13">
        <v>0.3</v>
      </c>
      <c r="S351" s="15">
        <v>0</v>
      </c>
      <c r="T351" s="2">
        <v>461389.2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491149.2</v>
      </c>
      <c r="AD351" t="s">
        <v>193</v>
      </c>
    </row>
    <row r="352" spans="1:30" hidden="1" x14ac:dyDescent="0.25">
      <c r="A352" s="20">
        <v>1538</v>
      </c>
      <c r="B352" t="s">
        <v>148</v>
      </c>
      <c r="C352" t="s">
        <v>272</v>
      </c>
      <c r="D352" t="s">
        <v>2</v>
      </c>
      <c r="E352" t="s">
        <v>347</v>
      </c>
      <c r="F352" t="s">
        <v>439</v>
      </c>
      <c r="G352" s="2">
        <v>634600000</v>
      </c>
      <c r="H352" s="2">
        <v>0</v>
      </c>
      <c r="I352" s="2">
        <v>634600000</v>
      </c>
      <c r="J352" s="2">
        <v>2106752</v>
      </c>
      <c r="K352" s="2">
        <v>0</v>
      </c>
      <c r="L352" s="2">
        <v>2106752</v>
      </c>
      <c r="M352" s="2">
        <v>1852912</v>
      </c>
      <c r="N352" s="2">
        <v>0</v>
      </c>
      <c r="O352" s="2">
        <v>1852912</v>
      </c>
      <c r="P352" s="15">
        <v>0.1</v>
      </c>
      <c r="Q352" s="2">
        <v>0</v>
      </c>
      <c r="R352" s="13">
        <v>0.3</v>
      </c>
      <c r="S352" s="15">
        <v>0</v>
      </c>
      <c r="T352" s="2">
        <v>555873.6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555873.6</v>
      </c>
      <c r="AD352" t="s">
        <v>357</v>
      </c>
    </row>
    <row r="353" spans="1:30" hidden="1" x14ac:dyDescent="0.25">
      <c r="A353" s="20">
        <v>1539</v>
      </c>
      <c r="B353" t="s">
        <v>148</v>
      </c>
      <c r="C353" t="s">
        <v>272</v>
      </c>
      <c r="D353" t="s">
        <v>9</v>
      </c>
      <c r="E353" t="s">
        <v>412</v>
      </c>
      <c r="F353" t="s">
        <v>440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15">
        <v>0.1</v>
      </c>
      <c r="Q353" s="2">
        <v>0</v>
      </c>
      <c r="R353" s="13">
        <v>0.3</v>
      </c>
      <c r="S353" s="15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0</v>
      </c>
      <c r="AD353" t="s">
        <v>39</v>
      </c>
    </row>
    <row r="354" spans="1:30" hidden="1" x14ac:dyDescent="0.25">
      <c r="A354" s="20">
        <v>1542</v>
      </c>
      <c r="B354" t="s">
        <v>148</v>
      </c>
      <c r="C354" t="s">
        <v>272</v>
      </c>
      <c r="D354" t="s">
        <v>2</v>
      </c>
      <c r="E354" t="s">
        <v>300</v>
      </c>
      <c r="F354" t="s">
        <v>441</v>
      </c>
      <c r="G354" s="2">
        <v>50765882000</v>
      </c>
      <c r="H354" s="2">
        <v>0</v>
      </c>
      <c r="I354" s="2">
        <v>50765882000</v>
      </c>
      <c r="J354" s="2">
        <v>114826287</v>
      </c>
      <c r="K354" s="2">
        <v>0</v>
      </c>
      <c r="L354" s="2">
        <v>114826287</v>
      </c>
      <c r="M354" s="2">
        <v>94519934.200000003</v>
      </c>
      <c r="N354" s="2">
        <v>0</v>
      </c>
      <c r="O354" s="2">
        <v>94519934.200000003</v>
      </c>
      <c r="P354" s="15">
        <v>0.1</v>
      </c>
      <c r="Q354" s="2">
        <v>0</v>
      </c>
      <c r="R354" s="13">
        <v>0.3</v>
      </c>
      <c r="S354" s="15">
        <v>0</v>
      </c>
      <c r="T354" s="2">
        <v>28355980.260000002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28355980.260000002</v>
      </c>
      <c r="AD354" t="s">
        <v>43</v>
      </c>
    </row>
    <row r="355" spans="1:30" hidden="1" x14ac:dyDescent="0.25">
      <c r="A355" s="20">
        <v>1543</v>
      </c>
      <c r="B355" t="s">
        <v>148</v>
      </c>
      <c r="C355" t="s">
        <v>272</v>
      </c>
      <c r="D355" t="s">
        <v>2</v>
      </c>
      <c r="E355" t="s">
        <v>201</v>
      </c>
      <c r="F355" t="s">
        <v>442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15">
        <v>0.1</v>
      </c>
      <c r="Q355" s="2">
        <v>0</v>
      </c>
      <c r="R355" s="13">
        <v>0.3</v>
      </c>
      <c r="S355" s="15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0</v>
      </c>
      <c r="AD355" t="s">
        <v>185</v>
      </c>
    </row>
    <row r="356" spans="1:30" hidden="1" x14ac:dyDescent="0.25">
      <c r="A356" s="20">
        <v>1544</v>
      </c>
      <c r="B356" t="s">
        <v>148</v>
      </c>
      <c r="C356" t="s">
        <v>272</v>
      </c>
      <c r="D356" t="s">
        <v>2</v>
      </c>
      <c r="E356" t="s">
        <v>201</v>
      </c>
      <c r="F356" t="s">
        <v>443</v>
      </c>
      <c r="G356" s="2">
        <v>458643599000</v>
      </c>
      <c r="H356" s="2">
        <v>0</v>
      </c>
      <c r="I356" s="2">
        <v>458643599000</v>
      </c>
      <c r="J356" s="2">
        <v>713602658</v>
      </c>
      <c r="K356" s="2">
        <v>0</v>
      </c>
      <c r="L356" s="2">
        <v>713602658</v>
      </c>
      <c r="M356" s="2">
        <v>530145218.39999998</v>
      </c>
      <c r="N356" s="2">
        <v>0</v>
      </c>
      <c r="O356" s="2">
        <v>530145218.39999998</v>
      </c>
      <c r="P356" s="15">
        <v>0.1</v>
      </c>
      <c r="Q356" s="2">
        <v>0</v>
      </c>
      <c r="R356" s="13">
        <v>0.3</v>
      </c>
      <c r="S356" s="15">
        <v>0.5</v>
      </c>
      <c r="T356" s="2">
        <v>235072609.19999999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235072609.19999999</v>
      </c>
      <c r="AD356" t="s">
        <v>185</v>
      </c>
    </row>
    <row r="357" spans="1:30" hidden="1" x14ac:dyDescent="0.25">
      <c r="A357" s="20">
        <v>1545</v>
      </c>
      <c r="B357" t="s">
        <v>148</v>
      </c>
      <c r="C357" t="s">
        <v>272</v>
      </c>
      <c r="D357" t="s">
        <v>2</v>
      </c>
      <c r="E357" t="s">
        <v>347</v>
      </c>
      <c r="F357" t="s">
        <v>444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15">
        <v>0.1</v>
      </c>
      <c r="Q357" s="2">
        <v>0</v>
      </c>
      <c r="R357" s="13">
        <v>0.3</v>
      </c>
      <c r="S357" s="15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0</v>
      </c>
      <c r="AD357" t="s">
        <v>357</v>
      </c>
    </row>
    <row r="358" spans="1:30" hidden="1" x14ac:dyDescent="0.25">
      <c r="A358" s="20">
        <v>1546</v>
      </c>
      <c r="B358" t="s">
        <v>148</v>
      </c>
      <c r="C358" t="s">
        <v>272</v>
      </c>
      <c r="D358" t="s">
        <v>2</v>
      </c>
      <c r="E358" t="s">
        <v>4</v>
      </c>
      <c r="F358" t="s">
        <v>445</v>
      </c>
      <c r="G358" s="2">
        <v>254087739000</v>
      </c>
      <c r="H358" s="2">
        <v>0</v>
      </c>
      <c r="I358" s="2">
        <v>254087739000</v>
      </c>
      <c r="J358" s="2">
        <v>391910537</v>
      </c>
      <c r="K358" s="2">
        <v>0</v>
      </c>
      <c r="L358" s="2">
        <v>391910537</v>
      </c>
      <c r="M358" s="2">
        <v>290275441.39999998</v>
      </c>
      <c r="N358" s="2">
        <v>0</v>
      </c>
      <c r="O358" s="2">
        <v>290275441.39999998</v>
      </c>
      <c r="P358" s="15">
        <v>0.1</v>
      </c>
      <c r="Q358" s="2">
        <v>0</v>
      </c>
      <c r="R358" s="13">
        <v>0.3</v>
      </c>
      <c r="S358" s="15">
        <v>0.45</v>
      </c>
      <c r="T358" s="2">
        <v>108123948.63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108123948.63</v>
      </c>
      <c r="AD358" t="s">
        <v>217</v>
      </c>
    </row>
    <row r="359" spans="1:30" hidden="1" x14ac:dyDescent="0.25">
      <c r="A359" s="20">
        <v>1548</v>
      </c>
      <c r="B359" t="s">
        <v>148</v>
      </c>
      <c r="C359" t="s">
        <v>272</v>
      </c>
      <c r="D359" t="s">
        <v>2</v>
      </c>
      <c r="E359" t="s">
        <v>347</v>
      </c>
      <c r="F359" t="s">
        <v>446</v>
      </c>
      <c r="G359" s="2">
        <v>322300000</v>
      </c>
      <c r="H359" s="2">
        <v>0</v>
      </c>
      <c r="I359" s="2">
        <v>322300000</v>
      </c>
      <c r="J359" s="2">
        <v>1076600</v>
      </c>
      <c r="K359" s="2">
        <v>0</v>
      </c>
      <c r="L359" s="2">
        <v>1076600</v>
      </c>
      <c r="M359" s="2">
        <v>947680</v>
      </c>
      <c r="N359" s="2">
        <v>0</v>
      </c>
      <c r="O359" s="2">
        <v>947680</v>
      </c>
      <c r="P359" s="15">
        <v>0.1</v>
      </c>
      <c r="Q359" s="2">
        <v>0</v>
      </c>
      <c r="R359" s="13">
        <v>0.3</v>
      </c>
      <c r="S359" s="15">
        <v>0</v>
      </c>
      <c r="T359" s="2">
        <v>284304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284304</v>
      </c>
      <c r="AD359" t="s">
        <v>357</v>
      </c>
    </row>
    <row r="360" spans="1:30" hidden="1" x14ac:dyDescent="0.25">
      <c r="A360" s="20">
        <v>1549</v>
      </c>
      <c r="B360" t="s">
        <v>148</v>
      </c>
      <c r="C360" t="s">
        <v>272</v>
      </c>
      <c r="D360" t="s">
        <v>2</v>
      </c>
      <c r="E360" t="s">
        <v>347</v>
      </c>
      <c r="F360" t="s">
        <v>447</v>
      </c>
      <c r="G360" s="2">
        <v>11160000</v>
      </c>
      <c r="H360" s="2">
        <v>0</v>
      </c>
      <c r="I360" s="2">
        <v>11160000</v>
      </c>
      <c r="J360" s="2">
        <v>39060</v>
      </c>
      <c r="K360" s="2">
        <v>0</v>
      </c>
      <c r="L360" s="2">
        <v>39060</v>
      </c>
      <c r="M360" s="2">
        <v>34596</v>
      </c>
      <c r="N360" s="2">
        <v>0</v>
      </c>
      <c r="O360" s="2">
        <v>34596</v>
      </c>
      <c r="P360" s="15">
        <v>0.1</v>
      </c>
      <c r="Q360" s="2">
        <v>0</v>
      </c>
      <c r="R360" s="13">
        <v>0.3</v>
      </c>
      <c r="S360" s="15">
        <v>0</v>
      </c>
      <c r="T360" s="2">
        <v>10378.799999999999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10378.799999999999</v>
      </c>
      <c r="AD360" t="s">
        <v>357</v>
      </c>
    </row>
    <row r="361" spans="1:30" hidden="1" x14ac:dyDescent="0.25">
      <c r="A361" s="20">
        <v>1552</v>
      </c>
      <c r="B361" t="s">
        <v>148</v>
      </c>
      <c r="C361" t="s">
        <v>272</v>
      </c>
      <c r="D361" t="s">
        <v>2</v>
      </c>
      <c r="E361" t="s">
        <v>347</v>
      </c>
      <c r="F361" t="s">
        <v>448</v>
      </c>
      <c r="G361" s="2">
        <v>5885218000</v>
      </c>
      <c r="H361" s="2">
        <v>1503019000</v>
      </c>
      <c r="I361" s="2">
        <v>4382199000</v>
      </c>
      <c r="J361" s="2">
        <v>15690648</v>
      </c>
      <c r="K361" s="2">
        <v>4651594</v>
      </c>
      <c r="L361" s="2">
        <v>11039054</v>
      </c>
      <c r="M361" s="2">
        <v>13336560.800000001</v>
      </c>
      <c r="N361" s="2">
        <v>4050386.4</v>
      </c>
      <c r="O361" s="2">
        <v>9286174.4000000004</v>
      </c>
      <c r="P361" s="15">
        <v>0.1</v>
      </c>
      <c r="Q361" s="2">
        <v>405038.64</v>
      </c>
      <c r="R361" s="13">
        <v>0.3</v>
      </c>
      <c r="S361" s="15">
        <v>0</v>
      </c>
      <c r="T361" s="2">
        <v>2785852.32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3190890.96</v>
      </c>
      <c r="AD361" t="s">
        <v>357</v>
      </c>
    </row>
    <row r="362" spans="1:30" hidden="1" x14ac:dyDescent="0.25">
      <c r="A362" s="20">
        <v>1555</v>
      </c>
      <c r="B362" t="s">
        <v>148</v>
      </c>
      <c r="C362" t="s">
        <v>272</v>
      </c>
      <c r="D362" t="s">
        <v>2</v>
      </c>
      <c r="E362" t="s">
        <v>201</v>
      </c>
      <c r="F362" t="s">
        <v>449</v>
      </c>
      <c r="G362" s="2">
        <v>1805339000</v>
      </c>
      <c r="H362" s="2">
        <v>0</v>
      </c>
      <c r="I362" s="2">
        <v>1805339000</v>
      </c>
      <c r="J362" s="2">
        <v>5517276</v>
      </c>
      <c r="K362" s="2">
        <v>0</v>
      </c>
      <c r="L362" s="2">
        <v>5517276</v>
      </c>
      <c r="M362" s="2">
        <v>4795140.4000000004</v>
      </c>
      <c r="N362" s="2">
        <v>0</v>
      </c>
      <c r="O362" s="2">
        <v>4795140.4000000004</v>
      </c>
      <c r="P362" s="15">
        <v>0.1</v>
      </c>
      <c r="Q362" s="2">
        <v>0</v>
      </c>
      <c r="R362" s="13">
        <v>0.3</v>
      </c>
      <c r="S362" s="15">
        <v>0</v>
      </c>
      <c r="T362" s="2">
        <v>1438542.12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1438542.12</v>
      </c>
      <c r="AD362" t="s">
        <v>246</v>
      </c>
    </row>
    <row r="363" spans="1:30" hidden="1" x14ac:dyDescent="0.25">
      <c r="A363" s="20">
        <v>1558</v>
      </c>
      <c r="B363" t="s">
        <v>148</v>
      </c>
      <c r="C363" t="s">
        <v>272</v>
      </c>
      <c r="D363" t="s">
        <v>9</v>
      </c>
      <c r="E363" t="s">
        <v>412</v>
      </c>
      <c r="F363" t="s">
        <v>450</v>
      </c>
      <c r="G363" s="2">
        <v>17870859000</v>
      </c>
      <c r="H363" s="2">
        <v>0</v>
      </c>
      <c r="I363" s="2">
        <v>17870859000</v>
      </c>
      <c r="J363" s="2">
        <v>31632528</v>
      </c>
      <c r="K363" s="2">
        <v>0</v>
      </c>
      <c r="L363" s="2">
        <v>31632528</v>
      </c>
      <c r="M363" s="2">
        <v>24484184.399999999</v>
      </c>
      <c r="N363" s="2">
        <v>0</v>
      </c>
      <c r="O363" s="2">
        <v>24484184.399999999</v>
      </c>
      <c r="P363" s="15">
        <v>0.1</v>
      </c>
      <c r="Q363" s="2">
        <v>0</v>
      </c>
      <c r="R363" s="13">
        <v>0.3</v>
      </c>
      <c r="S363" s="15">
        <v>0</v>
      </c>
      <c r="T363" s="2">
        <v>7345255.3200000003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18">
        <v>0</v>
      </c>
      <c r="AC363" s="4">
        <v>7345255.3200000003</v>
      </c>
      <c r="AD363" t="s">
        <v>39</v>
      </c>
    </row>
    <row r="364" spans="1:30" hidden="1" x14ac:dyDescent="0.25">
      <c r="A364" s="20">
        <v>1559</v>
      </c>
      <c r="B364" t="s">
        <v>148</v>
      </c>
      <c r="C364" t="s">
        <v>272</v>
      </c>
      <c r="D364" t="s">
        <v>2</v>
      </c>
      <c r="E364" t="s">
        <v>301</v>
      </c>
      <c r="F364" t="s">
        <v>451</v>
      </c>
      <c r="G364" s="2">
        <v>507705000</v>
      </c>
      <c r="H364" s="2">
        <v>50540000</v>
      </c>
      <c r="I364" s="2">
        <v>457165000</v>
      </c>
      <c r="J364" s="2">
        <v>1776992</v>
      </c>
      <c r="K364" s="2">
        <v>176897</v>
      </c>
      <c r="L364" s="2">
        <v>1600095</v>
      </c>
      <c r="M364" s="2">
        <v>1573910</v>
      </c>
      <c r="N364" s="2">
        <v>156681</v>
      </c>
      <c r="O364" s="2">
        <v>1417229</v>
      </c>
      <c r="P364" s="15">
        <v>0.1</v>
      </c>
      <c r="Q364" s="2">
        <v>15668.1</v>
      </c>
      <c r="R364" s="13">
        <v>0.3</v>
      </c>
      <c r="S364" s="15">
        <v>0</v>
      </c>
      <c r="T364" s="2">
        <v>425168.7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440836.8</v>
      </c>
      <c r="AD364" t="s">
        <v>167</v>
      </c>
    </row>
    <row r="365" spans="1:30" hidden="1" x14ac:dyDescent="0.25">
      <c r="A365" s="20">
        <v>1565</v>
      </c>
      <c r="B365" t="s">
        <v>148</v>
      </c>
      <c r="C365" t="s">
        <v>272</v>
      </c>
      <c r="D365" t="s">
        <v>2</v>
      </c>
      <c r="E365" t="s">
        <v>8</v>
      </c>
      <c r="F365" t="s">
        <v>452</v>
      </c>
      <c r="G365" s="2">
        <v>2903870000</v>
      </c>
      <c r="H365" s="2">
        <v>0</v>
      </c>
      <c r="I365" s="2">
        <v>2903870000</v>
      </c>
      <c r="J365" s="2">
        <v>8689276</v>
      </c>
      <c r="K365" s="2">
        <v>0</v>
      </c>
      <c r="L365" s="2">
        <v>8689276</v>
      </c>
      <c r="M365" s="2">
        <v>7527728</v>
      </c>
      <c r="N365" s="2">
        <v>0</v>
      </c>
      <c r="O365" s="2">
        <v>7527728</v>
      </c>
      <c r="P365" s="15">
        <v>0.1</v>
      </c>
      <c r="Q365" s="2">
        <v>0</v>
      </c>
      <c r="R365" s="13">
        <v>0.3</v>
      </c>
      <c r="S365" s="15">
        <v>0</v>
      </c>
      <c r="T365" s="2">
        <v>2258318.4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2258318.4</v>
      </c>
      <c r="AD365" t="s">
        <v>33</v>
      </c>
    </row>
    <row r="366" spans="1:30" hidden="1" x14ac:dyDescent="0.25">
      <c r="A366" s="20">
        <v>1566</v>
      </c>
      <c r="B366" t="s">
        <v>148</v>
      </c>
      <c r="C366" t="s">
        <v>272</v>
      </c>
      <c r="D366" t="s">
        <v>2</v>
      </c>
      <c r="E366" t="s">
        <v>201</v>
      </c>
      <c r="F366" t="s">
        <v>453</v>
      </c>
      <c r="G366" s="2">
        <v>11785385000</v>
      </c>
      <c r="H366" s="2">
        <v>1270712000</v>
      </c>
      <c r="I366" s="2">
        <v>10514673000</v>
      </c>
      <c r="J366" s="2">
        <v>32114397</v>
      </c>
      <c r="K366" s="2">
        <v>4016131</v>
      </c>
      <c r="L366" s="2">
        <v>28098266</v>
      </c>
      <c r="M366" s="2">
        <v>27400243</v>
      </c>
      <c r="N366" s="2">
        <v>3507846.2</v>
      </c>
      <c r="O366" s="2">
        <v>23892396.800000001</v>
      </c>
      <c r="P366" s="15">
        <v>0.1</v>
      </c>
      <c r="Q366" s="2">
        <v>350784.62</v>
      </c>
      <c r="R366" s="13">
        <v>0.3</v>
      </c>
      <c r="S366" s="15">
        <v>0</v>
      </c>
      <c r="T366" s="2">
        <v>7167719.04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7518503.6600000001</v>
      </c>
      <c r="AD366" t="s">
        <v>185</v>
      </c>
    </row>
    <row r="367" spans="1:30" hidden="1" x14ac:dyDescent="0.25">
      <c r="A367" s="20">
        <v>1568</v>
      </c>
      <c r="B367" t="s">
        <v>148</v>
      </c>
      <c r="C367" t="s">
        <v>272</v>
      </c>
      <c r="D367" t="s">
        <v>2</v>
      </c>
      <c r="E367" t="s">
        <v>4</v>
      </c>
      <c r="F367" t="s">
        <v>454</v>
      </c>
      <c r="G367" s="2">
        <v>8011345000</v>
      </c>
      <c r="H367" s="2">
        <v>0</v>
      </c>
      <c r="I367" s="2">
        <v>8011345000</v>
      </c>
      <c r="J367" s="2">
        <v>18634552</v>
      </c>
      <c r="K367" s="2">
        <v>0</v>
      </c>
      <c r="L367" s="2">
        <v>18634552</v>
      </c>
      <c r="M367" s="2">
        <v>15430014</v>
      </c>
      <c r="N367" s="2">
        <v>0</v>
      </c>
      <c r="O367" s="2">
        <v>15430014</v>
      </c>
      <c r="P367" s="15">
        <v>0.1</v>
      </c>
      <c r="Q367" s="2">
        <v>0</v>
      </c>
      <c r="R367" s="13">
        <v>0.3</v>
      </c>
      <c r="S367" s="15">
        <v>0</v>
      </c>
      <c r="T367" s="2">
        <v>4629004.2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4629004.2</v>
      </c>
      <c r="AD367" t="s">
        <v>217</v>
      </c>
    </row>
    <row r="368" spans="1:30" hidden="1" x14ac:dyDescent="0.25">
      <c r="A368" s="20">
        <v>1571</v>
      </c>
      <c r="B368" t="s">
        <v>148</v>
      </c>
      <c r="C368" t="s">
        <v>272</v>
      </c>
      <c r="D368" t="s">
        <v>9</v>
      </c>
      <c r="E368" t="s">
        <v>411</v>
      </c>
      <c r="F368" t="s">
        <v>462</v>
      </c>
      <c r="G368" s="2">
        <v>269090000</v>
      </c>
      <c r="H368" s="2">
        <v>0</v>
      </c>
      <c r="I368" s="2">
        <v>269090000</v>
      </c>
      <c r="J368" s="2">
        <v>941815</v>
      </c>
      <c r="K368" s="2">
        <v>0</v>
      </c>
      <c r="L368" s="2">
        <v>941815</v>
      </c>
      <c r="M368" s="2">
        <v>834179</v>
      </c>
      <c r="N368" s="2">
        <v>0</v>
      </c>
      <c r="O368" s="2">
        <v>834179</v>
      </c>
      <c r="P368" s="15">
        <v>0.1</v>
      </c>
      <c r="Q368" s="2">
        <v>0</v>
      </c>
      <c r="R368" s="13">
        <v>0.3</v>
      </c>
      <c r="S368" s="15">
        <v>0</v>
      </c>
      <c r="T368" s="2">
        <v>250253.7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250253.7</v>
      </c>
      <c r="AD368" t="s">
        <v>35</v>
      </c>
    </row>
    <row r="369" spans="1:30" hidden="1" x14ac:dyDescent="0.25">
      <c r="A369" s="20">
        <v>1572</v>
      </c>
      <c r="B369" t="s">
        <v>148</v>
      </c>
      <c r="C369" t="s">
        <v>272</v>
      </c>
      <c r="D369" t="s">
        <v>2</v>
      </c>
      <c r="E369" t="s">
        <v>201</v>
      </c>
      <c r="F369" t="s">
        <v>455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15">
        <v>0.1</v>
      </c>
      <c r="Q369" s="2">
        <v>0</v>
      </c>
      <c r="R369" s="13">
        <v>0.3</v>
      </c>
      <c r="S369" s="15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0</v>
      </c>
      <c r="AD369" t="s">
        <v>246</v>
      </c>
    </row>
    <row r="370" spans="1:30" hidden="1" x14ac:dyDescent="0.25">
      <c r="A370" s="20">
        <v>1573</v>
      </c>
      <c r="B370" t="s">
        <v>148</v>
      </c>
      <c r="C370" t="s">
        <v>272</v>
      </c>
      <c r="D370" t="s">
        <v>2</v>
      </c>
      <c r="E370" t="s">
        <v>201</v>
      </c>
      <c r="F370" t="s">
        <v>456</v>
      </c>
      <c r="G370" s="2">
        <v>1761500000</v>
      </c>
      <c r="H370" s="2">
        <v>0</v>
      </c>
      <c r="I370" s="2">
        <v>1761500000</v>
      </c>
      <c r="J370" s="2">
        <v>4973751</v>
      </c>
      <c r="K370" s="2">
        <v>0</v>
      </c>
      <c r="L370" s="2">
        <v>4973751</v>
      </c>
      <c r="M370" s="2">
        <v>4269151</v>
      </c>
      <c r="N370" s="2">
        <v>0</v>
      </c>
      <c r="O370" s="2">
        <v>4269151</v>
      </c>
      <c r="P370" s="15">
        <v>0.1</v>
      </c>
      <c r="Q370" s="2">
        <v>0</v>
      </c>
      <c r="R370" s="13">
        <v>0.3</v>
      </c>
      <c r="S370" s="15">
        <v>0</v>
      </c>
      <c r="T370" s="2">
        <v>1280745.3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1280745.3</v>
      </c>
      <c r="AD370" t="s">
        <v>246</v>
      </c>
    </row>
    <row r="371" spans="1:30" hidden="1" x14ac:dyDescent="0.25">
      <c r="A371" s="20">
        <v>1574</v>
      </c>
      <c r="B371" t="s">
        <v>148</v>
      </c>
      <c r="C371" t="s">
        <v>272</v>
      </c>
      <c r="D371" t="s">
        <v>2</v>
      </c>
      <c r="E371" t="s">
        <v>4</v>
      </c>
      <c r="F371" t="s">
        <v>457</v>
      </c>
      <c r="G371" s="2">
        <v>103477258000</v>
      </c>
      <c r="H371" s="2">
        <v>28302967000</v>
      </c>
      <c r="I371" s="2">
        <v>75174291000</v>
      </c>
      <c r="J371" s="2">
        <v>161296275</v>
      </c>
      <c r="K371" s="2">
        <v>44506466</v>
      </c>
      <c r="L371" s="2">
        <v>116789809</v>
      </c>
      <c r="M371" s="2">
        <v>119905371.8</v>
      </c>
      <c r="N371" s="2">
        <v>33185279.199999999</v>
      </c>
      <c r="O371" s="2">
        <v>86720092.599999994</v>
      </c>
      <c r="P371" s="15">
        <v>0.1</v>
      </c>
      <c r="Q371" s="2">
        <v>3318527.92</v>
      </c>
      <c r="R371" s="13">
        <v>0.3</v>
      </c>
      <c r="S371" s="15">
        <v>0</v>
      </c>
      <c r="T371" s="2">
        <v>26016027.780000001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29334555.699999999</v>
      </c>
      <c r="AD371" t="s">
        <v>291</v>
      </c>
    </row>
    <row r="372" spans="1:30" hidden="1" x14ac:dyDescent="0.25">
      <c r="A372" s="20">
        <v>1575</v>
      </c>
      <c r="B372" t="s">
        <v>148</v>
      </c>
      <c r="C372" t="s">
        <v>272</v>
      </c>
      <c r="D372" t="s">
        <v>2</v>
      </c>
      <c r="E372" t="s">
        <v>201</v>
      </c>
      <c r="F372" t="s">
        <v>458</v>
      </c>
      <c r="G372" s="2">
        <v>388598989000</v>
      </c>
      <c r="H372" s="2">
        <v>0</v>
      </c>
      <c r="I372" s="2">
        <v>388598989000</v>
      </c>
      <c r="J372" s="2">
        <v>583244686</v>
      </c>
      <c r="K372" s="2">
        <v>0</v>
      </c>
      <c r="L372" s="2">
        <v>583244686</v>
      </c>
      <c r="M372" s="2">
        <v>427805090.39999998</v>
      </c>
      <c r="N372" s="2">
        <v>0</v>
      </c>
      <c r="O372" s="2">
        <v>427805090.39999998</v>
      </c>
      <c r="P372" s="15">
        <v>0.1</v>
      </c>
      <c r="Q372" s="2">
        <v>0</v>
      </c>
      <c r="R372" s="13">
        <v>0.3</v>
      </c>
      <c r="S372" s="15">
        <v>0.5</v>
      </c>
      <c r="T372" s="2">
        <v>183902545.19999999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183902545.19999999</v>
      </c>
      <c r="AD372" t="s">
        <v>204</v>
      </c>
    </row>
    <row r="373" spans="1:30" hidden="1" x14ac:dyDescent="0.25">
      <c r="A373" s="20">
        <v>1576</v>
      </c>
      <c r="B373" t="s">
        <v>148</v>
      </c>
      <c r="C373" t="s">
        <v>272</v>
      </c>
      <c r="D373" t="s">
        <v>9</v>
      </c>
      <c r="E373" t="s">
        <v>411</v>
      </c>
      <c r="F373" t="s">
        <v>459</v>
      </c>
      <c r="G373" s="2">
        <v>65480000</v>
      </c>
      <c r="H373" s="2">
        <v>0</v>
      </c>
      <c r="I373" s="2">
        <v>65480000</v>
      </c>
      <c r="J373" s="2">
        <v>229180</v>
      </c>
      <c r="K373" s="2">
        <v>0</v>
      </c>
      <c r="L373" s="2">
        <v>229180</v>
      </c>
      <c r="M373" s="2">
        <v>202988</v>
      </c>
      <c r="N373" s="2">
        <v>0</v>
      </c>
      <c r="O373" s="2">
        <v>202988</v>
      </c>
      <c r="P373" s="15">
        <v>0.1</v>
      </c>
      <c r="Q373" s="2">
        <v>0</v>
      </c>
      <c r="R373" s="13">
        <v>0.3</v>
      </c>
      <c r="S373" s="15">
        <v>0</v>
      </c>
      <c r="T373" s="2">
        <v>60896.4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60896.4</v>
      </c>
      <c r="AD373" t="s">
        <v>35</v>
      </c>
    </row>
    <row r="374" spans="1:30" hidden="1" x14ac:dyDescent="0.25">
      <c r="A374" s="20">
        <v>1577</v>
      </c>
      <c r="B374" t="s">
        <v>148</v>
      </c>
      <c r="C374" t="s">
        <v>272</v>
      </c>
      <c r="D374" t="s">
        <v>9</v>
      </c>
      <c r="E374" t="s">
        <v>15</v>
      </c>
      <c r="F374" t="s">
        <v>460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15">
        <v>0.1</v>
      </c>
      <c r="Q374" s="2">
        <v>0</v>
      </c>
      <c r="R374" s="13">
        <v>0.3</v>
      </c>
      <c r="S374" s="15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0</v>
      </c>
      <c r="AD374" t="s">
        <v>31</v>
      </c>
    </row>
    <row r="375" spans="1:30" hidden="1" x14ac:dyDescent="0.25">
      <c r="A375" s="20">
        <v>1578</v>
      </c>
      <c r="B375" t="s">
        <v>148</v>
      </c>
      <c r="C375" t="s">
        <v>272</v>
      </c>
      <c r="D375" t="s">
        <v>2</v>
      </c>
      <c r="E375" t="s">
        <v>300</v>
      </c>
      <c r="F375" t="s">
        <v>463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15">
        <v>0.1</v>
      </c>
      <c r="Q375" s="2">
        <v>0</v>
      </c>
      <c r="R375" s="13">
        <v>0.3</v>
      </c>
      <c r="S375" s="15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0</v>
      </c>
      <c r="AD375" t="s">
        <v>45</v>
      </c>
    </row>
    <row r="376" spans="1:30" hidden="1" x14ac:dyDescent="0.25">
      <c r="A376" s="20">
        <v>1579</v>
      </c>
      <c r="B376" t="s">
        <v>148</v>
      </c>
      <c r="C376" t="s">
        <v>272</v>
      </c>
      <c r="D376" t="s">
        <v>2</v>
      </c>
      <c r="E376" t="s">
        <v>347</v>
      </c>
      <c r="F376" t="s">
        <v>179</v>
      </c>
      <c r="G376" s="2">
        <v>4907794000</v>
      </c>
      <c r="H376" s="2">
        <v>0</v>
      </c>
      <c r="I376" s="2">
        <v>4907794000</v>
      </c>
      <c r="J376" s="2">
        <v>12327565</v>
      </c>
      <c r="K376" s="2">
        <v>0</v>
      </c>
      <c r="L376" s="2">
        <v>12327565</v>
      </c>
      <c r="M376" s="2">
        <v>10364447.4</v>
      </c>
      <c r="N376" s="2">
        <v>0</v>
      </c>
      <c r="O376" s="2">
        <v>10364447.4</v>
      </c>
      <c r="P376" s="15">
        <v>0.1</v>
      </c>
      <c r="Q376" s="2">
        <v>0</v>
      </c>
      <c r="R376" s="13">
        <v>0.3</v>
      </c>
      <c r="S376" s="15">
        <v>0</v>
      </c>
      <c r="T376" s="2">
        <v>3109334.22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3109334.22</v>
      </c>
      <c r="AD376" t="s">
        <v>357</v>
      </c>
    </row>
    <row r="377" spans="1:30" hidden="1" x14ac:dyDescent="0.25">
      <c r="A377" s="20">
        <v>1580</v>
      </c>
      <c r="B377" t="s">
        <v>148</v>
      </c>
      <c r="C377" t="s">
        <v>273</v>
      </c>
      <c r="D377" t="s">
        <v>2</v>
      </c>
      <c r="E377" t="s">
        <v>300</v>
      </c>
      <c r="F377" t="s">
        <v>464</v>
      </c>
      <c r="G377" s="2">
        <v>8434905000</v>
      </c>
      <c r="H377" s="2">
        <v>3772203000</v>
      </c>
      <c r="I377" s="2">
        <v>4662702000</v>
      </c>
      <c r="J377" s="2">
        <v>23834041</v>
      </c>
      <c r="K377" s="2">
        <v>10825958</v>
      </c>
      <c r="L377" s="2">
        <v>13008083</v>
      </c>
      <c r="M377" s="2">
        <v>20460079</v>
      </c>
      <c r="N377" s="2">
        <v>9317076.8000000007</v>
      </c>
      <c r="O377" s="2">
        <v>11143002.199999999</v>
      </c>
      <c r="P377" s="15">
        <v>0.1</v>
      </c>
      <c r="Q377" s="2">
        <v>931707.68</v>
      </c>
      <c r="R377" s="13">
        <v>0.1</v>
      </c>
      <c r="S377" s="15">
        <v>0</v>
      </c>
      <c r="T377" s="2">
        <v>1114300.22</v>
      </c>
      <c r="U377" s="2">
        <v>2000000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4046007.9</v>
      </c>
      <c r="AD377" t="s">
        <v>45</v>
      </c>
    </row>
    <row r="378" spans="1:30" hidden="1" x14ac:dyDescent="0.25">
      <c r="A378" s="20">
        <v>1581</v>
      </c>
      <c r="B378" t="s">
        <v>148</v>
      </c>
      <c r="C378" t="s">
        <v>272</v>
      </c>
      <c r="D378" t="s">
        <v>2</v>
      </c>
      <c r="E378" t="s">
        <v>347</v>
      </c>
      <c r="F378" t="s">
        <v>465</v>
      </c>
      <c r="G378" s="2">
        <v>106371000</v>
      </c>
      <c r="H378" s="2">
        <v>0</v>
      </c>
      <c r="I378" s="2">
        <v>106371000</v>
      </c>
      <c r="J378" s="2">
        <v>372300</v>
      </c>
      <c r="K378" s="2">
        <v>0</v>
      </c>
      <c r="L378" s="2">
        <v>372300</v>
      </c>
      <c r="M378" s="2">
        <v>329751.59999999998</v>
      </c>
      <c r="N378" s="2">
        <v>0</v>
      </c>
      <c r="O378" s="2">
        <v>329751.59999999998</v>
      </c>
      <c r="P378" s="15">
        <v>0.1</v>
      </c>
      <c r="Q378" s="2">
        <v>0</v>
      </c>
      <c r="R378" s="13">
        <v>0.3</v>
      </c>
      <c r="S378" s="15">
        <v>0</v>
      </c>
      <c r="T378" s="2">
        <v>98925.48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98925.48</v>
      </c>
      <c r="AD378" t="s">
        <v>357</v>
      </c>
    </row>
    <row r="379" spans="1:30" hidden="1" x14ac:dyDescent="0.25">
      <c r="A379" s="20">
        <v>1585</v>
      </c>
      <c r="B379" t="s">
        <v>148</v>
      </c>
      <c r="C379" t="s">
        <v>272</v>
      </c>
      <c r="D379" t="s">
        <v>2</v>
      </c>
      <c r="E379" t="s">
        <v>8</v>
      </c>
      <c r="F379" t="s">
        <v>466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15">
        <v>0.1</v>
      </c>
      <c r="Q379" s="2">
        <v>0</v>
      </c>
      <c r="R379" s="13">
        <v>0.3</v>
      </c>
      <c r="S379" s="15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0</v>
      </c>
      <c r="AD379" t="s">
        <v>42</v>
      </c>
    </row>
    <row r="380" spans="1:30" hidden="1" x14ac:dyDescent="0.25">
      <c r="A380" s="20">
        <v>1586</v>
      </c>
      <c r="B380" t="s">
        <v>148</v>
      </c>
      <c r="C380" t="s">
        <v>272</v>
      </c>
      <c r="D380" t="s">
        <v>2</v>
      </c>
      <c r="E380" t="s">
        <v>301</v>
      </c>
      <c r="F380" t="s">
        <v>467</v>
      </c>
      <c r="G380" s="2">
        <v>3596612000</v>
      </c>
      <c r="H380" s="2">
        <v>23300000</v>
      </c>
      <c r="I380" s="2">
        <v>3573312000</v>
      </c>
      <c r="J380" s="2">
        <v>7943323</v>
      </c>
      <c r="K380" s="2">
        <v>46600</v>
      </c>
      <c r="L380" s="2">
        <v>7896723</v>
      </c>
      <c r="M380" s="2">
        <v>6504678.2000000002</v>
      </c>
      <c r="N380" s="2">
        <v>37280</v>
      </c>
      <c r="O380" s="2">
        <v>6467398.2000000002</v>
      </c>
      <c r="P380" s="15">
        <v>0.1</v>
      </c>
      <c r="Q380" s="2">
        <v>3728</v>
      </c>
      <c r="R380" s="13">
        <v>0.3</v>
      </c>
      <c r="S380" s="15">
        <v>0</v>
      </c>
      <c r="T380" s="2">
        <v>1940219.46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1943947.46</v>
      </c>
      <c r="AD380" t="s">
        <v>193</v>
      </c>
    </row>
    <row r="381" spans="1:30" hidden="1" x14ac:dyDescent="0.25">
      <c r="A381" s="20">
        <v>1587</v>
      </c>
      <c r="B381" t="s">
        <v>148</v>
      </c>
      <c r="C381" t="s">
        <v>272</v>
      </c>
      <c r="D381" t="s">
        <v>2</v>
      </c>
      <c r="E381" t="s">
        <v>301</v>
      </c>
      <c r="F381" t="s">
        <v>468</v>
      </c>
      <c r="G381" s="2">
        <v>970109000</v>
      </c>
      <c r="H381" s="2">
        <v>958832000</v>
      </c>
      <c r="I381" s="2">
        <v>11277000</v>
      </c>
      <c r="J381" s="2">
        <v>1957135</v>
      </c>
      <c r="K381" s="2">
        <v>1917664</v>
      </c>
      <c r="L381" s="2">
        <v>39471</v>
      </c>
      <c r="M381" s="2">
        <v>1569091.4</v>
      </c>
      <c r="N381" s="2">
        <v>1534131.2</v>
      </c>
      <c r="O381" s="2">
        <v>34960.199999999997</v>
      </c>
      <c r="P381" s="15">
        <v>0.1</v>
      </c>
      <c r="Q381" s="2">
        <v>153413.12</v>
      </c>
      <c r="R381" s="13">
        <v>0.3</v>
      </c>
      <c r="S381" s="15">
        <v>0</v>
      </c>
      <c r="T381" s="2">
        <v>10488.06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163901.18</v>
      </c>
      <c r="AD381" t="s">
        <v>193</v>
      </c>
    </row>
    <row r="382" spans="1:30" hidden="1" x14ac:dyDescent="0.25">
      <c r="A382" s="20">
        <v>1589</v>
      </c>
      <c r="B382" t="s">
        <v>148</v>
      </c>
      <c r="C382" t="s">
        <v>272</v>
      </c>
      <c r="D382" t="s">
        <v>2</v>
      </c>
      <c r="E382" t="s">
        <v>413</v>
      </c>
      <c r="F382" t="s">
        <v>469</v>
      </c>
      <c r="G382" s="2">
        <v>968012000</v>
      </c>
      <c r="H382" s="2">
        <v>0</v>
      </c>
      <c r="I382" s="2">
        <v>968012000</v>
      </c>
      <c r="J382" s="2">
        <v>3118868</v>
      </c>
      <c r="K382" s="2">
        <v>0</v>
      </c>
      <c r="L382" s="2">
        <v>3118868</v>
      </c>
      <c r="M382" s="2">
        <v>2731663.2</v>
      </c>
      <c r="N382" s="2">
        <v>0</v>
      </c>
      <c r="O382" s="2">
        <v>2731663.2</v>
      </c>
      <c r="P382" s="15">
        <v>0.1</v>
      </c>
      <c r="Q382" s="2">
        <v>0</v>
      </c>
      <c r="R382" s="13">
        <v>0.3</v>
      </c>
      <c r="S382" s="15">
        <v>0</v>
      </c>
      <c r="T382" s="2">
        <v>819498.96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819498.96</v>
      </c>
      <c r="AD382" t="s">
        <v>470</v>
      </c>
    </row>
    <row r="383" spans="1:30" hidden="1" x14ac:dyDescent="0.25">
      <c r="A383" s="20">
        <v>1590</v>
      </c>
      <c r="B383" t="s">
        <v>148</v>
      </c>
      <c r="C383" t="s">
        <v>272</v>
      </c>
      <c r="D383" t="s">
        <v>2</v>
      </c>
      <c r="E383" t="s">
        <v>413</v>
      </c>
      <c r="F383" t="s">
        <v>471</v>
      </c>
      <c r="G383" s="2">
        <v>2698199000</v>
      </c>
      <c r="H383" s="2">
        <v>0</v>
      </c>
      <c r="I383" s="2">
        <v>2698199000</v>
      </c>
      <c r="J383" s="2">
        <v>7319451</v>
      </c>
      <c r="K383" s="2">
        <v>0</v>
      </c>
      <c r="L383" s="2">
        <v>7319451</v>
      </c>
      <c r="M383" s="2">
        <v>6240171.4000000004</v>
      </c>
      <c r="N383" s="2">
        <v>0</v>
      </c>
      <c r="O383" s="2">
        <v>6240171.4000000004</v>
      </c>
      <c r="P383" s="15">
        <v>0.1</v>
      </c>
      <c r="Q383" s="2">
        <v>0</v>
      </c>
      <c r="R383" s="13">
        <v>0.3</v>
      </c>
      <c r="S383" s="15">
        <v>0</v>
      </c>
      <c r="T383" s="2">
        <v>1872051.42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1872051.42</v>
      </c>
      <c r="AD383" t="s">
        <v>470</v>
      </c>
    </row>
    <row r="384" spans="1:30" hidden="1" x14ac:dyDescent="0.25">
      <c r="A384" s="20">
        <v>1591</v>
      </c>
      <c r="B384" t="s">
        <v>148</v>
      </c>
      <c r="C384" t="s">
        <v>272</v>
      </c>
      <c r="D384" t="s">
        <v>2</v>
      </c>
      <c r="E384" t="s">
        <v>413</v>
      </c>
      <c r="F384" t="s">
        <v>472</v>
      </c>
      <c r="G384" s="2">
        <v>57975494000</v>
      </c>
      <c r="H384" s="2">
        <v>0</v>
      </c>
      <c r="I384" s="2">
        <v>57975494000</v>
      </c>
      <c r="J384" s="2">
        <v>86985437</v>
      </c>
      <c r="K384" s="2">
        <v>0</v>
      </c>
      <c r="L384" s="2">
        <v>86985437</v>
      </c>
      <c r="M384" s="2">
        <v>63795239.399999999</v>
      </c>
      <c r="N384" s="2">
        <v>0</v>
      </c>
      <c r="O384" s="2">
        <v>63795239.399999999</v>
      </c>
      <c r="P384" s="15">
        <v>0.1</v>
      </c>
      <c r="Q384" s="2">
        <v>0</v>
      </c>
      <c r="R384" s="13">
        <v>0.3</v>
      </c>
      <c r="S384" s="15">
        <v>0</v>
      </c>
      <c r="T384" s="2">
        <v>19138571.82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19138571.82</v>
      </c>
      <c r="AD384" t="s">
        <v>470</v>
      </c>
    </row>
    <row r="385" spans="1:30" hidden="1" x14ac:dyDescent="0.25">
      <c r="A385" s="20">
        <v>1593</v>
      </c>
      <c r="B385" t="s">
        <v>148</v>
      </c>
      <c r="C385" t="s">
        <v>272</v>
      </c>
      <c r="D385" t="s">
        <v>2</v>
      </c>
      <c r="E385" t="s">
        <v>347</v>
      </c>
      <c r="F385" t="s">
        <v>415</v>
      </c>
      <c r="G385" s="2">
        <v>7868929000</v>
      </c>
      <c r="H385" s="2">
        <v>3869511000</v>
      </c>
      <c r="I385" s="2">
        <v>3999418000</v>
      </c>
      <c r="J385" s="2">
        <v>19109214</v>
      </c>
      <c r="K385" s="2">
        <v>10801432</v>
      </c>
      <c r="L385" s="2">
        <v>8307782</v>
      </c>
      <c r="M385" s="2">
        <v>15961642.4</v>
      </c>
      <c r="N385" s="2">
        <v>9253627.5999999996</v>
      </c>
      <c r="O385" s="2">
        <v>6708014.7999999998</v>
      </c>
      <c r="P385" s="15">
        <v>0.1</v>
      </c>
      <c r="Q385" s="2">
        <v>925362.76</v>
      </c>
      <c r="R385" s="13">
        <v>0.3</v>
      </c>
      <c r="S385" s="15">
        <v>0</v>
      </c>
      <c r="T385" s="2">
        <v>2012404.44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2937767.2</v>
      </c>
      <c r="AD385" t="s">
        <v>357</v>
      </c>
    </row>
    <row r="386" spans="1:30" hidden="1" x14ac:dyDescent="0.25">
      <c r="A386" s="20">
        <v>1594</v>
      </c>
      <c r="B386" t="s">
        <v>148</v>
      </c>
      <c r="C386" t="s">
        <v>272</v>
      </c>
      <c r="D386" t="s">
        <v>2</v>
      </c>
      <c r="E386" t="s">
        <v>301</v>
      </c>
      <c r="F386" t="s">
        <v>473</v>
      </c>
      <c r="G386" s="2">
        <v>272204000</v>
      </c>
      <c r="H386" s="2">
        <v>0</v>
      </c>
      <c r="I386" s="2">
        <v>272204000</v>
      </c>
      <c r="J386" s="2">
        <v>952715</v>
      </c>
      <c r="K386" s="2">
        <v>0</v>
      </c>
      <c r="L386" s="2">
        <v>952715</v>
      </c>
      <c r="M386" s="2">
        <v>843833.4</v>
      </c>
      <c r="N386" s="2">
        <v>0</v>
      </c>
      <c r="O386" s="2">
        <v>843833.4</v>
      </c>
      <c r="P386" s="15">
        <v>0.1</v>
      </c>
      <c r="Q386" s="2">
        <v>0</v>
      </c>
      <c r="R386" s="13">
        <v>0.3</v>
      </c>
      <c r="S386" s="15">
        <v>0</v>
      </c>
      <c r="T386" s="2">
        <v>253150.02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253150.02</v>
      </c>
      <c r="AD386" t="s">
        <v>167</v>
      </c>
    </row>
    <row r="387" spans="1:30" hidden="1" x14ac:dyDescent="0.25">
      <c r="A387" s="20">
        <v>1595</v>
      </c>
      <c r="B387" t="s">
        <v>148</v>
      </c>
      <c r="C387" t="s">
        <v>272</v>
      </c>
      <c r="D387" t="s">
        <v>2</v>
      </c>
      <c r="E387" t="s">
        <v>301</v>
      </c>
      <c r="F387" t="s">
        <v>474</v>
      </c>
      <c r="G387" s="2">
        <v>2588546200</v>
      </c>
      <c r="H387" s="2">
        <v>0</v>
      </c>
      <c r="I387" s="2">
        <v>2588546200</v>
      </c>
      <c r="J387" s="2">
        <v>5991514</v>
      </c>
      <c r="K387" s="2">
        <v>0</v>
      </c>
      <c r="L387" s="2">
        <v>5991514</v>
      </c>
      <c r="M387" s="2">
        <v>4956095.5199999996</v>
      </c>
      <c r="N387" s="2">
        <v>0</v>
      </c>
      <c r="O387" s="2">
        <v>4956095.5199999996</v>
      </c>
      <c r="P387" s="15">
        <v>0.1</v>
      </c>
      <c r="Q387" s="2">
        <v>0</v>
      </c>
      <c r="R387" s="13">
        <v>0.3</v>
      </c>
      <c r="S387" s="15">
        <v>0</v>
      </c>
      <c r="T387" s="2">
        <v>1486828.656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1486828.656</v>
      </c>
      <c r="AD387" t="s">
        <v>167</v>
      </c>
    </row>
    <row r="388" spans="1:30" hidden="1" x14ac:dyDescent="0.25">
      <c r="A388" s="20">
        <v>1596</v>
      </c>
      <c r="B388" t="s">
        <v>148</v>
      </c>
      <c r="C388" t="s">
        <v>273</v>
      </c>
      <c r="D388" t="s">
        <v>2</v>
      </c>
      <c r="E388" t="s">
        <v>413</v>
      </c>
      <c r="F388" t="s">
        <v>475</v>
      </c>
      <c r="G388" s="2">
        <v>964206000</v>
      </c>
      <c r="H388" s="2">
        <v>0</v>
      </c>
      <c r="I388" s="2">
        <v>964206000</v>
      </c>
      <c r="J388" s="2">
        <v>2616471</v>
      </c>
      <c r="K388" s="2">
        <v>0</v>
      </c>
      <c r="L388" s="2">
        <v>2616471</v>
      </c>
      <c r="M388" s="2">
        <v>2230788.6</v>
      </c>
      <c r="N388" s="2">
        <v>0</v>
      </c>
      <c r="O388" s="2">
        <v>2230788.6</v>
      </c>
      <c r="P388" s="15">
        <v>0</v>
      </c>
      <c r="Q388" s="2">
        <v>0</v>
      </c>
      <c r="R388" s="13">
        <v>0</v>
      </c>
      <c r="S388" s="15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0</v>
      </c>
      <c r="AD388" t="s">
        <v>470</v>
      </c>
    </row>
    <row r="389" spans="1:30" hidden="1" x14ac:dyDescent="0.25">
      <c r="A389" s="20">
        <v>1599</v>
      </c>
      <c r="B389" t="s">
        <v>148</v>
      </c>
      <c r="C389" t="s">
        <v>273</v>
      </c>
      <c r="D389" t="s">
        <v>9</v>
      </c>
      <c r="E389" t="s">
        <v>412</v>
      </c>
      <c r="F389" t="s">
        <v>476</v>
      </c>
      <c r="G389" s="2">
        <v>11639720000</v>
      </c>
      <c r="H389" s="2">
        <v>0</v>
      </c>
      <c r="I389" s="2">
        <v>11639720000</v>
      </c>
      <c r="J389" s="2">
        <v>21634984</v>
      </c>
      <c r="K389" s="2">
        <v>0</v>
      </c>
      <c r="L389" s="2">
        <v>21634984</v>
      </c>
      <c r="M389" s="2">
        <v>16979096</v>
      </c>
      <c r="N389" s="2">
        <v>0</v>
      </c>
      <c r="O389" s="2">
        <v>16979096</v>
      </c>
      <c r="P389" s="15">
        <v>0.1</v>
      </c>
      <c r="Q389" s="2">
        <v>0</v>
      </c>
      <c r="R389" s="13">
        <v>0.1</v>
      </c>
      <c r="S389" s="15">
        <v>0</v>
      </c>
      <c r="T389" s="2">
        <v>1697909.6</v>
      </c>
      <c r="U389" s="2">
        <v>1000000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2697909.6</v>
      </c>
      <c r="AD389" t="s">
        <v>39</v>
      </c>
    </row>
    <row r="390" spans="1:30" hidden="1" x14ac:dyDescent="0.25">
      <c r="A390" s="20">
        <v>1600</v>
      </c>
      <c r="B390" t="s">
        <v>148</v>
      </c>
      <c r="C390" t="s">
        <v>272</v>
      </c>
      <c r="D390" t="s">
        <v>9</v>
      </c>
      <c r="E390" t="s">
        <v>15</v>
      </c>
      <c r="F390" t="s">
        <v>477</v>
      </c>
      <c r="G390" s="2">
        <v>7839381000</v>
      </c>
      <c r="H390" s="2">
        <v>0</v>
      </c>
      <c r="I390" s="2">
        <v>7839381000</v>
      </c>
      <c r="J390" s="2">
        <v>19535378</v>
      </c>
      <c r="K390" s="2">
        <v>0</v>
      </c>
      <c r="L390" s="2">
        <v>19535378</v>
      </c>
      <c r="M390" s="2">
        <v>16399625.6</v>
      </c>
      <c r="N390" s="2">
        <v>0</v>
      </c>
      <c r="O390" s="2">
        <v>16399625.6</v>
      </c>
      <c r="P390" s="15">
        <v>0.1</v>
      </c>
      <c r="Q390" s="2">
        <v>0</v>
      </c>
      <c r="R390" s="13">
        <v>0.3</v>
      </c>
      <c r="S390" s="15">
        <v>0</v>
      </c>
      <c r="T390" s="2">
        <v>4919887.68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4919887.68</v>
      </c>
      <c r="AD390" t="s">
        <v>17</v>
      </c>
    </row>
    <row r="391" spans="1:30" hidden="1" x14ac:dyDescent="0.25">
      <c r="A391" s="20">
        <v>1601</v>
      </c>
      <c r="B391" t="s">
        <v>148</v>
      </c>
      <c r="C391" t="s">
        <v>272</v>
      </c>
      <c r="D391" t="s">
        <v>9</v>
      </c>
      <c r="E391" t="s">
        <v>15</v>
      </c>
      <c r="F391" t="s">
        <v>30</v>
      </c>
      <c r="G391" s="2">
        <v>4502000000</v>
      </c>
      <c r="H391" s="2">
        <v>0</v>
      </c>
      <c r="I391" s="2">
        <v>4502000000</v>
      </c>
      <c r="J391" s="2">
        <v>6753005</v>
      </c>
      <c r="K391" s="2">
        <v>0</v>
      </c>
      <c r="L391" s="2">
        <v>6753005</v>
      </c>
      <c r="M391" s="2">
        <v>4952205</v>
      </c>
      <c r="N391" s="2">
        <v>0</v>
      </c>
      <c r="O391" s="2">
        <v>4952205</v>
      </c>
      <c r="P391" s="15">
        <v>0.1</v>
      </c>
      <c r="Q391" s="2">
        <v>0</v>
      </c>
      <c r="R391" s="13">
        <v>0.3</v>
      </c>
      <c r="S391" s="15">
        <v>0</v>
      </c>
      <c r="T391" s="2">
        <v>1485661.5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8">
        <v>0</v>
      </c>
      <c r="AC391" s="4">
        <v>1485661.5</v>
      </c>
      <c r="AD391" t="s">
        <v>24</v>
      </c>
    </row>
    <row r="392" spans="1:30" hidden="1" x14ac:dyDescent="0.25">
      <c r="A392" s="20">
        <v>1602</v>
      </c>
      <c r="B392" t="s">
        <v>148</v>
      </c>
      <c r="C392" t="s">
        <v>272</v>
      </c>
      <c r="D392" t="s">
        <v>2</v>
      </c>
      <c r="E392" t="s">
        <v>413</v>
      </c>
      <c r="F392" t="s">
        <v>478</v>
      </c>
      <c r="G392" s="2">
        <v>4989675000</v>
      </c>
      <c r="H392" s="2">
        <v>0</v>
      </c>
      <c r="I392" s="2">
        <v>4989675000</v>
      </c>
      <c r="J392" s="2">
        <v>14725832</v>
      </c>
      <c r="K392" s="2">
        <v>0</v>
      </c>
      <c r="L392" s="2">
        <v>14725832</v>
      </c>
      <c r="M392" s="2">
        <v>12729962</v>
      </c>
      <c r="N392" s="2">
        <v>0</v>
      </c>
      <c r="O392" s="2">
        <v>12729962</v>
      </c>
      <c r="P392" s="15">
        <v>0.1</v>
      </c>
      <c r="Q392" s="2">
        <v>0</v>
      </c>
      <c r="R392" s="13">
        <v>0.3</v>
      </c>
      <c r="S392" s="15">
        <v>0</v>
      </c>
      <c r="T392" s="2">
        <v>3818988.6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8">
        <v>0</v>
      </c>
      <c r="AC392" s="4">
        <v>3818988.6</v>
      </c>
      <c r="AD392" t="s">
        <v>470</v>
      </c>
    </row>
    <row r="393" spans="1:30" hidden="1" x14ac:dyDescent="0.25">
      <c r="A393" s="20">
        <v>1603</v>
      </c>
      <c r="B393" t="s">
        <v>148</v>
      </c>
      <c r="C393" t="s">
        <v>272</v>
      </c>
      <c r="D393" t="s">
        <v>2</v>
      </c>
      <c r="E393" t="s">
        <v>301</v>
      </c>
      <c r="F393" t="s">
        <v>479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15">
        <v>0.1</v>
      </c>
      <c r="Q393" s="2">
        <v>0</v>
      </c>
      <c r="R393" s="13">
        <v>0.3</v>
      </c>
      <c r="S393" s="15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18">
        <v>0</v>
      </c>
      <c r="AC393" s="4">
        <v>0</v>
      </c>
      <c r="AD393" t="s">
        <v>167</v>
      </c>
    </row>
    <row r="394" spans="1:30" hidden="1" x14ac:dyDescent="0.25">
      <c r="A394" s="20">
        <v>1604</v>
      </c>
      <c r="B394" t="s">
        <v>148</v>
      </c>
      <c r="C394" t="s">
        <v>272</v>
      </c>
      <c r="D394" t="s">
        <v>2</v>
      </c>
      <c r="E394" t="s">
        <v>301</v>
      </c>
      <c r="F394" t="s">
        <v>480</v>
      </c>
      <c r="G394" s="2">
        <v>1458753000</v>
      </c>
      <c r="H394" s="2">
        <v>0</v>
      </c>
      <c r="I394" s="2">
        <v>1458753000</v>
      </c>
      <c r="J394" s="2">
        <v>4996883</v>
      </c>
      <c r="K394" s="2">
        <v>0</v>
      </c>
      <c r="L394" s="2">
        <v>4996883</v>
      </c>
      <c r="M394" s="2">
        <v>4413381.8</v>
      </c>
      <c r="N394" s="2">
        <v>0</v>
      </c>
      <c r="O394" s="2">
        <v>4413381.8</v>
      </c>
      <c r="P394" s="15">
        <v>0.1</v>
      </c>
      <c r="Q394" s="2">
        <v>0</v>
      </c>
      <c r="R394" s="13">
        <v>0.3</v>
      </c>
      <c r="S394" s="15">
        <v>0</v>
      </c>
      <c r="T394" s="2">
        <v>1324014.54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8">
        <v>0</v>
      </c>
      <c r="AC394" s="4">
        <v>1324014.54</v>
      </c>
      <c r="AD394" t="s">
        <v>167</v>
      </c>
    </row>
    <row r="395" spans="1:30" hidden="1" x14ac:dyDescent="0.25">
      <c r="A395" s="20">
        <v>1605</v>
      </c>
      <c r="B395" t="s">
        <v>148</v>
      </c>
      <c r="C395" t="s">
        <v>272</v>
      </c>
      <c r="D395" t="s">
        <v>2</v>
      </c>
      <c r="E395" t="s">
        <v>301</v>
      </c>
      <c r="F395" t="s">
        <v>481</v>
      </c>
      <c r="G395" s="2">
        <v>60056000</v>
      </c>
      <c r="H395" s="2">
        <v>0</v>
      </c>
      <c r="I395" s="2">
        <v>60056000</v>
      </c>
      <c r="J395" s="2">
        <v>210196</v>
      </c>
      <c r="K395" s="2">
        <v>0</v>
      </c>
      <c r="L395" s="2">
        <v>210196</v>
      </c>
      <c r="M395" s="2">
        <v>186173.6</v>
      </c>
      <c r="N395" s="2">
        <v>0</v>
      </c>
      <c r="O395" s="2">
        <v>186173.6</v>
      </c>
      <c r="P395" s="15">
        <v>0.1</v>
      </c>
      <c r="Q395" s="2">
        <v>0</v>
      </c>
      <c r="R395" s="13">
        <v>0.3</v>
      </c>
      <c r="S395" s="15">
        <v>0</v>
      </c>
      <c r="T395" s="2">
        <v>55852.08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8">
        <v>0</v>
      </c>
      <c r="AC395" s="4">
        <v>55852.08</v>
      </c>
      <c r="AD395" t="s">
        <v>167</v>
      </c>
    </row>
    <row r="396" spans="1:30" hidden="1" x14ac:dyDescent="0.25">
      <c r="A396" s="20">
        <v>1606</v>
      </c>
      <c r="B396" t="s">
        <v>148</v>
      </c>
      <c r="C396" t="s">
        <v>272</v>
      </c>
      <c r="D396" t="s">
        <v>2</v>
      </c>
      <c r="E396" t="s">
        <v>347</v>
      </c>
      <c r="F396" t="s">
        <v>482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15">
        <v>0.1</v>
      </c>
      <c r="Q396" s="2">
        <v>0</v>
      </c>
      <c r="R396" s="13">
        <v>0.3</v>
      </c>
      <c r="S396" s="15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8">
        <v>0</v>
      </c>
      <c r="AC396" s="4">
        <v>0</v>
      </c>
      <c r="AD396" t="s">
        <v>357</v>
      </c>
    </row>
    <row r="397" spans="1:30" x14ac:dyDescent="0.25">
      <c r="A397" s="20">
        <v>1610</v>
      </c>
      <c r="B397" t="s">
        <v>12</v>
      </c>
      <c r="C397" t="s">
        <v>273</v>
      </c>
      <c r="D397" t="s">
        <v>2</v>
      </c>
      <c r="E397" t="s">
        <v>413</v>
      </c>
      <c r="F397" t="s">
        <v>470</v>
      </c>
      <c r="G397" s="2">
        <v>76200000</v>
      </c>
      <c r="H397" s="2">
        <v>0</v>
      </c>
      <c r="I397" s="2">
        <v>76200000</v>
      </c>
      <c r="J397" s="2">
        <v>266701</v>
      </c>
      <c r="K397" s="2">
        <v>0</v>
      </c>
      <c r="L397" s="2">
        <v>266701</v>
      </c>
      <c r="M397" s="2">
        <v>236221</v>
      </c>
      <c r="N397" s="2">
        <v>0</v>
      </c>
      <c r="O397" s="2">
        <v>236221</v>
      </c>
      <c r="P397" s="15">
        <v>0</v>
      </c>
      <c r="Q397" s="2">
        <v>0</v>
      </c>
      <c r="R397" s="13">
        <v>0</v>
      </c>
      <c r="S397" s="15">
        <v>0</v>
      </c>
      <c r="T397" s="2">
        <v>0</v>
      </c>
      <c r="U397" s="2">
        <v>0</v>
      </c>
      <c r="V397" s="2">
        <v>87727824.599999994</v>
      </c>
      <c r="W397" s="2">
        <v>0</v>
      </c>
      <c r="X397" s="2">
        <v>87727824.599999994</v>
      </c>
      <c r="Y397" s="2">
        <v>67595586000</v>
      </c>
      <c r="Z397" s="2">
        <v>0</v>
      </c>
      <c r="AA397" s="2">
        <v>67595586000</v>
      </c>
      <c r="AB397" s="18">
        <v>0</v>
      </c>
      <c r="AC397" s="4">
        <v>0</v>
      </c>
      <c r="AD397" t="s">
        <v>1</v>
      </c>
    </row>
    <row r="398" spans="1:30" x14ac:dyDescent="0.25">
      <c r="A398" s="20">
        <v>1611</v>
      </c>
      <c r="B398" t="s">
        <v>12</v>
      </c>
      <c r="C398" t="s">
        <v>273</v>
      </c>
      <c r="D398" t="s">
        <v>2</v>
      </c>
      <c r="E398" t="s">
        <v>300</v>
      </c>
      <c r="F398" t="s">
        <v>488</v>
      </c>
      <c r="G398" s="2">
        <v>2940215000</v>
      </c>
      <c r="H398" s="2">
        <v>0</v>
      </c>
      <c r="I398" s="2">
        <v>2940215000</v>
      </c>
      <c r="J398" s="2">
        <v>8102913</v>
      </c>
      <c r="K398" s="2">
        <v>0</v>
      </c>
      <c r="L398" s="2">
        <v>8102913</v>
      </c>
      <c r="M398" s="2">
        <v>6926827</v>
      </c>
      <c r="N398" s="2">
        <v>0</v>
      </c>
      <c r="O398" s="2">
        <v>6926827</v>
      </c>
      <c r="P398" s="15">
        <v>0</v>
      </c>
      <c r="Q398" s="2">
        <v>0</v>
      </c>
      <c r="R398" s="13">
        <v>0</v>
      </c>
      <c r="S398" s="15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18">
        <v>0</v>
      </c>
      <c r="AC398" s="4">
        <v>0</v>
      </c>
      <c r="AD398" t="s">
        <v>3</v>
      </c>
    </row>
    <row r="399" spans="1:30" hidden="1" x14ac:dyDescent="0.25">
      <c r="A399" s="20">
        <v>1612</v>
      </c>
      <c r="B399" t="s">
        <v>148</v>
      </c>
      <c r="C399" t="s">
        <v>272</v>
      </c>
      <c r="D399" t="s">
        <v>2</v>
      </c>
      <c r="E399" t="s">
        <v>4</v>
      </c>
      <c r="F399" t="s">
        <v>483</v>
      </c>
      <c r="G399" s="2">
        <v>1413260000</v>
      </c>
      <c r="H399" s="2">
        <v>0</v>
      </c>
      <c r="I399" s="2">
        <v>1413260000</v>
      </c>
      <c r="J399" s="2">
        <v>4675646</v>
      </c>
      <c r="K399" s="2">
        <v>0</v>
      </c>
      <c r="L399" s="2">
        <v>4675646</v>
      </c>
      <c r="M399" s="2">
        <v>4110342</v>
      </c>
      <c r="N399" s="2">
        <v>0</v>
      </c>
      <c r="O399" s="2">
        <v>4110342</v>
      </c>
      <c r="P399" s="15">
        <v>0.1</v>
      </c>
      <c r="Q399" s="2">
        <v>0</v>
      </c>
      <c r="R399" s="13">
        <v>0.3</v>
      </c>
      <c r="S399" s="15">
        <v>0</v>
      </c>
      <c r="T399" s="2">
        <v>1233102.6000000001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18">
        <v>0</v>
      </c>
      <c r="AC399" s="4">
        <v>1233102.6000000001</v>
      </c>
      <c r="AD399" t="s">
        <v>217</v>
      </c>
    </row>
    <row r="400" spans="1:30" hidden="1" x14ac:dyDescent="0.25">
      <c r="A400" s="20">
        <v>1613</v>
      </c>
      <c r="B400" t="s">
        <v>148</v>
      </c>
      <c r="C400" t="s">
        <v>272</v>
      </c>
      <c r="D400" t="s">
        <v>2</v>
      </c>
      <c r="E400" t="s">
        <v>201</v>
      </c>
      <c r="F400" t="s">
        <v>484</v>
      </c>
      <c r="G400" s="2">
        <v>26208000</v>
      </c>
      <c r="H400" s="2">
        <v>0</v>
      </c>
      <c r="I400" s="2">
        <v>26208000</v>
      </c>
      <c r="J400" s="2">
        <v>91728</v>
      </c>
      <c r="K400" s="2">
        <v>0</v>
      </c>
      <c r="L400" s="2">
        <v>91728</v>
      </c>
      <c r="M400" s="2">
        <v>81244.800000000003</v>
      </c>
      <c r="N400" s="2">
        <v>0</v>
      </c>
      <c r="O400" s="2">
        <v>81244.800000000003</v>
      </c>
      <c r="P400" s="15">
        <v>0.1</v>
      </c>
      <c r="Q400" s="2">
        <v>0</v>
      </c>
      <c r="R400" s="13">
        <v>0.3</v>
      </c>
      <c r="S400" s="15">
        <v>0</v>
      </c>
      <c r="T400" s="2">
        <v>24373.439999999999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18">
        <v>0</v>
      </c>
      <c r="AC400" s="4">
        <v>24373.439999999999</v>
      </c>
      <c r="AD400" t="s">
        <v>246</v>
      </c>
    </row>
    <row r="401" spans="1:30" hidden="1" x14ac:dyDescent="0.25">
      <c r="A401" s="20">
        <v>1614</v>
      </c>
      <c r="B401" t="s">
        <v>148</v>
      </c>
      <c r="C401" t="s">
        <v>272</v>
      </c>
      <c r="D401" t="s">
        <v>2</v>
      </c>
      <c r="E401" t="s">
        <v>201</v>
      </c>
      <c r="F401" t="s">
        <v>485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15">
        <v>0.1</v>
      </c>
      <c r="Q401" s="2">
        <v>0</v>
      </c>
      <c r="R401" s="13">
        <v>0.3</v>
      </c>
      <c r="S401" s="15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18">
        <v>0</v>
      </c>
      <c r="AC401" s="4">
        <v>0</v>
      </c>
      <c r="AD401" t="s">
        <v>246</v>
      </c>
    </row>
    <row r="402" spans="1:30" hidden="1" x14ac:dyDescent="0.25">
      <c r="A402" s="20">
        <v>1615</v>
      </c>
      <c r="B402" t="s">
        <v>148</v>
      </c>
      <c r="C402" t="s">
        <v>272</v>
      </c>
      <c r="D402" t="s">
        <v>2</v>
      </c>
      <c r="E402" t="s">
        <v>347</v>
      </c>
      <c r="F402" t="s">
        <v>486</v>
      </c>
      <c r="G402" s="2">
        <v>1639190000</v>
      </c>
      <c r="H402" s="2">
        <v>0</v>
      </c>
      <c r="I402" s="2">
        <v>1639190000</v>
      </c>
      <c r="J402" s="2">
        <v>4726526</v>
      </c>
      <c r="K402" s="2">
        <v>0</v>
      </c>
      <c r="L402" s="2">
        <v>4726526</v>
      </c>
      <c r="M402" s="2">
        <v>4070850</v>
      </c>
      <c r="N402" s="2">
        <v>0</v>
      </c>
      <c r="O402" s="2">
        <v>4070850</v>
      </c>
      <c r="P402" s="15">
        <v>0.1</v>
      </c>
      <c r="Q402" s="2">
        <v>0</v>
      </c>
      <c r="R402" s="13">
        <v>0.3</v>
      </c>
      <c r="S402" s="15">
        <v>0</v>
      </c>
      <c r="T402" s="2">
        <v>1221255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18">
        <v>0</v>
      </c>
      <c r="AC402" s="4">
        <v>1221255</v>
      </c>
      <c r="AD402" t="s">
        <v>357</v>
      </c>
    </row>
    <row r="403" spans="1:30" hidden="1" x14ac:dyDescent="0.25">
      <c r="A403" s="20">
        <v>1618</v>
      </c>
      <c r="B403" t="s">
        <v>148</v>
      </c>
      <c r="C403" t="s">
        <v>272</v>
      </c>
      <c r="D403" t="s">
        <v>2</v>
      </c>
      <c r="E403" t="s">
        <v>201</v>
      </c>
      <c r="F403" t="s">
        <v>489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15">
        <v>0.1</v>
      </c>
      <c r="Q403" s="2">
        <v>0</v>
      </c>
      <c r="R403" s="13">
        <v>0.3</v>
      </c>
      <c r="S403" s="15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18">
        <v>0</v>
      </c>
      <c r="AC403" s="4">
        <v>0</v>
      </c>
      <c r="AD403" t="s">
        <v>185</v>
      </c>
    </row>
    <row r="404" spans="1:30" hidden="1" x14ac:dyDescent="0.25">
      <c r="A404" s="20">
        <v>1621</v>
      </c>
      <c r="B404" t="s">
        <v>148</v>
      </c>
      <c r="C404" t="s">
        <v>272</v>
      </c>
      <c r="D404" t="s">
        <v>2</v>
      </c>
      <c r="E404" t="s">
        <v>347</v>
      </c>
      <c r="F404" t="s">
        <v>490</v>
      </c>
      <c r="G404" s="2">
        <v>106200000</v>
      </c>
      <c r="H404" s="2">
        <v>0</v>
      </c>
      <c r="I404" s="2">
        <v>106200000</v>
      </c>
      <c r="J404" s="2">
        <v>371700</v>
      </c>
      <c r="K404" s="2">
        <v>0</v>
      </c>
      <c r="L404" s="2">
        <v>371700</v>
      </c>
      <c r="M404" s="2">
        <v>329220</v>
      </c>
      <c r="N404" s="2">
        <v>0</v>
      </c>
      <c r="O404" s="2">
        <v>329220</v>
      </c>
      <c r="P404" s="15">
        <v>0.1</v>
      </c>
      <c r="Q404" s="2">
        <v>0</v>
      </c>
      <c r="R404" s="13">
        <v>0.3</v>
      </c>
      <c r="S404" s="15">
        <v>0</v>
      </c>
      <c r="T404" s="2">
        <v>98766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18">
        <v>0</v>
      </c>
      <c r="AC404" s="4">
        <v>98766</v>
      </c>
      <c r="AD404" t="s">
        <v>357</v>
      </c>
    </row>
    <row r="405" spans="1:30" hidden="1" x14ac:dyDescent="0.25">
      <c r="A405" s="20">
        <v>1622</v>
      </c>
      <c r="B405" t="s">
        <v>148</v>
      </c>
      <c r="C405" t="s">
        <v>272</v>
      </c>
      <c r="D405" t="s">
        <v>2</v>
      </c>
      <c r="E405" t="s">
        <v>301</v>
      </c>
      <c r="F405" t="s">
        <v>491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15">
        <v>0.1</v>
      </c>
      <c r="Q405" s="2">
        <v>0</v>
      </c>
      <c r="R405" s="13">
        <v>0.3</v>
      </c>
      <c r="S405" s="15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18">
        <v>0</v>
      </c>
      <c r="AC405" s="4">
        <v>0</v>
      </c>
      <c r="AD405" t="s">
        <v>193</v>
      </c>
    </row>
    <row r="406" spans="1:30" hidden="1" x14ac:dyDescent="0.25">
      <c r="A406" s="20">
        <v>1623</v>
      </c>
      <c r="B406" t="s">
        <v>148</v>
      </c>
      <c r="C406" t="s">
        <v>272</v>
      </c>
      <c r="D406" t="s">
        <v>2</v>
      </c>
      <c r="E406" t="s">
        <v>347</v>
      </c>
      <c r="F406" t="s">
        <v>492</v>
      </c>
      <c r="G406" s="2">
        <v>44315000</v>
      </c>
      <c r="H406" s="2">
        <v>41435000</v>
      </c>
      <c r="I406" s="2">
        <v>2880000</v>
      </c>
      <c r="J406" s="2">
        <v>155103</v>
      </c>
      <c r="K406" s="2">
        <v>145023</v>
      </c>
      <c r="L406" s="2">
        <v>10080</v>
      </c>
      <c r="M406" s="2">
        <v>137377</v>
      </c>
      <c r="N406" s="2">
        <v>128449</v>
      </c>
      <c r="O406" s="2">
        <v>8928</v>
      </c>
      <c r="P406" s="15">
        <v>0.1</v>
      </c>
      <c r="Q406" s="2">
        <v>12844.9</v>
      </c>
      <c r="R406" s="13">
        <v>0.3</v>
      </c>
      <c r="S406" s="15">
        <v>0</v>
      </c>
      <c r="T406" s="2">
        <v>2678.4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18">
        <v>0</v>
      </c>
      <c r="AC406" s="4">
        <v>15523.3</v>
      </c>
      <c r="AD406" t="s">
        <v>357</v>
      </c>
    </row>
    <row r="407" spans="1:30" hidden="1" x14ac:dyDescent="0.25">
      <c r="A407" s="20">
        <v>1624</v>
      </c>
      <c r="B407" t="s">
        <v>148</v>
      </c>
      <c r="C407" t="s">
        <v>272</v>
      </c>
      <c r="D407" t="s">
        <v>2</v>
      </c>
      <c r="E407" t="s">
        <v>347</v>
      </c>
      <c r="F407" t="s">
        <v>493</v>
      </c>
      <c r="G407" s="2">
        <v>1531740000</v>
      </c>
      <c r="H407" s="2">
        <v>0</v>
      </c>
      <c r="I407" s="2">
        <v>1531740000</v>
      </c>
      <c r="J407" s="2">
        <v>4356590</v>
      </c>
      <c r="K407" s="2">
        <v>0</v>
      </c>
      <c r="L407" s="2">
        <v>4356590</v>
      </c>
      <c r="M407" s="2">
        <v>3743894</v>
      </c>
      <c r="N407" s="2">
        <v>0</v>
      </c>
      <c r="O407" s="2">
        <v>3743894</v>
      </c>
      <c r="P407" s="15">
        <v>0.1</v>
      </c>
      <c r="Q407" s="2">
        <v>0</v>
      </c>
      <c r="R407" s="13">
        <v>0.3</v>
      </c>
      <c r="S407" s="15">
        <v>0</v>
      </c>
      <c r="T407" s="2">
        <v>1123168.2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18">
        <v>0</v>
      </c>
      <c r="AC407" s="4">
        <v>1123168.2</v>
      </c>
      <c r="AD407" t="s">
        <v>357</v>
      </c>
    </row>
    <row r="408" spans="1:30" hidden="1" x14ac:dyDescent="0.25">
      <c r="A408" s="20">
        <v>1625</v>
      </c>
      <c r="B408" t="s">
        <v>148</v>
      </c>
      <c r="C408" t="s">
        <v>272</v>
      </c>
      <c r="D408" t="s">
        <v>2</v>
      </c>
      <c r="E408" t="s">
        <v>201</v>
      </c>
      <c r="F408" t="s">
        <v>494</v>
      </c>
      <c r="G408" s="2">
        <v>377095000</v>
      </c>
      <c r="H408" s="2">
        <v>0</v>
      </c>
      <c r="I408" s="2">
        <v>377095000</v>
      </c>
      <c r="J408" s="2">
        <v>1319834</v>
      </c>
      <c r="K408" s="2">
        <v>0</v>
      </c>
      <c r="L408" s="2">
        <v>1319834</v>
      </c>
      <c r="M408" s="2">
        <v>1168996</v>
      </c>
      <c r="N408" s="2">
        <v>0</v>
      </c>
      <c r="O408" s="2">
        <v>1168996</v>
      </c>
      <c r="P408" s="15">
        <v>0.1</v>
      </c>
      <c r="Q408" s="2">
        <v>0</v>
      </c>
      <c r="R408" s="13">
        <v>0.3</v>
      </c>
      <c r="S408" s="15">
        <v>0</v>
      </c>
      <c r="T408" s="2">
        <v>350698.8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18">
        <v>0</v>
      </c>
      <c r="AC408" s="4">
        <v>350698.8</v>
      </c>
      <c r="AD408" t="s">
        <v>185</v>
      </c>
    </row>
    <row r="409" spans="1:30" hidden="1" x14ac:dyDescent="0.25">
      <c r="A409" s="20">
        <v>1626</v>
      </c>
      <c r="B409" t="s">
        <v>148</v>
      </c>
      <c r="C409" t="s">
        <v>272</v>
      </c>
      <c r="D409" t="s">
        <v>2</v>
      </c>
      <c r="E409" t="s">
        <v>201</v>
      </c>
      <c r="F409" t="s">
        <v>495</v>
      </c>
      <c r="G409" s="2">
        <v>2012000</v>
      </c>
      <c r="H409" s="2">
        <v>0</v>
      </c>
      <c r="I409" s="2">
        <v>2012000</v>
      </c>
      <c r="J409" s="2">
        <v>7043</v>
      </c>
      <c r="K409" s="2">
        <v>0</v>
      </c>
      <c r="L409" s="2">
        <v>7043</v>
      </c>
      <c r="M409" s="2">
        <v>6238.2</v>
      </c>
      <c r="N409" s="2">
        <v>0</v>
      </c>
      <c r="O409" s="2">
        <v>6238.2</v>
      </c>
      <c r="P409" s="15">
        <v>0.1</v>
      </c>
      <c r="Q409" s="2">
        <v>0</v>
      </c>
      <c r="R409" s="13">
        <v>0.3</v>
      </c>
      <c r="S409" s="15">
        <v>0</v>
      </c>
      <c r="T409" s="2">
        <v>1871.46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18">
        <v>0</v>
      </c>
      <c r="AC409" s="4">
        <v>1871.46</v>
      </c>
      <c r="AD409" t="s">
        <v>246</v>
      </c>
    </row>
    <row r="410" spans="1:30" hidden="1" x14ac:dyDescent="0.25">
      <c r="A410" s="20">
        <v>1627</v>
      </c>
      <c r="B410" t="s">
        <v>148</v>
      </c>
      <c r="C410" t="s">
        <v>272</v>
      </c>
      <c r="D410" t="s">
        <v>2</v>
      </c>
      <c r="E410" t="s">
        <v>301</v>
      </c>
      <c r="F410" t="s">
        <v>496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15">
        <v>0.1</v>
      </c>
      <c r="Q410" s="2">
        <v>0</v>
      </c>
      <c r="R410" s="13">
        <v>0.3</v>
      </c>
      <c r="S410" s="15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18">
        <v>0</v>
      </c>
      <c r="AC410" s="4">
        <v>0</v>
      </c>
      <c r="AD410" t="s">
        <v>193</v>
      </c>
    </row>
    <row r="411" spans="1:30" hidden="1" x14ac:dyDescent="0.25">
      <c r="A411" s="20">
        <v>1629</v>
      </c>
      <c r="B411" t="s">
        <v>148</v>
      </c>
      <c r="C411" t="s">
        <v>272</v>
      </c>
      <c r="D411" t="s">
        <v>2</v>
      </c>
      <c r="E411" t="s">
        <v>301</v>
      </c>
      <c r="F411" t="s">
        <v>497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15">
        <v>0.1</v>
      </c>
      <c r="Q411" s="2">
        <v>0</v>
      </c>
      <c r="R411" s="13">
        <v>0.3</v>
      </c>
      <c r="S411" s="15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18">
        <v>0</v>
      </c>
      <c r="AC411" s="4">
        <v>0</v>
      </c>
      <c r="AD411" t="s">
        <v>88</v>
      </c>
    </row>
    <row r="412" spans="1:30" hidden="1" x14ac:dyDescent="0.25">
      <c r="A412" s="20">
        <v>1630</v>
      </c>
      <c r="B412" t="s">
        <v>148</v>
      </c>
      <c r="C412" t="s">
        <v>272</v>
      </c>
      <c r="D412" t="s">
        <v>2</v>
      </c>
      <c r="E412" t="s">
        <v>301</v>
      </c>
      <c r="F412" t="s">
        <v>283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15">
        <v>0.1</v>
      </c>
      <c r="Q412" s="2">
        <v>0</v>
      </c>
      <c r="R412" s="13">
        <v>0.3</v>
      </c>
      <c r="S412" s="15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18">
        <v>0</v>
      </c>
      <c r="AC412" s="4">
        <v>0</v>
      </c>
      <c r="AD412" t="s">
        <v>88</v>
      </c>
    </row>
    <row r="413" spans="1:30" hidden="1" x14ac:dyDescent="0.25">
      <c r="A413" s="20">
        <v>1631</v>
      </c>
      <c r="B413" t="s">
        <v>148</v>
      </c>
      <c r="C413" t="s">
        <v>272</v>
      </c>
      <c r="D413" t="s">
        <v>2</v>
      </c>
      <c r="E413" t="s">
        <v>301</v>
      </c>
      <c r="F413" t="s">
        <v>498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15">
        <v>0.1</v>
      </c>
      <c r="Q413" s="2">
        <v>0</v>
      </c>
      <c r="R413" s="13">
        <v>0.3</v>
      </c>
      <c r="S413" s="15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18">
        <v>0</v>
      </c>
      <c r="AC413" s="4">
        <v>0</v>
      </c>
      <c r="AD413" t="s">
        <v>88</v>
      </c>
    </row>
    <row r="414" spans="1:30" hidden="1" x14ac:dyDescent="0.25">
      <c r="A414" s="20">
        <v>1632</v>
      </c>
      <c r="B414" t="s">
        <v>148</v>
      </c>
      <c r="C414" t="s">
        <v>272</v>
      </c>
      <c r="D414" t="s">
        <v>2</v>
      </c>
      <c r="E414" t="s">
        <v>300</v>
      </c>
      <c r="F414" t="s">
        <v>499</v>
      </c>
      <c r="G414" s="2">
        <v>250807000</v>
      </c>
      <c r="H414" s="2">
        <v>0</v>
      </c>
      <c r="I414" s="2">
        <v>250807000</v>
      </c>
      <c r="J414" s="2">
        <v>877827</v>
      </c>
      <c r="K414" s="2">
        <v>0</v>
      </c>
      <c r="L414" s="2">
        <v>877827</v>
      </c>
      <c r="M414" s="2">
        <v>777504.2</v>
      </c>
      <c r="N414" s="2">
        <v>0</v>
      </c>
      <c r="O414" s="2">
        <v>777504.2</v>
      </c>
      <c r="P414" s="15">
        <v>0.1</v>
      </c>
      <c r="Q414" s="2">
        <v>0</v>
      </c>
      <c r="R414" s="13">
        <v>0.3</v>
      </c>
      <c r="S414" s="15">
        <v>0</v>
      </c>
      <c r="T414" s="2">
        <v>233251.26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18">
        <v>0</v>
      </c>
      <c r="AC414" s="4">
        <v>233251.26</v>
      </c>
      <c r="AD414" t="s">
        <v>96</v>
      </c>
    </row>
    <row r="415" spans="1:30" hidden="1" x14ac:dyDescent="0.25">
      <c r="A415" s="20">
        <v>1633</v>
      </c>
      <c r="B415" t="s">
        <v>148</v>
      </c>
      <c r="C415" t="s">
        <v>272</v>
      </c>
      <c r="D415" t="s">
        <v>2</v>
      </c>
      <c r="E415" t="s">
        <v>201</v>
      </c>
      <c r="F415" t="s">
        <v>500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15">
        <v>0.1</v>
      </c>
      <c r="Q415" s="2">
        <v>0</v>
      </c>
      <c r="R415" s="13">
        <v>0.3</v>
      </c>
      <c r="S415" s="15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18">
        <v>0</v>
      </c>
      <c r="AC415" s="4">
        <v>0</v>
      </c>
      <c r="AD415" t="s">
        <v>246</v>
      </c>
    </row>
    <row r="416" spans="1:30" x14ac:dyDescent="0.25">
      <c r="A416" s="20">
        <v>1634</v>
      </c>
      <c r="B416" t="s">
        <v>12</v>
      </c>
      <c r="C416" t="s">
        <v>273</v>
      </c>
      <c r="D416" t="s">
        <v>2</v>
      </c>
      <c r="E416" t="s">
        <v>413</v>
      </c>
      <c r="F416" t="s">
        <v>501</v>
      </c>
      <c r="G416" s="2">
        <v>43842000</v>
      </c>
      <c r="H416" s="2">
        <v>0</v>
      </c>
      <c r="I416" s="2">
        <v>43842000</v>
      </c>
      <c r="J416" s="2">
        <v>153447</v>
      </c>
      <c r="K416" s="2">
        <v>0</v>
      </c>
      <c r="L416" s="2">
        <v>153447</v>
      </c>
      <c r="M416" s="2">
        <v>135910.20000000001</v>
      </c>
      <c r="N416" s="2">
        <v>0</v>
      </c>
      <c r="O416" s="2">
        <v>135910.20000000001</v>
      </c>
      <c r="P416" s="15">
        <v>0</v>
      </c>
      <c r="Q416" s="2">
        <v>0</v>
      </c>
      <c r="R416" s="13">
        <v>0</v>
      </c>
      <c r="S416" s="15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18">
        <v>0</v>
      </c>
      <c r="AC416" s="4">
        <v>0</v>
      </c>
      <c r="AD416" t="s">
        <v>1</v>
      </c>
    </row>
    <row r="417" spans="1:30" hidden="1" x14ac:dyDescent="0.25">
      <c r="A417" s="20">
        <v>1635</v>
      </c>
      <c r="B417" t="s">
        <v>148</v>
      </c>
      <c r="C417" t="s">
        <v>272</v>
      </c>
      <c r="D417" t="s">
        <v>2</v>
      </c>
      <c r="E417" t="s">
        <v>201</v>
      </c>
      <c r="F417" t="s">
        <v>502</v>
      </c>
      <c r="G417" s="2">
        <v>45800400</v>
      </c>
      <c r="H417" s="2">
        <v>0</v>
      </c>
      <c r="I417" s="2">
        <v>45800400</v>
      </c>
      <c r="J417" s="2">
        <v>160314</v>
      </c>
      <c r="K417" s="2">
        <v>0</v>
      </c>
      <c r="L417" s="2">
        <v>160314</v>
      </c>
      <c r="M417" s="2">
        <v>141993.84</v>
      </c>
      <c r="N417" s="2">
        <v>0</v>
      </c>
      <c r="O417" s="2">
        <v>141993.84</v>
      </c>
      <c r="P417" s="15">
        <v>0.1</v>
      </c>
      <c r="Q417" s="2">
        <v>0</v>
      </c>
      <c r="R417" s="13">
        <v>0.3</v>
      </c>
      <c r="S417" s="15">
        <v>0</v>
      </c>
      <c r="T417" s="2">
        <v>42598.152000000002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18">
        <v>0</v>
      </c>
      <c r="AC417" s="4">
        <v>42598.152000000002</v>
      </c>
      <c r="AD417" t="s">
        <v>246</v>
      </c>
    </row>
    <row r="418" spans="1:30" hidden="1" x14ac:dyDescent="0.25">
      <c r="A418" s="20">
        <v>1637</v>
      </c>
      <c r="B418" t="s">
        <v>148</v>
      </c>
      <c r="C418" t="s">
        <v>272</v>
      </c>
      <c r="D418" t="s">
        <v>2</v>
      </c>
      <c r="E418" t="s">
        <v>301</v>
      </c>
      <c r="F418" t="s">
        <v>503</v>
      </c>
      <c r="G418" s="2">
        <v>19672000</v>
      </c>
      <c r="H418" s="2">
        <v>0</v>
      </c>
      <c r="I418" s="2">
        <v>19672000</v>
      </c>
      <c r="J418" s="2">
        <v>68853</v>
      </c>
      <c r="K418" s="2">
        <v>0</v>
      </c>
      <c r="L418" s="2">
        <v>68853</v>
      </c>
      <c r="M418" s="2">
        <v>60984.2</v>
      </c>
      <c r="N418" s="2">
        <v>0</v>
      </c>
      <c r="O418" s="2">
        <v>60984.2</v>
      </c>
      <c r="P418" s="15">
        <v>0.1</v>
      </c>
      <c r="Q418" s="2">
        <v>0</v>
      </c>
      <c r="R418" s="13">
        <v>0.3</v>
      </c>
      <c r="S418" s="15">
        <v>0</v>
      </c>
      <c r="T418" s="2">
        <v>18295.259999999998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18">
        <v>0</v>
      </c>
      <c r="AC418" s="4">
        <v>18295.259999999998</v>
      </c>
      <c r="AD418" t="s">
        <v>193</v>
      </c>
    </row>
    <row r="419" spans="1:30" hidden="1" x14ac:dyDescent="0.25">
      <c r="A419" s="20">
        <v>1638</v>
      </c>
      <c r="B419" t="s">
        <v>148</v>
      </c>
      <c r="C419" t="s">
        <v>272</v>
      </c>
      <c r="D419" t="s">
        <v>2</v>
      </c>
      <c r="E419" t="s">
        <v>347</v>
      </c>
      <c r="F419" t="s">
        <v>504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15">
        <v>0.1</v>
      </c>
      <c r="Q419" s="2">
        <v>0</v>
      </c>
      <c r="R419" s="13">
        <v>0.3</v>
      </c>
      <c r="S419" s="15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18">
        <v>0</v>
      </c>
      <c r="AC419" s="4">
        <v>0</v>
      </c>
      <c r="AD419" t="s">
        <v>357</v>
      </c>
    </row>
    <row r="420" spans="1:30" hidden="1" x14ac:dyDescent="0.25">
      <c r="A420" s="20">
        <v>1639</v>
      </c>
      <c r="B420" t="s">
        <v>148</v>
      </c>
      <c r="C420" t="s">
        <v>272</v>
      </c>
      <c r="D420" t="s">
        <v>2</v>
      </c>
      <c r="E420" t="s">
        <v>201</v>
      </c>
      <c r="F420" t="s">
        <v>505</v>
      </c>
      <c r="G420" s="2">
        <v>59376000</v>
      </c>
      <c r="H420" s="2">
        <v>0</v>
      </c>
      <c r="I420" s="2">
        <v>59376000</v>
      </c>
      <c r="J420" s="2">
        <v>207817</v>
      </c>
      <c r="K420" s="2">
        <v>0</v>
      </c>
      <c r="L420" s="2">
        <v>207817</v>
      </c>
      <c r="M420" s="2">
        <v>184066.6</v>
      </c>
      <c r="N420" s="2">
        <v>0</v>
      </c>
      <c r="O420" s="2">
        <v>184066.6</v>
      </c>
      <c r="P420" s="15">
        <v>0.1</v>
      </c>
      <c r="Q420" s="2">
        <v>0</v>
      </c>
      <c r="R420" s="13">
        <v>0.3</v>
      </c>
      <c r="S420" s="15">
        <v>0</v>
      </c>
      <c r="T420" s="2">
        <v>55219.98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18">
        <v>0</v>
      </c>
      <c r="AC420" s="4">
        <v>55219.98</v>
      </c>
      <c r="AD420" t="s">
        <v>246</v>
      </c>
    </row>
    <row r="421" spans="1:30" hidden="1" x14ac:dyDescent="0.25">
      <c r="A421" s="20">
        <v>1640</v>
      </c>
      <c r="B421" t="s">
        <v>148</v>
      </c>
      <c r="C421" t="s">
        <v>272</v>
      </c>
      <c r="D421" t="s">
        <v>2</v>
      </c>
      <c r="E421" t="s">
        <v>201</v>
      </c>
      <c r="F421" t="s">
        <v>506</v>
      </c>
      <c r="G421" s="2">
        <v>53016000</v>
      </c>
      <c r="H421" s="2">
        <v>0</v>
      </c>
      <c r="I421" s="2">
        <v>53016000</v>
      </c>
      <c r="J421" s="2">
        <v>185559</v>
      </c>
      <c r="K421" s="2">
        <v>0</v>
      </c>
      <c r="L421" s="2">
        <v>185559</v>
      </c>
      <c r="M421" s="2">
        <v>164352.6</v>
      </c>
      <c r="N421" s="2">
        <v>0</v>
      </c>
      <c r="O421" s="2">
        <v>164352.6</v>
      </c>
      <c r="P421" s="15">
        <v>0.1</v>
      </c>
      <c r="Q421" s="2">
        <v>0</v>
      </c>
      <c r="R421" s="13">
        <v>0.3</v>
      </c>
      <c r="S421" s="15">
        <v>0</v>
      </c>
      <c r="T421" s="2">
        <v>49305.78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18">
        <v>0</v>
      </c>
      <c r="AC421" s="4">
        <v>49305.78</v>
      </c>
      <c r="AD421" t="s">
        <v>246</v>
      </c>
    </row>
    <row r="422" spans="1:30" hidden="1" x14ac:dyDescent="0.25">
      <c r="A422" s="20">
        <v>1641</v>
      </c>
      <c r="B422" t="s">
        <v>148</v>
      </c>
      <c r="C422" t="s">
        <v>272</v>
      </c>
      <c r="D422" t="s">
        <v>2</v>
      </c>
      <c r="E422" t="s">
        <v>413</v>
      </c>
      <c r="F422" t="s">
        <v>507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15">
        <v>0.1</v>
      </c>
      <c r="Q422" s="2">
        <v>0</v>
      </c>
      <c r="R422" s="13">
        <v>0.3</v>
      </c>
      <c r="S422" s="15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18">
        <v>0</v>
      </c>
      <c r="AC422" s="4">
        <v>0</v>
      </c>
      <c r="AD422" t="s">
        <v>501</v>
      </c>
    </row>
    <row r="423" spans="1:30" hidden="1" x14ac:dyDescent="0.25">
      <c r="A423" s="20">
        <v>1642</v>
      </c>
      <c r="B423" t="s">
        <v>148</v>
      </c>
      <c r="C423" t="s">
        <v>272</v>
      </c>
      <c r="D423" t="s">
        <v>2</v>
      </c>
      <c r="E423" t="s">
        <v>347</v>
      </c>
      <c r="F423" t="s">
        <v>508</v>
      </c>
      <c r="G423" s="2">
        <v>254030000</v>
      </c>
      <c r="H423" s="2">
        <v>0</v>
      </c>
      <c r="I423" s="2">
        <v>254030000</v>
      </c>
      <c r="J423" s="2">
        <v>889107</v>
      </c>
      <c r="K423" s="2">
        <v>0</v>
      </c>
      <c r="L423" s="2">
        <v>889107</v>
      </c>
      <c r="M423" s="2">
        <v>787495</v>
      </c>
      <c r="N423" s="2">
        <v>0</v>
      </c>
      <c r="O423" s="2">
        <v>787495</v>
      </c>
      <c r="P423" s="15">
        <v>0.1</v>
      </c>
      <c r="Q423" s="2">
        <v>0</v>
      </c>
      <c r="R423" s="13">
        <v>0.3</v>
      </c>
      <c r="S423" s="15">
        <v>0</v>
      </c>
      <c r="T423" s="2">
        <v>236248.5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18">
        <v>0</v>
      </c>
      <c r="AC423" s="4">
        <v>236248.5</v>
      </c>
      <c r="AD423" t="s">
        <v>357</v>
      </c>
    </row>
    <row r="424" spans="1:30" hidden="1" x14ac:dyDescent="0.25">
      <c r="A424" s="20">
        <v>1643</v>
      </c>
      <c r="B424" t="s">
        <v>148</v>
      </c>
      <c r="C424" t="s">
        <v>272</v>
      </c>
      <c r="D424" t="s">
        <v>2</v>
      </c>
      <c r="E424" t="s">
        <v>413</v>
      </c>
      <c r="F424" t="s">
        <v>509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15">
        <v>0.1</v>
      </c>
      <c r="Q424" s="2">
        <v>0</v>
      </c>
      <c r="R424" s="13">
        <v>0.3</v>
      </c>
      <c r="S424" s="15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18">
        <v>0</v>
      </c>
      <c r="AC424" s="4">
        <v>0</v>
      </c>
      <c r="AD424" t="s">
        <v>470</v>
      </c>
    </row>
    <row r="425" spans="1:30" hidden="1" x14ac:dyDescent="0.25">
      <c r="A425" s="20">
        <v>1646</v>
      </c>
      <c r="B425" t="s">
        <v>148</v>
      </c>
      <c r="C425" t="s">
        <v>272</v>
      </c>
      <c r="D425" t="s">
        <v>2</v>
      </c>
      <c r="E425" t="s">
        <v>413</v>
      </c>
      <c r="F425" t="s">
        <v>510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15">
        <v>0.1</v>
      </c>
      <c r="Q425" s="2">
        <v>0</v>
      </c>
      <c r="R425" s="13">
        <v>0.3</v>
      </c>
      <c r="S425" s="15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18">
        <v>0</v>
      </c>
      <c r="AC425" s="4">
        <v>0</v>
      </c>
      <c r="AD425" t="s">
        <v>470</v>
      </c>
    </row>
    <row r="426" spans="1:30" hidden="1" x14ac:dyDescent="0.25">
      <c r="A426" s="20">
        <v>1648</v>
      </c>
      <c r="B426" t="s">
        <v>148</v>
      </c>
      <c r="C426" t="s">
        <v>272</v>
      </c>
      <c r="D426" t="s">
        <v>2</v>
      </c>
      <c r="E426" t="s">
        <v>4</v>
      </c>
      <c r="F426" t="s">
        <v>511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15">
        <v>0.1</v>
      </c>
      <c r="Q426" s="2">
        <v>0</v>
      </c>
      <c r="R426" s="13">
        <v>0.3</v>
      </c>
      <c r="S426" s="15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18">
        <v>0</v>
      </c>
      <c r="AC426" s="4">
        <v>0</v>
      </c>
      <c r="AD426" t="s">
        <v>41</v>
      </c>
    </row>
    <row r="427" spans="1:30" hidden="1" x14ac:dyDescent="0.25">
      <c r="A427" s="20" t="s">
        <v>219</v>
      </c>
      <c r="B427" t="s">
        <v>148</v>
      </c>
      <c r="C427" t="s">
        <v>273</v>
      </c>
      <c r="D427" t="s">
        <v>2</v>
      </c>
      <c r="E427" t="s">
        <v>201</v>
      </c>
      <c r="F427" t="s">
        <v>220</v>
      </c>
      <c r="G427" s="2">
        <v>9434000</v>
      </c>
      <c r="H427" s="2">
        <v>0</v>
      </c>
      <c r="I427" s="2">
        <v>9434000</v>
      </c>
      <c r="J427" s="2">
        <v>33019</v>
      </c>
      <c r="K427" s="2">
        <v>0</v>
      </c>
      <c r="L427" s="2">
        <v>33019</v>
      </c>
      <c r="M427" s="2">
        <v>29245.4</v>
      </c>
      <c r="N427" s="2">
        <v>0</v>
      </c>
      <c r="O427" s="2">
        <v>29245.4</v>
      </c>
      <c r="P427" s="15">
        <v>0</v>
      </c>
      <c r="Q427" s="2">
        <v>0</v>
      </c>
      <c r="R427" s="13">
        <v>0</v>
      </c>
      <c r="S427" s="15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18">
        <v>0</v>
      </c>
      <c r="AC427" s="4">
        <v>0</v>
      </c>
      <c r="AD427" t="s">
        <v>1</v>
      </c>
    </row>
    <row r="428" spans="1:30" hidden="1" x14ac:dyDescent="0.25">
      <c r="A428" s="20" t="s">
        <v>221</v>
      </c>
      <c r="B428" t="s">
        <v>148</v>
      </c>
      <c r="C428" t="s">
        <v>273</v>
      </c>
      <c r="D428" t="s">
        <v>9</v>
      </c>
      <c r="E428" t="s">
        <v>15</v>
      </c>
      <c r="F428" t="s">
        <v>222</v>
      </c>
      <c r="G428" s="2">
        <v>1008641200</v>
      </c>
      <c r="H428" s="2">
        <v>0</v>
      </c>
      <c r="I428" s="2">
        <v>1008641200</v>
      </c>
      <c r="J428" s="2">
        <v>2688019</v>
      </c>
      <c r="K428" s="2">
        <v>0</v>
      </c>
      <c r="L428" s="2">
        <v>2688019</v>
      </c>
      <c r="M428" s="2">
        <v>2284562.52</v>
      </c>
      <c r="N428" s="2">
        <v>0</v>
      </c>
      <c r="O428" s="2">
        <v>2284562.52</v>
      </c>
      <c r="P428" s="15">
        <v>0</v>
      </c>
      <c r="Q428" s="2">
        <v>0</v>
      </c>
      <c r="R428" s="13">
        <v>0</v>
      </c>
      <c r="S428" s="15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18">
        <v>0</v>
      </c>
      <c r="AC428" s="4">
        <v>0</v>
      </c>
      <c r="AD428" t="s">
        <v>1</v>
      </c>
    </row>
    <row r="429" spans="1:30" hidden="1" x14ac:dyDescent="0.25">
      <c r="A429" s="20" t="s">
        <v>223</v>
      </c>
      <c r="B429" t="s">
        <v>148</v>
      </c>
      <c r="C429" t="s">
        <v>273</v>
      </c>
      <c r="D429" t="s">
        <v>9</v>
      </c>
      <c r="E429" t="s">
        <v>27</v>
      </c>
      <c r="F429" t="s">
        <v>224</v>
      </c>
      <c r="G429" s="2">
        <v>1790108000</v>
      </c>
      <c r="H429" s="2">
        <v>0</v>
      </c>
      <c r="I429" s="2">
        <v>1790108000</v>
      </c>
      <c r="J429" s="2">
        <v>5623082</v>
      </c>
      <c r="K429" s="2">
        <v>0</v>
      </c>
      <c r="L429" s="2">
        <v>5623082</v>
      </c>
      <c r="M429" s="2">
        <v>4907038.8</v>
      </c>
      <c r="N429" s="2">
        <v>0</v>
      </c>
      <c r="O429" s="2">
        <v>4907038.8</v>
      </c>
      <c r="P429" s="15">
        <v>0</v>
      </c>
      <c r="Q429" s="2">
        <v>0</v>
      </c>
      <c r="R429" s="13">
        <v>0</v>
      </c>
      <c r="S429" s="15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18">
        <v>0</v>
      </c>
      <c r="AC429" s="4">
        <v>0</v>
      </c>
      <c r="AD429" t="s">
        <v>1</v>
      </c>
    </row>
    <row r="430" spans="1:30" hidden="1" x14ac:dyDescent="0.25">
      <c r="A430" s="20" t="s">
        <v>225</v>
      </c>
      <c r="B430" t="s">
        <v>148</v>
      </c>
      <c r="C430" t="s">
        <v>273</v>
      </c>
      <c r="D430" t="s">
        <v>9</v>
      </c>
      <c r="E430" t="s">
        <v>411</v>
      </c>
      <c r="F430" t="s">
        <v>226</v>
      </c>
      <c r="G430" s="2">
        <v>1342813000</v>
      </c>
      <c r="H430" s="2">
        <v>0</v>
      </c>
      <c r="I430" s="2">
        <v>1342813000</v>
      </c>
      <c r="J430" s="2">
        <v>4573607</v>
      </c>
      <c r="K430" s="2">
        <v>0</v>
      </c>
      <c r="L430" s="2">
        <v>4573607</v>
      </c>
      <c r="M430" s="2">
        <v>4036481.8</v>
      </c>
      <c r="N430" s="2">
        <v>0</v>
      </c>
      <c r="O430" s="2">
        <v>4036481.8</v>
      </c>
      <c r="P430" s="15">
        <v>0</v>
      </c>
      <c r="Q430" s="2">
        <v>0</v>
      </c>
      <c r="R430" s="13">
        <v>0</v>
      </c>
      <c r="S430" s="15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18">
        <v>0</v>
      </c>
      <c r="AC430" s="4">
        <v>0</v>
      </c>
      <c r="AD430" t="s">
        <v>1</v>
      </c>
    </row>
    <row r="431" spans="1:30" hidden="1" x14ac:dyDescent="0.25">
      <c r="A431" s="20" t="s">
        <v>434</v>
      </c>
      <c r="B431" t="s">
        <v>148</v>
      </c>
      <c r="C431" t="s">
        <v>273</v>
      </c>
      <c r="D431" t="s">
        <v>9</v>
      </c>
      <c r="E431" t="s">
        <v>412</v>
      </c>
      <c r="F431" t="s">
        <v>435</v>
      </c>
      <c r="G431" s="2">
        <v>364495000</v>
      </c>
      <c r="H431" s="2">
        <v>0</v>
      </c>
      <c r="I431" s="2">
        <v>364495000</v>
      </c>
      <c r="J431" s="2">
        <v>1201983</v>
      </c>
      <c r="K431" s="2">
        <v>0</v>
      </c>
      <c r="L431" s="2">
        <v>1201983</v>
      </c>
      <c r="M431" s="2">
        <v>1056185</v>
      </c>
      <c r="N431" s="2">
        <v>0</v>
      </c>
      <c r="O431" s="2">
        <v>1056185</v>
      </c>
      <c r="P431" s="15">
        <v>0</v>
      </c>
      <c r="Q431" s="2">
        <v>0</v>
      </c>
      <c r="R431" s="13">
        <v>0</v>
      </c>
      <c r="S431" s="15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18">
        <v>0</v>
      </c>
      <c r="AC431" s="4">
        <v>0</v>
      </c>
      <c r="AD431" t="s">
        <v>1</v>
      </c>
    </row>
    <row r="432" spans="1:30" hidden="1" x14ac:dyDescent="0.25">
      <c r="A432" s="20" t="s">
        <v>227</v>
      </c>
      <c r="B432" t="s">
        <v>148</v>
      </c>
      <c r="C432" t="s">
        <v>273</v>
      </c>
      <c r="D432" t="s">
        <v>2</v>
      </c>
      <c r="E432" t="s">
        <v>300</v>
      </c>
      <c r="F432" t="s">
        <v>228</v>
      </c>
      <c r="G432" s="2">
        <v>3540373400</v>
      </c>
      <c r="H432" s="2">
        <v>464418000</v>
      </c>
      <c r="I432" s="2">
        <v>3075955400</v>
      </c>
      <c r="J432" s="2">
        <v>10966652</v>
      </c>
      <c r="K432" s="2">
        <v>1482713</v>
      </c>
      <c r="L432" s="2">
        <v>9483939</v>
      </c>
      <c r="M432" s="2">
        <v>9550502.6400000006</v>
      </c>
      <c r="N432" s="2">
        <v>1296945.8</v>
      </c>
      <c r="O432" s="2">
        <v>8253556.8399999999</v>
      </c>
      <c r="P432" s="15">
        <v>0</v>
      </c>
      <c r="Q432" s="2">
        <v>0</v>
      </c>
      <c r="R432" s="13">
        <v>0</v>
      </c>
      <c r="S432" s="15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18">
        <v>0</v>
      </c>
      <c r="AC432" s="4">
        <v>0</v>
      </c>
      <c r="AD432" t="s">
        <v>1</v>
      </c>
    </row>
    <row r="433" spans="1:30" hidden="1" x14ac:dyDescent="0.25">
      <c r="A433" s="20" t="s">
        <v>345</v>
      </c>
      <c r="B433" t="s">
        <v>148</v>
      </c>
      <c r="C433" t="s">
        <v>273</v>
      </c>
      <c r="D433" t="s">
        <v>2</v>
      </c>
      <c r="E433" t="s">
        <v>301</v>
      </c>
      <c r="F433" t="s">
        <v>346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15">
        <v>0</v>
      </c>
      <c r="Q433" s="2">
        <v>0</v>
      </c>
      <c r="R433" s="13">
        <v>0</v>
      </c>
      <c r="S433" s="15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18">
        <v>0</v>
      </c>
      <c r="AC433" s="4">
        <v>0</v>
      </c>
      <c r="AD433" t="s">
        <v>1</v>
      </c>
    </row>
    <row r="434" spans="1:30" hidden="1" x14ac:dyDescent="0.25">
      <c r="A434" s="20" t="s">
        <v>358</v>
      </c>
      <c r="B434" t="s">
        <v>148</v>
      </c>
      <c r="C434" t="s">
        <v>1</v>
      </c>
      <c r="D434" t="s">
        <v>2</v>
      </c>
      <c r="E434" t="s">
        <v>347</v>
      </c>
      <c r="F434" t="s">
        <v>359</v>
      </c>
      <c r="G434" s="2">
        <v>122386000</v>
      </c>
      <c r="H434" s="2">
        <v>0</v>
      </c>
      <c r="I434" s="2">
        <v>122386000</v>
      </c>
      <c r="J434" s="2">
        <v>428355</v>
      </c>
      <c r="K434" s="2">
        <v>0</v>
      </c>
      <c r="L434" s="2">
        <v>428355</v>
      </c>
      <c r="M434" s="2">
        <v>379400.6</v>
      </c>
      <c r="N434" s="2">
        <v>0</v>
      </c>
      <c r="O434" s="2">
        <v>379400.6</v>
      </c>
      <c r="P434" s="15">
        <v>0</v>
      </c>
      <c r="Q434" s="2">
        <v>0</v>
      </c>
      <c r="R434" s="13">
        <v>0</v>
      </c>
      <c r="S434" s="15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18">
        <v>0</v>
      </c>
      <c r="AC434" s="4">
        <v>0</v>
      </c>
      <c r="AD434" t="s">
        <v>1</v>
      </c>
    </row>
    <row r="435" spans="1:30" hidden="1" x14ac:dyDescent="0.25">
      <c r="A435" s="20" t="s">
        <v>229</v>
      </c>
      <c r="B435" t="s">
        <v>148</v>
      </c>
      <c r="C435" t="s">
        <v>273</v>
      </c>
      <c r="D435" t="s">
        <v>2</v>
      </c>
      <c r="E435" t="s">
        <v>8</v>
      </c>
      <c r="F435" t="s">
        <v>230</v>
      </c>
      <c r="G435" s="2">
        <v>3998727000</v>
      </c>
      <c r="H435" s="2">
        <v>1479953000</v>
      </c>
      <c r="I435" s="2">
        <v>2518774000</v>
      </c>
      <c r="J435" s="2">
        <v>12380187</v>
      </c>
      <c r="K435" s="2">
        <v>4821956</v>
      </c>
      <c r="L435" s="2">
        <v>7558231</v>
      </c>
      <c r="M435" s="2">
        <v>10780696.199999999</v>
      </c>
      <c r="N435" s="2">
        <v>4229974.8</v>
      </c>
      <c r="O435" s="2">
        <v>6550721.4000000004</v>
      </c>
      <c r="P435" s="15">
        <v>0</v>
      </c>
      <c r="Q435" s="2">
        <v>0</v>
      </c>
      <c r="R435" s="13">
        <v>0</v>
      </c>
      <c r="S435" s="15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18">
        <v>0</v>
      </c>
      <c r="AC435" s="4">
        <v>0</v>
      </c>
      <c r="AD435" t="s">
        <v>1</v>
      </c>
    </row>
    <row r="436" spans="1:30" hidden="1" x14ac:dyDescent="0.25">
      <c r="A436" s="20" t="s">
        <v>231</v>
      </c>
      <c r="B436" t="s">
        <v>148</v>
      </c>
      <c r="C436" t="s">
        <v>273</v>
      </c>
      <c r="D436" t="s">
        <v>2</v>
      </c>
      <c r="E436" t="s">
        <v>4</v>
      </c>
      <c r="F436" t="s">
        <v>232</v>
      </c>
      <c r="G436" s="2">
        <v>16754644700</v>
      </c>
      <c r="H436" s="2">
        <v>12865929000</v>
      </c>
      <c r="I436" s="2">
        <v>3888715700</v>
      </c>
      <c r="J436" s="2">
        <v>41912994</v>
      </c>
      <c r="K436" s="2">
        <v>29768623</v>
      </c>
      <c r="L436" s="2">
        <v>12144371</v>
      </c>
      <c r="M436" s="2">
        <v>35211136.119999997</v>
      </c>
      <c r="N436" s="2">
        <v>24622251.399999999</v>
      </c>
      <c r="O436" s="2">
        <v>10588884.720000001</v>
      </c>
      <c r="P436" s="15">
        <v>0.1</v>
      </c>
      <c r="Q436" s="2">
        <v>2462225.14</v>
      </c>
      <c r="R436" s="13">
        <v>0.15</v>
      </c>
      <c r="S436" s="15">
        <v>0</v>
      </c>
      <c r="T436" s="2">
        <v>1588332.7080000001</v>
      </c>
      <c r="U436" s="2">
        <v>3000000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18">
        <v>0</v>
      </c>
      <c r="AC436" s="4">
        <v>7050557.8480000002</v>
      </c>
      <c r="AD436" t="s">
        <v>1</v>
      </c>
    </row>
    <row r="437" spans="1:30" x14ac:dyDescent="0.25">
      <c r="A437" s="20" t="s">
        <v>234</v>
      </c>
      <c r="B437" t="s">
        <v>12</v>
      </c>
      <c r="C437" t="s">
        <v>272</v>
      </c>
      <c r="D437" t="s">
        <v>2</v>
      </c>
      <c r="E437" t="s">
        <v>201</v>
      </c>
      <c r="F437" t="s">
        <v>233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15">
        <v>0.1</v>
      </c>
      <c r="Q437" s="2">
        <v>0</v>
      </c>
      <c r="R437" s="13">
        <v>0.3</v>
      </c>
      <c r="S437" s="15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18">
        <v>0</v>
      </c>
      <c r="AC437" s="4">
        <v>0</v>
      </c>
      <c r="AD437" t="s">
        <v>204</v>
      </c>
    </row>
    <row r="438" spans="1:30" x14ac:dyDescent="0.25">
      <c r="G438" s="2"/>
      <c r="H438" s="2"/>
      <c r="I438" s="2"/>
      <c r="J438" s="2"/>
      <c r="K438" s="2"/>
      <c r="L438" s="2"/>
      <c r="M438" s="2"/>
      <c r="N438" s="2"/>
      <c r="O438" s="2"/>
      <c r="Q438" s="2"/>
      <c r="R438" s="13"/>
      <c r="S438" s="15"/>
      <c r="T438" s="2"/>
      <c r="U438" s="2"/>
      <c r="V438" s="2"/>
      <c r="W438" s="2"/>
      <c r="X438" s="2"/>
      <c r="Y438" s="2"/>
      <c r="Z438" s="2"/>
      <c r="AA438" s="2"/>
      <c r="AB438" s="18"/>
    </row>
    <row r="439" spans="1:30" x14ac:dyDescent="0.25">
      <c r="G439" s="2"/>
      <c r="H439" s="2"/>
      <c r="I439" s="2"/>
      <c r="J439" s="2"/>
      <c r="K439" s="2"/>
      <c r="L439" s="2"/>
      <c r="M439" s="2"/>
      <c r="N439" s="2"/>
      <c r="O439" s="2"/>
      <c r="Q439" s="2"/>
      <c r="R439" s="13"/>
      <c r="S439" s="15"/>
      <c r="T439" s="2"/>
      <c r="U439" s="2"/>
      <c r="V439" s="2"/>
      <c r="W439" s="2"/>
      <c r="X439" s="2"/>
      <c r="Y439" s="2"/>
      <c r="Z439" s="2"/>
      <c r="AA439" s="2"/>
      <c r="AB439" s="18"/>
    </row>
    <row r="440" spans="1:30" x14ac:dyDescent="0.25">
      <c r="G440" s="2"/>
      <c r="H440" s="2"/>
      <c r="I440" s="2"/>
      <c r="J440" s="2"/>
      <c r="K440" s="2"/>
      <c r="L440" s="2"/>
      <c r="M440" s="2"/>
      <c r="N440" s="2"/>
      <c r="O440" s="2"/>
      <c r="Q440" s="2"/>
      <c r="R440" s="13"/>
      <c r="S440" s="15"/>
      <c r="T440" s="2"/>
      <c r="U440" s="2"/>
      <c r="V440" s="2"/>
      <c r="W440" s="2"/>
      <c r="X440" s="2"/>
      <c r="Y440" s="2"/>
      <c r="Z440" s="2"/>
      <c r="AA440" s="2"/>
      <c r="AB440" s="18"/>
    </row>
    <row r="441" spans="1:30" x14ac:dyDescent="0.25">
      <c r="G441" s="2">
        <f>SUM(G2:G437)</f>
        <v>9801378071030</v>
      </c>
      <c r="H441" s="2"/>
      <c r="I441" s="2"/>
      <c r="J441" s="2"/>
      <c r="K441" s="2"/>
      <c r="L441" s="2"/>
      <c r="M441" s="2">
        <f>SUM(M2:M437)</f>
        <v>14590479582.58799</v>
      </c>
      <c r="N441" s="2"/>
      <c r="O441" s="2"/>
      <c r="Q441" s="2"/>
      <c r="R441" s="13"/>
      <c r="S441" s="15"/>
      <c r="T441" s="2"/>
      <c r="U441" s="2"/>
      <c r="V441" s="2"/>
      <c r="W441" s="2"/>
      <c r="X441" s="2"/>
      <c r="Y441" s="2"/>
      <c r="Z441" s="2"/>
      <c r="AA441" s="2"/>
      <c r="AB441" s="18"/>
    </row>
    <row r="442" spans="1:30" x14ac:dyDescent="0.25">
      <c r="G442" s="2"/>
      <c r="H442" s="2"/>
      <c r="I442" s="2"/>
      <c r="J442" s="2"/>
      <c r="K442" s="2"/>
      <c r="L442" s="2"/>
      <c r="M442" s="2"/>
      <c r="N442" s="2"/>
      <c r="O442" s="2"/>
      <c r="Q442" s="2"/>
      <c r="R442" s="13"/>
      <c r="S442" s="15"/>
      <c r="T442" s="2"/>
      <c r="U442" s="2"/>
      <c r="V442" s="2"/>
      <c r="W442" s="2"/>
      <c r="X442" s="2"/>
      <c r="Y442" s="2"/>
      <c r="Z442" s="2"/>
      <c r="AA442" s="2"/>
      <c r="AB442" s="18"/>
    </row>
    <row r="443" spans="1:30" x14ac:dyDescent="0.25">
      <c r="G443" s="2"/>
      <c r="H443" s="2"/>
      <c r="I443" s="2"/>
      <c r="J443" s="2"/>
      <c r="K443" s="2"/>
      <c r="L443" s="2"/>
      <c r="M443" s="2"/>
      <c r="N443" s="2"/>
      <c r="O443" s="2"/>
      <c r="Q443" s="2"/>
      <c r="R443" s="13"/>
      <c r="S443" s="15"/>
      <c r="T443" s="2"/>
      <c r="U443" s="2"/>
      <c r="V443" s="2"/>
      <c r="W443" s="2"/>
      <c r="X443" s="2"/>
      <c r="Y443" s="2"/>
      <c r="Z443" s="2"/>
      <c r="AA443" s="2"/>
      <c r="AB443" s="18"/>
    </row>
    <row r="444" spans="1:30" x14ac:dyDescent="0.25">
      <c r="G444" s="2"/>
      <c r="H444" s="2"/>
      <c r="I444" s="2"/>
      <c r="J444" s="2"/>
      <c r="K444" s="2"/>
      <c r="L444" s="2"/>
      <c r="M444" s="2"/>
      <c r="N444" s="2"/>
      <c r="O444" s="2"/>
      <c r="Q444" s="2"/>
      <c r="R444" s="13"/>
      <c r="S444" s="15"/>
      <c r="T444" s="2"/>
      <c r="U444" s="2"/>
      <c r="V444" s="2"/>
      <c r="W444" s="2"/>
      <c r="X444" s="2"/>
      <c r="Y444" s="2"/>
      <c r="Z444" s="2"/>
      <c r="AA444" s="2"/>
      <c r="AB444" s="18"/>
    </row>
    <row r="445" spans="1:30" x14ac:dyDescent="0.25">
      <c r="G445" s="2"/>
      <c r="H445" s="2"/>
      <c r="I445" s="2"/>
      <c r="J445" s="2"/>
      <c r="K445" s="2"/>
      <c r="L445" s="2"/>
      <c r="M445" s="2"/>
      <c r="N445" s="2"/>
      <c r="O445" s="2"/>
      <c r="Q445" s="2"/>
      <c r="R445" s="13"/>
      <c r="S445" s="15"/>
      <c r="T445" s="2"/>
      <c r="U445" s="2"/>
      <c r="V445" s="2"/>
      <c r="W445" s="2"/>
      <c r="X445" s="2"/>
      <c r="Y445" s="2"/>
      <c r="Z445" s="2"/>
      <c r="AA445" s="2"/>
      <c r="AB445" s="18"/>
    </row>
    <row r="446" spans="1:30" x14ac:dyDescent="0.25">
      <c r="G446" s="2"/>
      <c r="H446" s="2"/>
      <c r="I446" s="2"/>
      <c r="J446" s="2"/>
      <c r="K446" s="2"/>
      <c r="L446" s="2"/>
      <c r="M446" s="2"/>
      <c r="N446" s="2"/>
      <c r="O446" s="2"/>
      <c r="Q446" s="2"/>
      <c r="R446" s="13"/>
      <c r="S446" s="15"/>
      <c r="T446" s="2"/>
      <c r="U446" s="2"/>
      <c r="V446" s="2"/>
      <c r="W446" s="2"/>
      <c r="X446" s="2"/>
      <c r="Y446" s="2"/>
      <c r="Z446" s="2"/>
      <c r="AA446" s="2"/>
      <c r="AB446" s="18"/>
    </row>
    <row r="447" spans="1:30" x14ac:dyDescent="0.25">
      <c r="G447" s="2"/>
      <c r="H447" s="2"/>
      <c r="I447" s="2"/>
      <c r="J447" s="2"/>
      <c r="K447" s="2"/>
      <c r="L447" s="2"/>
      <c r="M447" s="2"/>
      <c r="N447" s="2"/>
      <c r="O447" s="2"/>
      <c r="Q447" s="2"/>
      <c r="R447" s="13"/>
      <c r="S447" s="15"/>
      <c r="T447" s="2"/>
      <c r="U447" s="2"/>
      <c r="V447" s="2"/>
      <c r="W447" s="2"/>
      <c r="X447" s="2"/>
      <c r="Y447" s="2"/>
      <c r="Z447" s="2"/>
      <c r="AA447" s="2"/>
      <c r="AB447" s="18"/>
    </row>
    <row r="448" spans="1:30" x14ac:dyDescent="0.25">
      <c r="G448" s="2"/>
      <c r="H448" s="2"/>
      <c r="I448" s="2"/>
      <c r="J448" s="2"/>
      <c r="K448" s="2"/>
      <c r="L448" s="2"/>
      <c r="M448" s="2"/>
      <c r="N448" s="2"/>
      <c r="O448" s="2"/>
      <c r="Q448" s="2"/>
      <c r="R448" s="13"/>
      <c r="S448" s="15"/>
      <c r="T448" s="2"/>
      <c r="U448" s="2"/>
      <c r="V448" s="2"/>
      <c r="W448" s="2"/>
      <c r="X448" s="2"/>
      <c r="Y448" s="2"/>
      <c r="Z448" s="2"/>
      <c r="AA448" s="2"/>
      <c r="AB448" s="18"/>
    </row>
    <row r="449" spans="7:28" x14ac:dyDescent="0.25">
      <c r="G449" s="2"/>
      <c r="H449" s="2"/>
      <c r="I449" s="2"/>
      <c r="J449" s="2"/>
      <c r="K449" s="2"/>
      <c r="L449" s="2"/>
      <c r="M449" s="2"/>
      <c r="N449" s="2"/>
      <c r="O449" s="2"/>
      <c r="Q449" s="2"/>
      <c r="R449" s="13"/>
      <c r="S449" s="15"/>
      <c r="T449" s="2"/>
      <c r="U449" s="2"/>
      <c r="V449" s="2"/>
      <c r="W449" s="2"/>
      <c r="X449" s="2"/>
      <c r="Y449" s="2"/>
      <c r="Z449" s="2"/>
      <c r="AA449" s="2"/>
      <c r="AB449" s="18"/>
    </row>
    <row r="450" spans="7:28" x14ac:dyDescent="0.25">
      <c r="G450" s="2"/>
      <c r="H450" s="2"/>
      <c r="I450" s="2"/>
      <c r="J450" s="2"/>
      <c r="K450" s="2"/>
      <c r="L450" s="2"/>
      <c r="M450" s="2"/>
      <c r="N450" s="2"/>
      <c r="O450" s="2"/>
      <c r="Q450" s="2"/>
      <c r="R450" s="13"/>
      <c r="S450" s="15"/>
      <c r="T450" s="2"/>
      <c r="U450" s="2"/>
      <c r="V450" s="2"/>
      <c r="W450" s="2"/>
      <c r="X450" s="2"/>
      <c r="Y450" s="2"/>
      <c r="Z450" s="2"/>
      <c r="AA450" s="2"/>
      <c r="AB450" s="18"/>
    </row>
    <row r="451" spans="7:28" x14ac:dyDescent="0.25">
      <c r="G451" s="2"/>
      <c r="H451" s="2"/>
      <c r="I451" s="2"/>
      <c r="J451" s="2"/>
      <c r="K451" s="2"/>
      <c r="L451" s="2"/>
      <c r="M451" s="2"/>
      <c r="N451" s="2"/>
      <c r="O451" s="2"/>
      <c r="Q451" s="2"/>
      <c r="R451" s="13"/>
      <c r="S451" s="15"/>
      <c r="T451" s="2"/>
      <c r="U451" s="2"/>
      <c r="V451" s="2"/>
      <c r="W451" s="2"/>
      <c r="X451" s="2"/>
      <c r="Y451" s="2"/>
      <c r="Z451" s="2"/>
      <c r="AA451" s="2"/>
      <c r="AB451" s="18"/>
    </row>
    <row r="452" spans="7:28" x14ac:dyDescent="0.25">
      <c r="G452" s="2"/>
      <c r="H452" s="2"/>
      <c r="I452" s="2"/>
      <c r="J452" s="2"/>
      <c r="K452" s="2"/>
      <c r="L452" s="2"/>
      <c r="M452" s="2"/>
      <c r="N452" s="2"/>
      <c r="O452" s="2"/>
      <c r="Q452" s="2"/>
      <c r="R452" s="13"/>
      <c r="S452" s="15"/>
      <c r="T452" s="2"/>
      <c r="U452" s="2"/>
      <c r="V452" s="2"/>
      <c r="W452" s="2"/>
      <c r="X452" s="2"/>
      <c r="Y452" s="2"/>
      <c r="Z452" s="2"/>
      <c r="AA452" s="2"/>
      <c r="AB452" s="18"/>
    </row>
    <row r="453" spans="7:28" x14ac:dyDescent="0.25">
      <c r="G453" s="2"/>
      <c r="H453" s="2"/>
      <c r="I453" s="2"/>
      <c r="J453" s="2"/>
      <c r="K453" s="2"/>
      <c r="L453" s="2"/>
      <c r="M453" s="2"/>
      <c r="N453" s="2"/>
      <c r="O453" s="2"/>
      <c r="Q453" s="2"/>
      <c r="R453" s="13"/>
      <c r="S453" s="15"/>
      <c r="T453" s="2"/>
      <c r="U453" s="2"/>
      <c r="V453" s="2"/>
      <c r="W453" s="2"/>
      <c r="X453" s="2"/>
      <c r="Y453" s="2"/>
      <c r="Z453" s="2"/>
      <c r="AA453" s="2"/>
      <c r="AB453" s="18"/>
    </row>
    <row r="454" spans="7:28" x14ac:dyDescent="0.25">
      <c r="G454" s="2"/>
      <c r="H454" s="2"/>
      <c r="I454" s="2"/>
      <c r="J454" s="2"/>
      <c r="K454" s="2"/>
      <c r="L454" s="2"/>
      <c r="M454" s="2"/>
      <c r="N454" s="2"/>
      <c r="O454" s="2"/>
      <c r="Q454" s="2"/>
      <c r="R454" s="13"/>
      <c r="S454" s="15"/>
      <c r="T454" s="2"/>
      <c r="U454" s="2"/>
      <c r="V454" s="2"/>
      <c r="W454" s="2"/>
      <c r="X454" s="2"/>
      <c r="Y454" s="2"/>
      <c r="Z454" s="2"/>
      <c r="AA454" s="2"/>
      <c r="AB454" s="18"/>
    </row>
    <row r="455" spans="7:28" x14ac:dyDescent="0.25">
      <c r="G455" s="2"/>
      <c r="H455" s="2"/>
      <c r="I455" s="2"/>
      <c r="J455" s="2"/>
      <c r="K455" s="2"/>
      <c r="L455" s="2"/>
      <c r="M455" s="2"/>
      <c r="N455" s="2"/>
      <c r="O455" s="2"/>
      <c r="Q455" s="2"/>
      <c r="R455" s="13"/>
      <c r="S455" s="15"/>
      <c r="T455" s="2"/>
      <c r="U455" s="2"/>
      <c r="V455" s="2"/>
      <c r="W455" s="2"/>
      <c r="X455" s="2"/>
      <c r="Y455" s="2"/>
      <c r="Z455" s="2"/>
      <c r="AA455" s="2"/>
      <c r="AB455" s="18"/>
    </row>
    <row r="456" spans="7:28" x14ac:dyDescent="0.25">
      <c r="G456" s="2"/>
      <c r="H456" s="2"/>
      <c r="I456" s="2"/>
      <c r="J456" s="2"/>
      <c r="K456" s="2"/>
      <c r="L456" s="2"/>
      <c r="M456" s="2"/>
      <c r="N456" s="2"/>
      <c r="O456" s="2"/>
      <c r="Q456" s="2"/>
      <c r="R456" s="13"/>
      <c r="S456" s="15"/>
      <c r="T456" s="2"/>
      <c r="U456" s="2"/>
      <c r="V456" s="2"/>
      <c r="W456" s="2"/>
      <c r="X456" s="2"/>
      <c r="Y456" s="2"/>
      <c r="Z456" s="2"/>
      <c r="AA456" s="2"/>
      <c r="AB456" s="18"/>
    </row>
    <row r="457" spans="7:28" x14ac:dyDescent="0.25">
      <c r="G457" s="2"/>
      <c r="H457" s="2"/>
      <c r="I457" s="2"/>
      <c r="J457" s="2"/>
      <c r="K457" s="2"/>
      <c r="L457" s="2"/>
      <c r="M457" s="2"/>
      <c r="N457" s="2"/>
      <c r="O457" s="2"/>
      <c r="Q457" s="2"/>
      <c r="R457" s="13"/>
      <c r="S457" s="15"/>
      <c r="T457" s="2"/>
      <c r="U457" s="2"/>
      <c r="V457" s="2"/>
      <c r="W457" s="2"/>
      <c r="X457" s="2"/>
      <c r="Y457" s="2"/>
      <c r="Z457" s="2"/>
      <c r="AA457" s="2"/>
      <c r="AB457" s="18"/>
    </row>
    <row r="458" spans="7:28" x14ac:dyDescent="0.25">
      <c r="G458" s="2"/>
      <c r="H458" s="2"/>
      <c r="I458" s="2"/>
      <c r="J458" s="2"/>
      <c r="K458" s="2"/>
      <c r="L458" s="2"/>
      <c r="M458" s="2"/>
      <c r="N458" s="2"/>
      <c r="O458" s="2"/>
      <c r="Q458" s="2"/>
      <c r="R458" s="13"/>
      <c r="S458" s="15"/>
      <c r="T458" s="2"/>
      <c r="U458" s="2"/>
      <c r="V458" s="2"/>
      <c r="W458" s="2"/>
      <c r="X458" s="2"/>
      <c r="Y458" s="2"/>
      <c r="Z458" s="2"/>
      <c r="AA458" s="2"/>
      <c r="AB458" s="18"/>
    </row>
    <row r="459" spans="7:28" x14ac:dyDescent="0.25">
      <c r="G459" s="2"/>
      <c r="H459" s="2"/>
      <c r="I459" s="2"/>
      <c r="J459" s="2"/>
      <c r="K459" s="2"/>
      <c r="L459" s="2"/>
      <c r="M459" s="2"/>
      <c r="N459" s="2"/>
      <c r="O459" s="2"/>
      <c r="Q459" s="2"/>
      <c r="R459" s="13"/>
      <c r="S459" s="15"/>
      <c r="T459" s="2"/>
      <c r="U459" s="2"/>
      <c r="V459" s="2"/>
      <c r="W459" s="2"/>
      <c r="X459" s="2"/>
      <c r="Y459" s="2"/>
      <c r="Z459" s="2"/>
      <c r="AA459" s="2"/>
      <c r="AB459" s="18"/>
    </row>
    <row r="460" spans="7:28" x14ac:dyDescent="0.25">
      <c r="G460" s="2"/>
      <c r="H460" s="2"/>
      <c r="I460" s="2"/>
      <c r="J460" s="2"/>
      <c r="K460" s="2"/>
      <c r="L460" s="2"/>
      <c r="M460" s="2"/>
      <c r="N460" s="2"/>
      <c r="O460" s="2"/>
      <c r="Q460" s="2"/>
      <c r="R460" s="13"/>
      <c r="S460" s="15"/>
      <c r="T460" s="2"/>
      <c r="U460" s="2"/>
      <c r="V460" s="2"/>
      <c r="W460" s="2"/>
      <c r="X460" s="2"/>
      <c r="Y460" s="2"/>
      <c r="Z460" s="2"/>
      <c r="AA460" s="2"/>
      <c r="AB460" s="18"/>
    </row>
    <row r="461" spans="7:28" x14ac:dyDescent="0.25">
      <c r="G461" s="2"/>
      <c r="H461" s="2"/>
      <c r="I461" s="2"/>
      <c r="J461" s="2"/>
      <c r="K461" s="2"/>
      <c r="L461" s="2"/>
      <c r="M461" s="2"/>
      <c r="N461" s="2"/>
      <c r="O461" s="2"/>
      <c r="Q461" s="2"/>
      <c r="R461" s="13"/>
      <c r="S461" s="15"/>
      <c r="T461" s="2"/>
      <c r="U461" s="2"/>
      <c r="V461" s="2"/>
      <c r="W461" s="2"/>
      <c r="X461" s="2"/>
      <c r="Y461" s="2"/>
      <c r="Z461" s="2"/>
      <c r="AA461" s="2"/>
      <c r="AB461" s="18"/>
    </row>
    <row r="462" spans="7:28" x14ac:dyDescent="0.25">
      <c r="G462" s="2"/>
      <c r="H462" s="2"/>
      <c r="I462" s="2"/>
      <c r="J462" s="2"/>
      <c r="K462" s="2"/>
      <c r="L462" s="2"/>
      <c r="M462" s="2"/>
      <c r="N462" s="2"/>
      <c r="O462" s="2"/>
      <c r="Q462" s="2"/>
      <c r="R462" s="13"/>
      <c r="S462" s="15"/>
      <c r="T462" s="2"/>
      <c r="U462" s="2"/>
      <c r="V462" s="2"/>
      <c r="W462" s="2"/>
      <c r="X462" s="2"/>
      <c r="Y462" s="2"/>
      <c r="Z462" s="2"/>
      <c r="AA462" s="2"/>
      <c r="AB462" s="18"/>
    </row>
    <row r="463" spans="7:28" x14ac:dyDescent="0.25">
      <c r="G463" s="2"/>
      <c r="H463" s="2"/>
      <c r="I463" s="2"/>
      <c r="J463" s="2"/>
      <c r="K463" s="2"/>
      <c r="L463" s="2"/>
      <c r="M463" s="2"/>
      <c r="N463" s="2"/>
      <c r="O463" s="2"/>
      <c r="Q463" s="2"/>
      <c r="R463" s="13"/>
      <c r="S463" s="15"/>
      <c r="T463" s="2"/>
      <c r="U463" s="2"/>
      <c r="V463" s="2"/>
      <c r="W463" s="2"/>
      <c r="X463" s="2"/>
      <c r="Y463" s="2"/>
      <c r="Z463" s="2"/>
      <c r="AA463" s="2"/>
      <c r="AB463" s="18"/>
    </row>
    <row r="464" spans="7:28" x14ac:dyDescent="0.25">
      <c r="G464" s="2"/>
      <c r="H464" s="2"/>
      <c r="I464" s="2"/>
      <c r="J464" s="2"/>
      <c r="K464" s="2"/>
      <c r="L464" s="2"/>
      <c r="M464" s="2"/>
      <c r="N464" s="2"/>
      <c r="O464" s="2"/>
      <c r="Q464" s="2"/>
      <c r="R464" s="13"/>
      <c r="S464" s="15"/>
      <c r="T464" s="2"/>
      <c r="U464" s="2"/>
      <c r="V464" s="2"/>
      <c r="W464" s="2"/>
      <c r="X464" s="2"/>
      <c r="Y464" s="2"/>
      <c r="Z464" s="2"/>
      <c r="AA464" s="2"/>
      <c r="AB464" s="18"/>
    </row>
    <row r="465" spans="7:28" x14ac:dyDescent="0.25">
      <c r="G465" s="2"/>
      <c r="H465" s="2"/>
      <c r="I465" s="2"/>
      <c r="J465" s="2"/>
      <c r="K465" s="2"/>
      <c r="L465" s="2"/>
      <c r="M465" s="2"/>
      <c r="N465" s="2"/>
      <c r="O465" s="2"/>
      <c r="Q465" s="2"/>
      <c r="R465" s="13"/>
      <c r="S465" s="15"/>
      <c r="T465" s="2"/>
      <c r="U465" s="2"/>
      <c r="V465" s="2"/>
      <c r="W465" s="2"/>
      <c r="X465" s="2"/>
      <c r="Y465" s="2"/>
      <c r="Z465" s="2"/>
      <c r="AA465" s="2"/>
      <c r="AB465" s="18"/>
    </row>
    <row r="466" spans="7:28" x14ac:dyDescent="0.25">
      <c r="G466" s="2"/>
      <c r="H466" s="2"/>
      <c r="I466" s="2"/>
      <c r="J466" s="2"/>
      <c r="K466" s="2"/>
      <c r="L466" s="2"/>
      <c r="M466" s="2"/>
      <c r="N466" s="2"/>
      <c r="O466" s="2"/>
      <c r="Q466" s="2"/>
      <c r="R466" s="13"/>
      <c r="S466" s="15"/>
      <c r="T466" s="2"/>
      <c r="U466" s="2"/>
      <c r="V466" s="2"/>
      <c r="W466" s="2"/>
      <c r="X466" s="2"/>
      <c r="Y466" s="2"/>
      <c r="Z466" s="2"/>
      <c r="AA466" s="2"/>
      <c r="AB466" s="18"/>
    </row>
    <row r="467" spans="7:28" x14ac:dyDescent="0.25">
      <c r="G467" s="2"/>
      <c r="H467" s="2"/>
      <c r="I467" s="2"/>
      <c r="J467" s="2"/>
      <c r="K467" s="2"/>
      <c r="L467" s="2"/>
      <c r="M467" s="2"/>
      <c r="N467" s="2"/>
      <c r="O467" s="2"/>
      <c r="Q467" s="2"/>
      <c r="R467" s="13"/>
      <c r="S467" s="15"/>
      <c r="T467" s="2"/>
      <c r="U467" s="2"/>
      <c r="V467" s="2"/>
      <c r="W467" s="2"/>
      <c r="X467" s="2"/>
      <c r="Y467" s="2"/>
      <c r="Z467" s="2"/>
      <c r="AA467" s="2"/>
      <c r="AB467" s="18"/>
    </row>
    <row r="468" spans="7:28" x14ac:dyDescent="0.25">
      <c r="G468" s="2"/>
      <c r="H468" s="2"/>
      <c r="I468" s="2"/>
      <c r="J468" s="2"/>
      <c r="K468" s="2"/>
      <c r="L468" s="2"/>
      <c r="M468" s="2"/>
      <c r="N468" s="2"/>
      <c r="O468" s="2"/>
      <c r="Q468" s="2"/>
      <c r="R468" s="13"/>
      <c r="S468" s="15"/>
      <c r="T468" s="2"/>
      <c r="U468" s="2"/>
      <c r="V468" s="2"/>
      <c r="W468" s="2"/>
      <c r="X468" s="2"/>
      <c r="Y468" s="2"/>
      <c r="Z468" s="2"/>
      <c r="AA468" s="2"/>
      <c r="AB468" s="18"/>
    </row>
    <row r="469" spans="7:28" x14ac:dyDescent="0.25">
      <c r="G469" s="2"/>
      <c r="H469" s="2"/>
      <c r="I469" s="2"/>
      <c r="J469" s="2"/>
      <c r="K469" s="2"/>
      <c r="L469" s="2"/>
      <c r="M469" s="2"/>
      <c r="N469" s="2"/>
      <c r="O469" s="2"/>
      <c r="Q469" s="2"/>
      <c r="R469" s="13"/>
      <c r="S469" s="15"/>
      <c r="T469" s="2"/>
      <c r="U469" s="2"/>
      <c r="V469" s="2"/>
      <c r="W469" s="2"/>
      <c r="X469" s="2"/>
      <c r="Y469" s="2"/>
      <c r="Z469" s="2"/>
      <c r="AA469" s="2"/>
      <c r="AB469" s="18"/>
    </row>
    <row r="470" spans="7:28" x14ac:dyDescent="0.25">
      <c r="G470" s="2"/>
      <c r="H470" s="2"/>
      <c r="I470" s="2"/>
      <c r="J470" s="2"/>
      <c r="K470" s="2"/>
      <c r="L470" s="2"/>
      <c r="M470" s="2"/>
      <c r="N470" s="2"/>
      <c r="O470" s="2"/>
      <c r="Q470" s="2"/>
      <c r="R470" s="13"/>
      <c r="S470" s="15"/>
      <c r="T470" s="2"/>
      <c r="U470" s="2"/>
      <c r="V470" s="2"/>
      <c r="W470" s="2"/>
      <c r="X470" s="2"/>
      <c r="Y470" s="2"/>
      <c r="Z470" s="2"/>
      <c r="AA470" s="2"/>
      <c r="AB470" s="18"/>
    </row>
    <row r="471" spans="7:28" x14ac:dyDescent="0.25">
      <c r="G471" s="2"/>
      <c r="H471" s="2"/>
      <c r="I471" s="2"/>
      <c r="J471" s="2"/>
      <c r="K471" s="2"/>
      <c r="L471" s="2"/>
      <c r="M471" s="2"/>
      <c r="N471" s="2"/>
      <c r="O471" s="2"/>
      <c r="Q471" s="2"/>
      <c r="R471" s="13"/>
      <c r="S471" s="15"/>
      <c r="T471" s="2"/>
      <c r="U471" s="2"/>
      <c r="V471" s="2"/>
      <c r="W471" s="2"/>
      <c r="X471" s="2"/>
      <c r="Y471" s="2"/>
      <c r="Z471" s="2"/>
      <c r="AA471" s="2"/>
      <c r="AB471" s="18"/>
    </row>
    <row r="472" spans="7:28" x14ac:dyDescent="0.25">
      <c r="G472" s="2"/>
      <c r="H472" s="2"/>
      <c r="I472" s="2"/>
      <c r="J472" s="2"/>
      <c r="K472" s="2"/>
      <c r="L472" s="2"/>
      <c r="M472" s="2"/>
      <c r="N472" s="2"/>
      <c r="O472" s="2"/>
      <c r="Q472" s="2"/>
      <c r="R472" s="13"/>
      <c r="S472" s="15"/>
      <c r="T472" s="2"/>
      <c r="U472" s="2"/>
      <c r="V472" s="2"/>
      <c r="W472" s="2"/>
      <c r="X472" s="2"/>
      <c r="Y472" s="2"/>
      <c r="Z472" s="2"/>
      <c r="AA472" s="2"/>
      <c r="AB472" s="18"/>
    </row>
    <row r="473" spans="7:28" x14ac:dyDescent="0.25">
      <c r="G473" s="2"/>
      <c r="H473" s="2"/>
      <c r="I473" s="2"/>
      <c r="J473" s="2"/>
      <c r="K473" s="2"/>
      <c r="L473" s="2"/>
      <c r="M473" s="2"/>
      <c r="N473" s="2"/>
      <c r="O473" s="2"/>
      <c r="Q473" s="2"/>
      <c r="R473" s="13"/>
      <c r="S473" s="15"/>
      <c r="T473" s="2"/>
      <c r="U473" s="2"/>
      <c r="V473" s="2"/>
      <c r="W473" s="2"/>
      <c r="X473" s="2"/>
      <c r="Y473" s="2"/>
      <c r="Z473" s="2"/>
      <c r="AA473" s="2"/>
      <c r="AB473" s="18"/>
    </row>
    <row r="474" spans="7:28" x14ac:dyDescent="0.25"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13"/>
      <c r="S474" s="15"/>
      <c r="T474" s="2"/>
      <c r="U474" s="2"/>
      <c r="V474" s="2"/>
      <c r="W474" s="2"/>
      <c r="X474" s="2"/>
      <c r="Y474" s="2"/>
      <c r="Z474" s="2"/>
      <c r="AA474" s="2"/>
      <c r="AB474" s="18"/>
    </row>
    <row r="475" spans="7:28" x14ac:dyDescent="0.25">
      <c r="G475" s="2"/>
      <c r="H475" s="2"/>
      <c r="I475" s="2"/>
      <c r="J475" s="2"/>
      <c r="K475" s="2"/>
      <c r="L475" s="2"/>
      <c r="M475" s="2"/>
      <c r="N475" s="2"/>
      <c r="O475" s="2"/>
      <c r="Q475" s="2"/>
      <c r="R475" s="13"/>
      <c r="S475" s="15"/>
      <c r="T475" s="2"/>
      <c r="U475" s="2"/>
      <c r="V475" s="2"/>
      <c r="W475" s="2"/>
      <c r="X475" s="2"/>
      <c r="Y475" s="2"/>
      <c r="Z475" s="2"/>
      <c r="AA475" s="2"/>
      <c r="AB475" s="18"/>
    </row>
    <row r="476" spans="7:28" x14ac:dyDescent="0.25"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13"/>
      <c r="S476" s="15"/>
      <c r="T476" s="2"/>
      <c r="U476" s="2"/>
      <c r="V476" s="2"/>
      <c r="W476" s="2"/>
      <c r="X476" s="2"/>
      <c r="Y476" s="2"/>
      <c r="Z476" s="2"/>
      <c r="AA476" s="2"/>
      <c r="AB476" s="18"/>
    </row>
    <row r="477" spans="7:28" x14ac:dyDescent="0.25">
      <c r="G477" s="2"/>
      <c r="H477" s="2"/>
      <c r="I477" s="2"/>
      <c r="J477" s="2"/>
      <c r="K477" s="2"/>
      <c r="L477" s="2"/>
      <c r="M477" s="2"/>
      <c r="N477" s="2"/>
      <c r="O477" s="2"/>
      <c r="Q477" s="2"/>
      <c r="R477" s="13"/>
      <c r="S477" s="15"/>
      <c r="T477" s="2"/>
      <c r="U477" s="2"/>
      <c r="V477" s="2"/>
      <c r="W477" s="2"/>
      <c r="X477" s="2"/>
      <c r="Y477" s="2"/>
      <c r="Z477" s="2"/>
      <c r="AA477" s="2"/>
      <c r="AB477" s="18"/>
    </row>
    <row r="478" spans="7:28" x14ac:dyDescent="0.25"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13"/>
      <c r="S478" s="15"/>
      <c r="T478" s="2"/>
      <c r="U478" s="2"/>
      <c r="V478" s="2"/>
      <c r="W478" s="2"/>
      <c r="X478" s="2"/>
      <c r="Y478" s="2"/>
      <c r="Z478" s="2"/>
      <c r="AA478" s="2"/>
      <c r="AB478" s="18"/>
    </row>
    <row r="479" spans="7:28" x14ac:dyDescent="0.25"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13"/>
      <c r="S479" s="15"/>
      <c r="T479" s="2"/>
      <c r="U479" s="2"/>
      <c r="V479" s="2"/>
      <c r="W479" s="2"/>
      <c r="X479" s="2"/>
      <c r="Y479" s="2"/>
      <c r="Z479" s="2"/>
      <c r="AA479" s="2"/>
      <c r="AB479" s="18"/>
    </row>
    <row r="480" spans="7:28" x14ac:dyDescent="0.25">
      <c r="G480" s="2"/>
      <c r="H480" s="2"/>
      <c r="I480" s="2"/>
      <c r="J480" s="2"/>
      <c r="K480" s="2"/>
      <c r="L480" s="2"/>
      <c r="M480" s="2"/>
      <c r="N480" s="2"/>
      <c r="O480" s="2"/>
      <c r="Q480" s="2"/>
      <c r="R480" s="13"/>
      <c r="S480" s="15"/>
      <c r="T480" s="2"/>
      <c r="U480" s="2"/>
      <c r="V480" s="2"/>
      <c r="W480" s="2"/>
      <c r="X480" s="2"/>
      <c r="Y480" s="2"/>
      <c r="Z480" s="2"/>
      <c r="AA480" s="2"/>
      <c r="AB480" s="18"/>
    </row>
    <row r="481" spans="7:28" x14ac:dyDescent="0.25">
      <c r="G481" s="2"/>
      <c r="H481" s="2"/>
      <c r="I481" s="2"/>
      <c r="J481" s="2"/>
      <c r="K481" s="2"/>
      <c r="L481" s="2"/>
      <c r="M481" s="2"/>
      <c r="N481" s="2"/>
      <c r="O481" s="2"/>
      <c r="Q481" s="2"/>
      <c r="R481" s="13"/>
      <c r="S481" s="15"/>
      <c r="T481" s="2"/>
      <c r="U481" s="2"/>
      <c r="V481" s="2"/>
      <c r="W481" s="2"/>
      <c r="X481" s="2"/>
      <c r="Y481" s="2"/>
      <c r="Z481" s="2"/>
      <c r="AA481" s="2"/>
      <c r="AB481" s="18"/>
    </row>
    <row r="482" spans="7:28" x14ac:dyDescent="0.25">
      <c r="G482" s="2"/>
      <c r="H482" s="2"/>
      <c r="I482" s="2"/>
      <c r="J482" s="2"/>
      <c r="K482" s="2"/>
      <c r="L482" s="2"/>
      <c r="M482" s="2"/>
      <c r="N482" s="2"/>
      <c r="O482" s="2"/>
      <c r="Q482" s="2"/>
      <c r="R482" s="13"/>
      <c r="S482" s="15"/>
      <c r="T482" s="2"/>
      <c r="U482" s="2"/>
      <c r="V482" s="2"/>
      <c r="W482" s="2"/>
      <c r="X482" s="2"/>
      <c r="Y482" s="2"/>
      <c r="Z482" s="2"/>
      <c r="AA482" s="2"/>
      <c r="AB482" s="18"/>
    </row>
    <row r="483" spans="7:28" x14ac:dyDescent="0.25">
      <c r="G483" s="2"/>
      <c r="H483" s="2"/>
      <c r="I483" s="2"/>
      <c r="J483" s="2"/>
      <c r="K483" s="2"/>
      <c r="L483" s="2"/>
      <c r="M483" s="2"/>
      <c r="N483" s="2"/>
      <c r="O483" s="2"/>
      <c r="Q483" s="2"/>
      <c r="R483" s="13"/>
      <c r="S483" s="15"/>
      <c r="T483" s="2"/>
      <c r="U483" s="2"/>
      <c r="V483" s="2"/>
      <c r="W483" s="2"/>
      <c r="X483" s="2"/>
      <c r="Y483" s="2"/>
      <c r="Z483" s="2"/>
      <c r="AA483" s="2"/>
      <c r="AB483" s="18"/>
    </row>
    <row r="484" spans="7:28" x14ac:dyDescent="0.25">
      <c r="G484" s="2"/>
      <c r="H484" s="2"/>
      <c r="I484" s="2"/>
      <c r="J484" s="2"/>
      <c r="K484" s="2"/>
      <c r="L484" s="2"/>
      <c r="M484" s="2"/>
      <c r="N484" s="2"/>
      <c r="O484" s="2"/>
      <c r="Q484" s="2"/>
      <c r="R484" s="13"/>
      <c r="S484" s="15"/>
      <c r="T484" s="2"/>
      <c r="U484" s="2"/>
      <c r="V484" s="2"/>
      <c r="W484" s="2"/>
      <c r="X484" s="2"/>
      <c r="Y484" s="2"/>
      <c r="Z484" s="2"/>
      <c r="AA484" s="2"/>
      <c r="AB484" s="18"/>
    </row>
    <row r="485" spans="7:28" x14ac:dyDescent="0.25">
      <c r="G485" s="2"/>
      <c r="H485" s="2"/>
      <c r="I485" s="2"/>
      <c r="J485" s="2"/>
      <c r="K485" s="2"/>
      <c r="L485" s="2"/>
      <c r="M485" s="2"/>
      <c r="N485" s="2"/>
      <c r="O485" s="2"/>
      <c r="Q485" s="2"/>
      <c r="R485" s="13"/>
      <c r="S485" s="15"/>
      <c r="T485" s="2"/>
      <c r="U485" s="2"/>
      <c r="V485" s="2"/>
      <c r="W485" s="2"/>
      <c r="X485" s="2"/>
      <c r="Y485" s="2"/>
      <c r="Z485" s="2"/>
      <c r="AA485" s="2"/>
      <c r="AB485" s="18"/>
    </row>
    <row r="486" spans="7:28" x14ac:dyDescent="0.25">
      <c r="G486" s="2"/>
      <c r="H486" s="2"/>
      <c r="I486" s="2"/>
      <c r="J486" s="2"/>
      <c r="K486" s="2"/>
      <c r="L486" s="2"/>
      <c r="M486" s="2"/>
      <c r="N486" s="2"/>
      <c r="O486" s="2"/>
      <c r="Q486" s="2"/>
      <c r="R486" s="13"/>
      <c r="S486" s="15"/>
      <c r="T486" s="2"/>
      <c r="U486" s="2"/>
      <c r="V486" s="2"/>
      <c r="W486" s="2"/>
      <c r="X486" s="2"/>
      <c r="Y486" s="2"/>
      <c r="Z486" s="2"/>
      <c r="AA486" s="2"/>
      <c r="AB486" s="18"/>
    </row>
    <row r="487" spans="7:28" x14ac:dyDescent="0.25">
      <c r="G487" s="2"/>
      <c r="H487" s="2"/>
      <c r="I487" s="2"/>
      <c r="J487" s="2"/>
      <c r="K487" s="2"/>
      <c r="L487" s="2"/>
      <c r="M487" s="2"/>
      <c r="N487" s="2"/>
      <c r="O487" s="2"/>
      <c r="Q487" s="2"/>
      <c r="R487" s="13"/>
      <c r="S487" s="15"/>
      <c r="T487" s="2"/>
      <c r="U487" s="2"/>
      <c r="V487" s="2"/>
      <c r="W487" s="2"/>
      <c r="X487" s="2"/>
      <c r="Y487" s="2"/>
      <c r="Z487" s="2"/>
      <c r="AA487" s="2"/>
      <c r="AB487" s="18"/>
    </row>
    <row r="488" spans="7:28" x14ac:dyDescent="0.25">
      <c r="G488" s="2"/>
      <c r="H488" s="2"/>
      <c r="I488" s="2"/>
      <c r="J488" s="2"/>
      <c r="K488" s="2"/>
      <c r="L488" s="2"/>
      <c r="M488" s="2"/>
      <c r="N488" s="2"/>
      <c r="O488" s="2"/>
      <c r="Q488" s="2"/>
      <c r="R488" s="13"/>
      <c r="S488" s="15"/>
      <c r="T488" s="2"/>
      <c r="U488" s="2"/>
      <c r="V488" s="2"/>
      <c r="W488" s="2"/>
      <c r="X488" s="2"/>
      <c r="Y488" s="2"/>
      <c r="Z488" s="2"/>
      <c r="AA488" s="2"/>
      <c r="AB488" s="18"/>
    </row>
    <row r="489" spans="7:28" x14ac:dyDescent="0.25">
      <c r="G489" s="2"/>
      <c r="H489" s="2"/>
      <c r="I489" s="2"/>
      <c r="J489" s="2"/>
      <c r="K489" s="2"/>
      <c r="L489" s="2"/>
      <c r="M489" s="2"/>
      <c r="N489" s="2"/>
      <c r="O489" s="2"/>
      <c r="Q489" s="2"/>
      <c r="R489" s="13"/>
      <c r="S489" s="15"/>
      <c r="T489" s="2"/>
      <c r="U489" s="2"/>
      <c r="V489" s="2"/>
      <c r="W489" s="2"/>
      <c r="X489" s="2"/>
      <c r="Y489" s="2"/>
      <c r="Z489" s="2"/>
      <c r="AA489" s="2"/>
      <c r="AB489" s="18"/>
    </row>
    <row r="490" spans="7:28" x14ac:dyDescent="0.25">
      <c r="G490" s="2"/>
      <c r="H490" s="2"/>
      <c r="I490" s="2"/>
      <c r="J490" s="2"/>
      <c r="K490" s="2"/>
      <c r="L490" s="2"/>
      <c r="M490" s="2"/>
      <c r="N490" s="2"/>
      <c r="O490" s="2"/>
      <c r="Q490" s="2"/>
      <c r="R490" s="13"/>
      <c r="S490" s="15"/>
      <c r="T490" s="2"/>
      <c r="U490" s="2"/>
      <c r="V490" s="2"/>
      <c r="W490" s="2"/>
      <c r="X490" s="2"/>
      <c r="Y490" s="2"/>
      <c r="Z490" s="2"/>
      <c r="AA490" s="2"/>
      <c r="AB490" s="18"/>
    </row>
    <row r="491" spans="7:28" x14ac:dyDescent="0.25">
      <c r="G491" s="2"/>
      <c r="H491" s="2"/>
      <c r="I491" s="2"/>
      <c r="J491" s="2"/>
      <c r="K491" s="2"/>
      <c r="L491" s="2"/>
      <c r="M491" s="2"/>
      <c r="N491" s="2"/>
      <c r="O491" s="2"/>
      <c r="Q491" s="2"/>
      <c r="R491" s="13"/>
      <c r="S491" s="15"/>
      <c r="T491" s="2"/>
      <c r="U491" s="2"/>
      <c r="V491" s="2"/>
      <c r="W491" s="2"/>
      <c r="X491" s="2"/>
      <c r="Y491" s="2"/>
      <c r="Z491" s="2"/>
      <c r="AA491" s="2"/>
      <c r="AB491" s="18"/>
    </row>
    <row r="492" spans="7:28" x14ac:dyDescent="0.25">
      <c r="G492" s="2"/>
      <c r="H492" s="2"/>
      <c r="I492" s="2"/>
      <c r="J492" s="2"/>
      <c r="K492" s="2"/>
      <c r="L492" s="2"/>
      <c r="M492" s="2"/>
      <c r="N492" s="2"/>
      <c r="O492" s="2"/>
      <c r="Q492" s="2"/>
      <c r="R492" s="13"/>
      <c r="S492" s="15"/>
      <c r="T492" s="2"/>
      <c r="U492" s="2"/>
      <c r="V492" s="2"/>
      <c r="W492" s="2"/>
      <c r="X492" s="2"/>
      <c r="Y492" s="2"/>
      <c r="Z492" s="2"/>
      <c r="AA492" s="2"/>
      <c r="AB492" s="18"/>
    </row>
    <row r="493" spans="7:28" x14ac:dyDescent="0.25">
      <c r="G493" s="2"/>
      <c r="H493" s="2"/>
      <c r="I493" s="2"/>
      <c r="J493" s="2"/>
      <c r="K493" s="2"/>
      <c r="L493" s="2"/>
      <c r="M493" s="2"/>
      <c r="N493" s="2"/>
      <c r="O493" s="2"/>
      <c r="Q493" s="2"/>
      <c r="R493" s="13"/>
      <c r="S493" s="15"/>
      <c r="T493" s="2"/>
      <c r="U493" s="2"/>
      <c r="V493" s="2"/>
      <c r="W493" s="2"/>
      <c r="X493" s="2"/>
      <c r="Y493" s="2"/>
      <c r="Z493" s="2"/>
      <c r="AA493" s="2"/>
      <c r="AB493" s="18"/>
    </row>
    <row r="494" spans="7:28" x14ac:dyDescent="0.25">
      <c r="G494" s="2"/>
      <c r="H494" s="2"/>
      <c r="I494" s="2"/>
      <c r="J494" s="2"/>
      <c r="K494" s="2"/>
      <c r="L494" s="2"/>
      <c r="M494" s="2"/>
      <c r="N494" s="2"/>
      <c r="O494" s="2"/>
      <c r="Q494" s="2"/>
      <c r="R494" s="13"/>
      <c r="S494" s="15"/>
      <c r="T494" s="2"/>
      <c r="U494" s="2"/>
      <c r="V494" s="2"/>
      <c r="W494" s="2"/>
      <c r="X494" s="2"/>
      <c r="Y494" s="2"/>
      <c r="Z494" s="2"/>
      <c r="AA494" s="2"/>
      <c r="AB494" s="18"/>
    </row>
    <row r="495" spans="7:28" x14ac:dyDescent="0.25">
      <c r="G495" s="2"/>
      <c r="H495" s="2"/>
      <c r="I495" s="2"/>
      <c r="J495" s="2"/>
      <c r="K495" s="2"/>
      <c r="L495" s="2"/>
      <c r="M495" s="2"/>
      <c r="N495" s="2"/>
      <c r="O495" s="2"/>
      <c r="Q495" s="2"/>
      <c r="R495" s="13"/>
      <c r="S495" s="15"/>
      <c r="T495" s="2"/>
      <c r="U495" s="2"/>
      <c r="V495" s="2"/>
      <c r="W495" s="2"/>
      <c r="X495" s="2"/>
      <c r="Y495" s="2"/>
      <c r="Z495" s="2"/>
      <c r="AA495" s="2"/>
      <c r="AB495" s="18"/>
    </row>
  </sheetData>
  <autoFilter ref="A1:AD437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87"/>
  <sheetViews>
    <sheetView zoomScaleNormal="100" workbookViewId="0">
      <pane ySplit="1" topLeftCell="A311" activePane="bottomLeft" state="frozen"/>
      <selection activeCell="G1" sqref="G1"/>
      <selection pane="bottomLeft" activeCell="AE326" sqref="AE326"/>
    </sheetView>
  </sheetViews>
  <sheetFormatPr defaultRowHeight="15" x14ac:dyDescent="0.25"/>
  <cols>
    <col min="1" max="1" width="9.140625" style="20" customWidth="1"/>
    <col min="2" max="2" width="11" customWidth="1"/>
    <col min="3" max="3" width="11.5703125" customWidth="1"/>
    <col min="4" max="4" width="10" customWidth="1"/>
    <col min="5" max="5" width="29.140625" customWidth="1"/>
    <col min="6" max="6" width="40.5703125" customWidth="1"/>
    <col min="7" max="7" width="33.140625" style="4" customWidth="1"/>
    <col min="8" max="8" width="24.28515625" style="4" customWidth="1"/>
    <col min="9" max="9" width="16.28515625" style="4" customWidth="1"/>
    <col min="10" max="10" width="14.42578125" style="4" customWidth="1"/>
    <col min="11" max="11" width="15.28515625" style="4" customWidth="1"/>
    <col min="12" max="12" width="14.85546875" style="4" customWidth="1"/>
    <col min="13" max="13" width="15.85546875" style="4" customWidth="1"/>
    <col min="14" max="14" width="22.7109375" style="4" customWidth="1"/>
    <col min="15" max="47" width="26.42578125" style="4" customWidth="1"/>
    <col min="48" max="49" width="28.28515625" style="4" customWidth="1"/>
    <col min="50" max="50" width="22.5703125" customWidth="1"/>
    <col min="51" max="63" width="9.140625" style="30"/>
  </cols>
  <sheetData>
    <row r="1" spans="1:63" x14ac:dyDescent="0.25">
      <c r="A1" s="19" t="s">
        <v>146</v>
      </c>
      <c r="B1" s="5" t="s">
        <v>114</v>
      </c>
      <c r="C1" s="5" t="s">
        <v>115</v>
      </c>
      <c r="D1" s="5" t="s">
        <v>150</v>
      </c>
      <c r="E1" s="5" t="s">
        <v>116</v>
      </c>
      <c r="F1" s="5" t="s">
        <v>117</v>
      </c>
      <c r="G1" s="5" t="s">
        <v>118</v>
      </c>
      <c r="H1" s="5" t="s">
        <v>119</v>
      </c>
      <c r="I1" s="5" t="s">
        <v>152</v>
      </c>
      <c r="J1" s="5" t="s">
        <v>120</v>
      </c>
      <c r="K1" s="5" t="s">
        <v>121</v>
      </c>
      <c r="L1" s="5" t="s">
        <v>122</v>
      </c>
      <c r="M1" s="5" t="s">
        <v>123</v>
      </c>
      <c r="N1" s="5" t="s">
        <v>124</v>
      </c>
      <c r="O1" s="21" t="s">
        <v>153</v>
      </c>
      <c r="P1" s="5" t="s">
        <v>154</v>
      </c>
      <c r="Q1" s="9" t="s">
        <v>155</v>
      </c>
      <c r="R1" s="14" t="s">
        <v>202</v>
      </c>
      <c r="S1" s="5" t="s">
        <v>156</v>
      </c>
      <c r="T1" s="5" t="s">
        <v>125</v>
      </c>
      <c r="U1" s="5" t="s">
        <v>126</v>
      </c>
      <c r="V1" s="5" t="s">
        <v>127</v>
      </c>
      <c r="W1" s="5" t="s">
        <v>128</v>
      </c>
      <c r="X1" s="5" t="s">
        <v>129</v>
      </c>
      <c r="Y1" s="5" t="s">
        <v>130</v>
      </c>
      <c r="Z1" s="5" t="s">
        <v>131</v>
      </c>
      <c r="AA1" s="17" t="s">
        <v>157</v>
      </c>
      <c r="AB1" s="17" t="s">
        <v>147</v>
      </c>
      <c r="AC1" s="17" t="s">
        <v>426</v>
      </c>
      <c r="AD1" s="17" t="s">
        <v>188</v>
      </c>
      <c r="AE1" s="5" t="s">
        <v>132</v>
      </c>
      <c r="AF1" s="5"/>
      <c r="AG1" s="5"/>
      <c r="AH1" s="5"/>
      <c r="AI1" s="5"/>
      <c r="AJ1" s="5"/>
      <c r="AK1" s="5"/>
      <c r="AL1" s="5"/>
      <c r="AM1" s="5"/>
      <c r="AN1" s="5"/>
      <c r="AO1" s="5"/>
      <c r="AP1"/>
      <c r="AQ1"/>
      <c r="AR1"/>
      <c r="AS1"/>
      <c r="AT1"/>
      <c r="AU1"/>
      <c r="AV1"/>
      <c r="AW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1:63" x14ac:dyDescent="0.25">
      <c r="A2" s="20">
        <v>17</v>
      </c>
      <c r="B2" t="s">
        <v>273</v>
      </c>
      <c r="C2" t="s">
        <v>2</v>
      </c>
      <c r="D2" t="s">
        <v>4</v>
      </c>
      <c r="E2" t="s">
        <v>5</v>
      </c>
      <c r="F2" s="2">
        <v>114563958800</v>
      </c>
      <c r="G2" s="2">
        <v>25229575800</v>
      </c>
      <c r="H2" s="2">
        <v>89334383000</v>
      </c>
      <c r="I2" s="2">
        <v>193296994</v>
      </c>
      <c r="J2" s="2">
        <v>49616136</v>
      </c>
      <c r="K2" s="2">
        <v>143680858</v>
      </c>
      <c r="L2" s="2">
        <v>147471410.47999999</v>
      </c>
      <c r="M2" s="2">
        <v>39524305.68</v>
      </c>
      <c r="N2" s="2">
        <v>107947104.8</v>
      </c>
      <c r="O2" s="15">
        <v>0.1</v>
      </c>
      <c r="P2" s="2">
        <v>3952430.568</v>
      </c>
      <c r="Q2" s="13">
        <v>0.25</v>
      </c>
      <c r="R2" s="15">
        <v>0</v>
      </c>
      <c r="S2" s="2">
        <v>26986776.199999999</v>
      </c>
      <c r="T2" s="2">
        <v>5000000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35939206.767999999</v>
      </c>
      <c r="AD2" s="4">
        <f>AB2+AC2</f>
        <v>35939206.767999999</v>
      </c>
      <c r="AE2" t="s">
        <v>41</v>
      </c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Y2"/>
      <c r="AZ2"/>
      <c r="BA2"/>
      <c r="BB2"/>
      <c r="BC2"/>
      <c r="BD2"/>
      <c r="BE2"/>
      <c r="BF2"/>
      <c r="BG2"/>
      <c r="BH2"/>
      <c r="BI2"/>
      <c r="BJ2"/>
      <c r="BK2"/>
    </row>
    <row r="3" spans="1:63" x14ac:dyDescent="0.25">
      <c r="A3" s="20">
        <v>23</v>
      </c>
      <c r="B3" t="s">
        <v>273</v>
      </c>
      <c r="C3" t="s">
        <v>2</v>
      </c>
      <c r="D3" t="s">
        <v>4</v>
      </c>
      <c r="E3" t="s">
        <v>7</v>
      </c>
      <c r="F3" s="2">
        <v>40531291000</v>
      </c>
      <c r="G3" s="2">
        <v>38663411000</v>
      </c>
      <c r="H3" s="2">
        <v>1867880000</v>
      </c>
      <c r="I3" s="2">
        <v>70014450</v>
      </c>
      <c r="J3" s="2">
        <v>65821469</v>
      </c>
      <c r="K3" s="2">
        <v>4192981</v>
      </c>
      <c r="L3" s="2">
        <v>53801933.600000001</v>
      </c>
      <c r="M3" s="2">
        <v>50356104.600000001</v>
      </c>
      <c r="N3" s="2">
        <v>3445829</v>
      </c>
      <c r="O3" s="15">
        <v>0.1</v>
      </c>
      <c r="P3" s="2">
        <v>5035610.46</v>
      </c>
      <c r="Q3" s="13">
        <v>0.15</v>
      </c>
      <c r="R3" s="15">
        <v>0</v>
      </c>
      <c r="S3" s="2">
        <v>516874.35</v>
      </c>
      <c r="T3" s="2">
        <v>3000000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8552484.8100000005</v>
      </c>
      <c r="AD3" s="4">
        <f t="shared" ref="AD3:AD66" si="0">AB3+AC3</f>
        <v>8552484.8100000005</v>
      </c>
      <c r="AE3" t="s">
        <v>6</v>
      </c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Y3"/>
      <c r="AZ3"/>
      <c r="BA3"/>
      <c r="BB3"/>
      <c r="BC3"/>
      <c r="BD3"/>
      <c r="BE3"/>
      <c r="BF3"/>
      <c r="BG3"/>
      <c r="BH3"/>
      <c r="BI3"/>
      <c r="BJ3"/>
      <c r="BK3"/>
    </row>
    <row r="4" spans="1:63" x14ac:dyDescent="0.25">
      <c r="A4" s="20">
        <v>30</v>
      </c>
      <c r="B4" t="s">
        <v>272</v>
      </c>
      <c r="C4" t="s">
        <v>9</v>
      </c>
      <c r="D4" t="s">
        <v>411</v>
      </c>
      <c r="E4" t="s">
        <v>10</v>
      </c>
      <c r="F4" s="2">
        <v>6176543000</v>
      </c>
      <c r="G4" s="2">
        <v>0</v>
      </c>
      <c r="H4" s="2">
        <v>6176543000</v>
      </c>
      <c r="I4" s="2">
        <v>17105124</v>
      </c>
      <c r="J4" s="2">
        <v>0</v>
      </c>
      <c r="K4" s="2">
        <v>17105124</v>
      </c>
      <c r="L4" s="2">
        <v>14634506.800000001</v>
      </c>
      <c r="M4" s="2">
        <v>0</v>
      </c>
      <c r="N4" s="2">
        <v>14634506.800000001</v>
      </c>
      <c r="O4" s="15">
        <v>0.1</v>
      </c>
      <c r="P4" s="2">
        <v>0</v>
      </c>
      <c r="Q4" s="13">
        <v>0.3</v>
      </c>
      <c r="R4" s="15">
        <v>0</v>
      </c>
      <c r="S4" s="2">
        <v>4390352.04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4390352.04</v>
      </c>
      <c r="AD4" s="4">
        <f t="shared" si="0"/>
        <v>4390352.04</v>
      </c>
      <c r="AE4" t="s">
        <v>11</v>
      </c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Y4"/>
      <c r="AZ4"/>
      <c r="BA4"/>
      <c r="BB4"/>
      <c r="BC4"/>
      <c r="BD4"/>
      <c r="BE4"/>
      <c r="BF4"/>
      <c r="BG4"/>
      <c r="BH4"/>
      <c r="BI4"/>
      <c r="BJ4"/>
      <c r="BK4"/>
    </row>
    <row r="5" spans="1:63" x14ac:dyDescent="0.25">
      <c r="A5" s="20">
        <v>58</v>
      </c>
      <c r="B5" t="s">
        <v>273</v>
      </c>
      <c r="C5" t="s">
        <v>9</v>
      </c>
      <c r="D5" t="s">
        <v>15</v>
      </c>
      <c r="E5" t="s">
        <v>18</v>
      </c>
      <c r="F5" s="2">
        <v>68150263000</v>
      </c>
      <c r="G5" s="2">
        <v>0</v>
      </c>
      <c r="H5" s="2">
        <v>68150263000</v>
      </c>
      <c r="I5" s="2">
        <v>137438147</v>
      </c>
      <c r="J5" s="2">
        <v>0</v>
      </c>
      <c r="K5" s="2">
        <v>137438147</v>
      </c>
      <c r="L5" s="2">
        <v>110178041.8</v>
      </c>
      <c r="M5" s="2">
        <v>0</v>
      </c>
      <c r="N5" s="2">
        <v>110178041.8</v>
      </c>
      <c r="O5" s="15">
        <v>0.1</v>
      </c>
      <c r="P5" s="2">
        <v>0</v>
      </c>
      <c r="Q5" s="13">
        <v>0.25</v>
      </c>
      <c r="R5" s="15">
        <v>0</v>
      </c>
      <c r="S5" s="2">
        <v>27544510.449999999</v>
      </c>
      <c r="T5" s="2">
        <v>5000000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32544510.449999999</v>
      </c>
      <c r="AD5" s="4">
        <f t="shared" si="0"/>
        <v>32544510.449999999</v>
      </c>
      <c r="AE5" t="s">
        <v>19</v>
      </c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Y5"/>
      <c r="AZ5"/>
      <c r="BA5"/>
      <c r="BB5"/>
      <c r="BC5"/>
      <c r="BD5"/>
      <c r="BE5"/>
      <c r="BF5"/>
      <c r="BG5"/>
      <c r="BH5"/>
      <c r="BI5"/>
      <c r="BJ5"/>
      <c r="BK5"/>
    </row>
    <row r="6" spans="1:63" x14ac:dyDescent="0.25">
      <c r="A6" s="20">
        <v>62</v>
      </c>
      <c r="B6" t="s">
        <v>272</v>
      </c>
      <c r="C6" t="s">
        <v>9</v>
      </c>
      <c r="D6" t="s">
        <v>15</v>
      </c>
      <c r="E6" t="s">
        <v>20</v>
      </c>
      <c r="F6" s="2">
        <v>14366676000</v>
      </c>
      <c r="G6" s="2">
        <v>0</v>
      </c>
      <c r="H6" s="2">
        <v>14366676000</v>
      </c>
      <c r="I6" s="2">
        <v>24244052</v>
      </c>
      <c r="J6" s="2">
        <v>0</v>
      </c>
      <c r="K6" s="2">
        <v>24244052</v>
      </c>
      <c r="L6" s="2">
        <v>18497381.600000001</v>
      </c>
      <c r="M6" s="2">
        <v>0</v>
      </c>
      <c r="N6" s="2">
        <v>18497381.600000001</v>
      </c>
      <c r="O6" s="15">
        <v>0.1</v>
      </c>
      <c r="P6" s="2">
        <v>0</v>
      </c>
      <c r="Q6" s="13">
        <v>0.3</v>
      </c>
      <c r="R6" s="15">
        <v>0</v>
      </c>
      <c r="S6" s="2">
        <v>5549214.4800000004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5549214.4800000004</v>
      </c>
      <c r="AD6" s="4">
        <f t="shared" si="0"/>
        <v>5549214.4800000004</v>
      </c>
      <c r="AE6" t="s">
        <v>24</v>
      </c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Y6"/>
      <c r="AZ6"/>
      <c r="BA6"/>
      <c r="BB6"/>
      <c r="BC6"/>
      <c r="BD6"/>
      <c r="BE6"/>
      <c r="BF6"/>
      <c r="BG6"/>
      <c r="BH6"/>
      <c r="BI6"/>
      <c r="BJ6"/>
      <c r="BK6"/>
    </row>
    <row r="7" spans="1:63" x14ac:dyDescent="0.25">
      <c r="A7" s="20">
        <v>66</v>
      </c>
      <c r="B7" t="s">
        <v>273</v>
      </c>
      <c r="C7" t="s">
        <v>2</v>
      </c>
      <c r="D7" t="s">
        <v>4</v>
      </c>
      <c r="E7" t="s">
        <v>22</v>
      </c>
      <c r="F7" s="2">
        <v>16612909300</v>
      </c>
      <c r="G7" s="2">
        <v>7228506000</v>
      </c>
      <c r="H7" s="2">
        <v>9384403300</v>
      </c>
      <c r="I7" s="2">
        <v>50331683</v>
      </c>
      <c r="J7" s="2">
        <v>21903043</v>
      </c>
      <c r="K7" s="2">
        <v>28428640</v>
      </c>
      <c r="L7" s="2">
        <v>43686519.280000001</v>
      </c>
      <c r="M7" s="2">
        <v>19011640.600000001</v>
      </c>
      <c r="N7" s="2">
        <v>24674878.68</v>
      </c>
      <c r="O7" s="15">
        <v>0.1</v>
      </c>
      <c r="P7" s="2">
        <v>1901164.06</v>
      </c>
      <c r="Q7" s="13">
        <v>0.15</v>
      </c>
      <c r="R7" s="15">
        <v>0</v>
      </c>
      <c r="S7" s="2">
        <v>3701231.8020000001</v>
      </c>
      <c r="T7" s="2">
        <v>3000000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8602395.8619999997</v>
      </c>
      <c r="AD7" s="4">
        <f t="shared" si="0"/>
        <v>8602395.8619999997</v>
      </c>
      <c r="AE7" t="s">
        <v>6</v>
      </c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x14ac:dyDescent="0.25">
      <c r="A8" s="20">
        <v>116</v>
      </c>
      <c r="B8" t="s">
        <v>273</v>
      </c>
      <c r="C8" t="s">
        <v>2</v>
      </c>
      <c r="D8" t="s">
        <v>8</v>
      </c>
      <c r="E8" t="s">
        <v>25</v>
      </c>
      <c r="F8" s="2">
        <v>70568951000</v>
      </c>
      <c r="G8" s="2">
        <v>7729302000</v>
      </c>
      <c r="H8" s="2">
        <v>62839649000</v>
      </c>
      <c r="I8" s="2">
        <v>122067059</v>
      </c>
      <c r="J8" s="2">
        <v>16256617</v>
      </c>
      <c r="K8" s="2">
        <v>105810442</v>
      </c>
      <c r="L8" s="2">
        <v>93839478.599999994</v>
      </c>
      <c r="M8" s="2">
        <v>13164896.199999999</v>
      </c>
      <c r="N8" s="2">
        <v>80674582.400000006</v>
      </c>
      <c r="O8" s="15">
        <v>0.1</v>
      </c>
      <c r="P8" s="2">
        <v>1316489.6200000001</v>
      </c>
      <c r="Q8" s="13">
        <v>0.2</v>
      </c>
      <c r="R8" s="15">
        <v>0</v>
      </c>
      <c r="S8" s="2">
        <v>16134916.48</v>
      </c>
      <c r="T8" s="2">
        <v>4000000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21451406.100000001</v>
      </c>
      <c r="AD8" s="4">
        <f t="shared" si="0"/>
        <v>21451406.100000001</v>
      </c>
      <c r="AE8" t="s">
        <v>42</v>
      </c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x14ac:dyDescent="0.25">
      <c r="A9" s="20">
        <v>123</v>
      </c>
      <c r="B9" t="s">
        <v>273</v>
      </c>
      <c r="C9" t="s">
        <v>9</v>
      </c>
      <c r="D9" t="s">
        <v>15</v>
      </c>
      <c r="E9" t="s">
        <v>26</v>
      </c>
      <c r="F9" s="2">
        <v>66136726000</v>
      </c>
      <c r="G9" s="2">
        <v>0</v>
      </c>
      <c r="H9" s="2">
        <v>66136726000</v>
      </c>
      <c r="I9" s="2">
        <v>150354892</v>
      </c>
      <c r="J9" s="2">
        <v>0</v>
      </c>
      <c r="K9" s="2">
        <v>150354892</v>
      </c>
      <c r="L9" s="2">
        <v>123900201.59999999</v>
      </c>
      <c r="M9" s="2">
        <v>0</v>
      </c>
      <c r="N9" s="2">
        <v>123900201.59999999</v>
      </c>
      <c r="O9" s="15">
        <v>0.1</v>
      </c>
      <c r="P9" s="2">
        <v>0</v>
      </c>
      <c r="Q9" s="13">
        <v>0.25</v>
      </c>
      <c r="R9" s="15">
        <v>0</v>
      </c>
      <c r="S9" s="2">
        <v>30975050.399999999</v>
      </c>
      <c r="T9" s="2">
        <v>5000000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35975050.399999999</v>
      </c>
      <c r="AD9" s="4">
        <f t="shared" si="0"/>
        <v>35975050.399999999</v>
      </c>
      <c r="AE9" t="s">
        <v>19</v>
      </c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x14ac:dyDescent="0.25">
      <c r="A10" s="20">
        <v>168</v>
      </c>
      <c r="B10" t="s">
        <v>273</v>
      </c>
      <c r="C10" t="s">
        <v>9</v>
      </c>
      <c r="D10" t="s">
        <v>411</v>
      </c>
      <c r="E10" t="s">
        <v>34</v>
      </c>
      <c r="F10" s="2">
        <v>20459442000</v>
      </c>
      <c r="G10" s="2">
        <v>0</v>
      </c>
      <c r="H10" s="2">
        <v>20459442000</v>
      </c>
      <c r="I10" s="2">
        <v>54288474</v>
      </c>
      <c r="J10" s="2">
        <v>0</v>
      </c>
      <c r="K10" s="2">
        <v>54288474</v>
      </c>
      <c r="L10" s="2">
        <v>46104697.200000003</v>
      </c>
      <c r="M10" s="2">
        <v>0</v>
      </c>
      <c r="N10" s="2">
        <v>46104697.200000003</v>
      </c>
      <c r="O10" s="15">
        <v>0.1</v>
      </c>
      <c r="P10" s="2">
        <v>0</v>
      </c>
      <c r="Q10" s="13">
        <v>0.15</v>
      </c>
      <c r="R10" s="15">
        <v>0</v>
      </c>
      <c r="S10" s="2">
        <v>6915704.5800000001</v>
      </c>
      <c r="T10" s="2">
        <v>3000000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9915704.5800000001</v>
      </c>
      <c r="AD10" s="4">
        <f t="shared" si="0"/>
        <v>9915704.5800000001</v>
      </c>
      <c r="AE10" t="s">
        <v>35</v>
      </c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1:63" x14ac:dyDescent="0.25">
      <c r="A11" s="20">
        <v>172</v>
      </c>
      <c r="B11" t="s">
        <v>273</v>
      </c>
      <c r="C11" t="s">
        <v>9</v>
      </c>
      <c r="D11" t="s">
        <v>15</v>
      </c>
      <c r="E11" t="s">
        <v>36</v>
      </c>
      <c r="F11" s="2">
        <v>28046804500</v>
      </c>
      <c r="G11" s="2">
        <v>0</v>
      </c>
      <c r="H11" s="2">
        <v>28046804500</v>
      </c>
      <c r="I11" s="2">
        <v>69728233</v>
      </c>
      <c r="J11" s="2">
        <v>0</v>
      </c>
      <c r="K11" s="2">
        <v>69728233</v>
      </c>
      <c r="L11" s="2">
        <v>58509511.200000003</v>
      </c>
      <c r="M11" s="2">
        <v>0</v>
      </c>
      <c r="N11" s="2">
        <v>58509511.200000003</v>
      </c>
      <c r="O11" s="15">
        <v>0.1</v>
      </c>
      <c r="P11" s="2">
        <v>0</v>
      </c>
      <c r="Q11" s="13">
        <v>0.15</v>
      </c>
      <c r="R11" s="15">
        <v>0</v>
      </c>
      <c r="S11" s="2">
        <v>8776426.6799999997</v>
      </c>
      <c r="T11" s="2">
        <v>3000000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11776426.68</v>
      </c>
      <c r="AD11" s="4">
        <f t="shared" si="0"/>
        <v>11776426.68</v>
      </c>
      <c r="AE11" t="s">
        <v>17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1:63" x14ac:dyDescent="0.25">
      <c r="A12" s="20">
        <v>207</v>
      </c>
      <c r="B12" t="s">
        <v>273</v>
      </c>
      <c r="C12" t="s">
        <v>2</v>
      </c>
      <c r="D12" t="s">
        <v>8</v>
      </c>
      <c r="E12" t="s">
        <v>37</v>
      </c>
      <c r="F12" s="2">
        <v>47848267500</v>
      </c>
      <c r="G12" s="2">
        <v>4657358500</v>
      </c>
      <c r="H12" s="2">
        <v>43190909000</v>
      </c>
      <c r="I12" s="2">
        <v>121210550</v>
      </c>
      <c r="J12" s="2">
        <v>13130189</v>
      </c>
      <c r="K12" s="2">
        <v>108080361</v>
      </c>
      <c r="L12" s="2">
        <v>102071243</v>
      </c>
      <c r="M12" s="2">
        <v>11267245.6</v>
      </c>
      <c r="N12" s="2">
        <v>90803997.400000006</v>
      </c>
      <c r="O12" s="15">
        <v>0.1</v>
      </c>
      <c r="P12" s="2">
        <v>1126724.56</v>
      </c>
      <c r="Q12" s="13">
        <v>0.25</v>
      </c>
      <c r="R12" s="15">
        <v>0</v>
      </c>
      <c r="S12" s="2">
        <v>22700999.350000001</v>
      </c>
      <c r="T12" s="2">
        <v>5000000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28827723.91</v>
      </c>
      <c r="AD12" s="4">
        <f t="shared" si="0"/>
        <v>28827723.91</v>
      </c>
      <c r="AE12" t="s">
        <v>38</v>
      </c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1:63" x14ac:dyDescent="0.25">
      <c r="A13" s="20">
        <v>219</v>
      </c>
      <c r="B13" t="s">
        <v>273</v>
      </c>
      <c r="C13" t="s">
        <v>2</v>
      </c>
      <c r="D13" t="s">
        <v>4</v>
      </c>
      <c r="E13" t="s">
        <v>40</v>
      </c>
      <c r="F13" s="2">
        <v>43971794000</v>
      </c>
      <c r="G13" s="2">
        <v>9333675000</v>
      </c>
      <c r="H13" s="2">
        <v>34638119000</v>
      </c>
      <c r="I13" s="2">
        <v>95941498</v>
      </c>
      <c r="J13" s="2">
        <v>24174122</v>
      </c>
      <c r="K13" s="2">
        <v>71767376</v>
      </c>
      <c r="L13" s="2">
        <v>78352780.400000006</v>
      </c>
      <c r="M13" s="2">
        <v>20440652</v>
      </c>
      <c r="N13" s="2">
        <v>57912128.399999999</v>
      </c>
      <c r="O13" s="15">
        <v>0.1</v>
      </c>
      <c r="P13" s="2">
        <v>2044065.2</v>
      </c>
      <c r="Q13" s="13">
        <v>0.2</v>
      </c>
      <c r="R13" s="15">
        <v>0</v>
      </c>
      <c r="S13" s="2">
        <v>11582425.68</v>
      </c>
      <c r="T13" s="2">
        <v>4000000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17626490.879999999</v>
      </c>
      <c r="AD13" s="4">
        <f t="shared" si="0"/>
        <v>17626490.879999999</v>
      </c>
      <c r="AE13" t="s">
        <v>6</v>
      </c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 x14ac:dyDescent="0.25">
      <c r="A14" s="20">
        <v>280</v>
      </c>
      <c r="B14" t="s">
        <v>273</v>
      </c>
      <c r="C14" t="s">
        <v>2</v>
      </c>
      <c r="D14" t="s">
        <v>301</v>
      </c>
      <c r="E14" t="s">
        <v>44</v>
      </c>
      <c r="F14" s="2">
        <v>5685150000</v>
      </c>
      <c r="G14" s="2">
        <v>0</v>
      </c>
      <c r="H14" s="2">
        <v>5685150000</v>
      </c>
      <c r="I14" s="2">
        <v>14197670</v>
      </c>
      <c r="J14" s="2">
        <v>0</v>
      </c>
      <c r="K14" s="2">
        <v>14197670</v>
      </c>
      <c r="L14" s="2">
        <v>11923610</v>
      </c>
      <c r="M14" s="2">
        <v>0</v>
      </c>
      <c r="N14" s="2">
        <v>11923610</v>
      </c>
      <c r="O14" s="15">
        <v>0</v>
      </c>
      <c r="P14" s="2">
        <v>0</v>
      </c>
      <c r="Q14" s="13">
        <v>0</v>
      </c>
      <c r="R14" s="15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0</v>
      </c>
      <c r="AD14" s="4">
        <f t="shared" si="0"/>
        <v>0</v>
      </c>
      <c r="AE14" t="s">
        <v>88</v>
      </c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1:63" x14ac:dyDescent="0.25">
      <c r="A15" s="20">
        <v>296</v>
      </c>
      <c r="B15" t="s">
        <v>273</v>
      </c>
      <c r="C15" t="s">
        <v>2</v>
      </c>
      <c r="D15" t="s">
        <v>8</v>
      </c>
      <c r="E15" t="s">
        <v>49</v>
      </c>
      <c r="F15" s="2">
        <v>16294111000</v>
      </c>
      <c r="G15" s="2">
        <v>271120000</v>
      </c>
      <c r="H15" s="2">
        <v>16022991000</v>
      </c>
      <c r="I15" s="2">
        <v>42479044</v>
      </c>
      <c r="J15" s="2">
        <v>820320</v>
      </c>
      <c r="K15" s="2">
        <v>41658724</v>
      </c>
      <c r="L15" s="2">
        <v>35961399.600000001</v>
      </c>
      <c r="M15" s="2">
        <v>711872</v>
      </c>
      <c r="N15" s="2">
        <v>35249527.600000001</v>
      </c>
      <c r="O15" s="15">
        <v>0.1</v>
      </c>
      <c r="P15" s="2">
        <v>71187.199999999997</v>
      </c>
      <c r="Q15" s="13">
        <v>0.15</v>
      </c>
      <c r="R15" s="15">
        <v>0</v>
      </c>
      <c r="S15" s="2">
        <v>5287429.1399999997</v>
      </c>
      <c r="T15" s="2">
        <v>3000000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8358616.3399999999</v>
      </c>
      <c r="AD15" s="4">
        <f t="shared" si="0"/>
        <v>8358616.3399999999</v>
      </c>
      <c r="AE15" t="s">
        <v>46</v>
      </c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1:63" x14ac:dyDescent="0.25">
      <c r="A16" s="20">
        <v>317</v>
      </c>
      <c r="B16" t="s">
        <v>273</v>
      </c>
      <c r="C16" t="s">
        <v>2</v>
      </c>
      <c r="D16" t="s">
        <v>8</v>
      </c>
      <c r="E16" t="s">
        <v>51</v>
      </c>
      <c r="F16" s="2">
        <v>37538353000</v>
      </c>
      <c r="G16" s="2">
        <v>13596895000</v>
      </c>
      <c r="H16" s="2">
        <v>23941458000</v>
      </c>
      <c r="I16" s="2">
        <v>75919856</v>
      </c>
      <c r="J16" s="2">
        <v>28610860</v>
      </c>
      <c r="K16" s="2">
        <v>47308996</v>
      </c>
      <c r="L16" s="2">
        <v>60904514.799999997</v>
      </c>
      <c r="M16" s="2">
        <v>23172102</v>
      </c>
      <c r="N16" s="2">
        <v>37732412.799999997</v>
      </c>
      <c r="O16" s="15">
        <v>0.1</v>
      </c>
      <c r="P16" s="2">
        <v>2317210.2000000002</v>
      </c>
      <c r="Q16" s="13">
        <v>0.2</v>
      </c>
      <c r="R16" s="15">
        <v>0</v>
      </c>
      <c r="S16" s="2">
        <v>7546482.5599999996</v>
      </c>
      <c r="T16" s="2">
        <v>4000000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13863692.76</v>
      </c>
      <c r="AD16" s="4">
        <f t="shared" si="0"/>
        <v>13863692.76</v>
      </c>
      <c r="AE16" t="s">
        <v>38</v>
      </c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1:63" x14ac:dyDescent="0.25">
      <c r="A17" s="20">
        <v>322</v>
      </c>
      <c r="B17" t="s">
        <v>273</v>
      </c>
      <c r="C17" t="s">
        <v>2</v>
      </c>
      <c r="D17" t="s">
        <v>8</v>
      </c>
      <c r="E17" t="s">
        <v>52</v>
      </c>
      <c r="F17" s="2">
        <v>16760364000</v>
      </c>
      <c r="G17" s="2">
        <v>180900000</v>
      </c>
      <c r="H17" s="2">
        <v>16579464000</v>
      </c>
      <c r="I17" s="2">
        <v>37479155</v>
      </c>
      <c r="J17" s="2">
        <v>544625</v>
      </c>
      <c r="K17" s="2">
        <v>36934530</v>
      </c>
      <c r="L17" s="2">
        <v>30775009.399999999</v>
      </c>
      <c r="M17" s="2">
        <v>472265</v>
      </c>
      <c r="N17" s="2">
        <v>30302744.399999999</v>
      </c>
      <c r="O17" s="15">
        <v>0.1</v>
      </c>
      <c r="P17" s="2">
        <v>47226.5</v>
      </c>
      <c r="Q17" s="13">
        <v>0.15</v>
      </c>
      <c r="R17" s="15">
        <v>0</v>
      </c>
      <c r="S17" s="2">
        <v>4545411.66</v>
      </c>
      <c r="T17" s="2">
        <v>3000000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7592638.1600000001</v>
      </c>
      <c r="AD17" s="4">
        <f t="shared" si="0"/>
        <v>7592638.1600000001</v>
      </c>
      <c r="AE17" t="s">
        <v>33</v>
      </c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1:63" x14ac:dyDescent="0.25">
      <c r="A18" s="20">
        <v>333</v>
      </c>
      <c r="B18" t="s">
        <v>273</v>
      </c>
      <c r="C18" t="s">
        <v>2</v>
      </c>
      <c r="D18" t="s">
        <v>8</v>
      </c>
      <c r="E18" t="s">
        <v>53</v>
      </c>
      <c r="F18" s="2">
        <v>16582577300</v>
      </c>
      <c r="G18" s="2">
        <v>1043697000</v>
      </c>
      <c r="H18" s="2">
        <v>15538880300</v>
      </c>
      <c r="I18" s="2">
        <v>38812339</v>
      </c>
      <c r="J18" s="2">
        <v>3297128</v>
      </c>
      <c r="K18" s="2">
        <v>35515211</v>
      </c>
      <c r="L18" s="2">
        <v>32179308.079999998</v>
      </c>
      <c r="M18" s="2">
        <v>2879649.2</v>
      </c>
      <c r="N18" s="2">
        <v>29299658.879999999</v>
      </c>
      <c r="O18" s="15">
        <v>0.1</v>
      </c>
      <c r="P18" s="2">
        <v>287964.92</v>
      </c>
      <c r="Q18" s="13">
        <v>0.15</v>
      </c>
      <c r="R18" s="15">
        <v>0</v>
      </c>
      <c r="S18" s="2">
        <v>4394948.8320000004</v>
      </c>
      <c r="T18" s="2">
        <v>3000000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7682913.7520000003</v>
      </c>
      <c r="AD18" s="4">
        <f t="shared" si="0"/>
        <v>7682913.7520000003</v>
      </c>
      <c r="AE18" t="s">
        <v>33</v>
      </c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1:63" x14ac:dyDescent="0.25">
      <c r="A19" s="20">
        <v>339</v>
      </c>
      <c r="B19" t="s">
        <v>273</v>
      </c>
      <c r="C19" t="s">
        <v>9</v>
      </c>
      <c r="D19" t="s">
        <v>27</v>
      </c>
      <c r="E19" t="s">
        <v>54</v>
      </c>
      <c r="F19" s="2">
        <v>8323917000</v>
      </c>
      <c r="G19" s="2">
        <v>0</v>
      </c>
      <c r="H19" s="2">
        <v>8323917000</v>
      </c>
      <c r="I19" s="2">
        <v>18056152</v>
      </c>
      <c r="J19" s="2">
        <v>0</v>
      </c>
      <c r="K19" s="2">
        <v>18056152</v>
      </c>
      <c r="L19" s="2">
        <v>14726585.199999999</v>
      </c>
      <c r="M19" s="2">
        <v>0</v>
      </c>
      <c r="N19" s="2">
        <v>14726585.199999999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0</v>
      </c>
      <c r="AD19" s="4">
        <f t="shared" si="0"/>
        <v>0</v>
      </c>
      <c r="AE19" t="s">
        <v>77</v>
      </c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1:63" x14ac:dyDescent="0.25">
      <c r="A20" s="20">
        <v>340</v>
      </c>
      <c r="B20" t="s">
        <v>273</v>
      </c>
      <c r="C20" t="s">
        <v>9</v>
      </c>
      <c r="D20" t="s">
        <v>15</v>
      </c>
      <c r="E20" t="s">
        <v>55</v>
      </c>
      <c r="F20" s="2">
        <v>65567484200</v>
      </c>
      <c r="G20" s="2">
        <v>0</v>
      </c>
      <c r="H20" s="2">
        <v>65567484200</v>
      </c>
      <c r="I20" s="2">
        <v>150076802</v>
      </c>
      <c r="J20" s="2">
        <v>0</v>
      </c>
      <c r="K20" s="2">
        <v>150076802</v>
      </c>
      <c r="L20" s="2">
        <v>123849808.31999999</v>
      </c>
      <c r="M20" s="2">
        <v>0</v>
      </c>
      <c r="N20" s="2">
        <v>123849808.31999999</v>
      </c>
      <c r="O20" s="15">
        <v>0.1</v>
      </c>
      <c r="P20" s="2">
        <v>0</v>
      </c>
      <c r="Q20" s="13">
        <v>0.25</v>
      </c>
      <c r="R20" s="15">
        <v>0</v>
      </c>
      <c r="S20" s="2">
        <v>30962452.079999998</v>
      </c>
      <c r="T20" s="2">
        <v>5000000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35962452.079999998</v>
      </c>
      <c r="AD20" s="4">
        <f t="shared" si="0"/>
        <v>35962452.079999998</v>
      </c>
      <c r="AE20" t="s">
        <v>31</v>
      </c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1:63" x14ac:dyDescent="0.25">
      <c r="A21" s="20">
        <v>344</v>
      </c>
      <c r="B21" t="s">
        <v>273</v>
      </c>
      <c r="C21" t="s">
        <v>9</v>
      </c>
      <c r="D21" t="s">
        <v>27</v>
      </c>
      <c r="E21" t="s">
        <v>56</v>
      </c>
      <c r="F21" s="2">
        <v>14067022000</v>
      </c>
      <c r="G21" s="2">
        <v>0</v>
      </c>
      <c r="H21" s="2">
        <v>14067022000</v>
      </c>
      <c r="I21" s="2">
        <v>23626512</v>
      </c>
      <c r="J21" s="2">
        <v>0</v>
      </c>
      <c r="K21" s="2">
        <v>23626512</v>
      </c>
      <c r="L21" s="2">
        <v>17999703.199999999</v>
      </c>
      <c r="M21" s="2">
        <v>0</v>
      </c>
      <c r="N21" s="2">
        <v>17999703.199999999</v>
      </c>
      <c r="O21" s="15">
        <v>0.1</v>
      </c>
      <c r="P21" s="2">
        <v>0</v>
      </c>
      <c r="Q21" s="13">
        <v>0.1</v>
      </c>
      <c r="R21" s="15">
        <v>0</v>
      </c>
      <c r="S21" s="2">
        <v>1799970.32</v>
      </c>
      <c r="T21" s="2">
        <v>1000000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2799970.32</v>
      </c>
      <c r="AD21" s="4">
        <f t="shared" si="0"/>
        <v>2799970.32</v>
      </c>
      <c r="AE21" t="s">
        <v>28</v>
      </c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1:63" x14ac:dyDescent="0.25">
      <c r="A22" s="20">
        <v>349</v>
      </c>
      <c r="B22" t="s">
        <v>273</v>
      </c>
      <c r="C22" t="s">
        <v>9</v>
      </c>
      <c r="D22" t="s">
        <v>27</v>
      </c>
      <c r="E22" t="s">
        <v>57</v>
      </c>
      <c r="F22" s="2">
        <v>20532179000</v>
      </c>
      <c r="G22" s="2">
        <v>0</v>
      </c>
      <c r="H22" s="2">
        <v>20532179000</v>
      </c>
      <c r="I22" s="2">
        <v>43469093</v>
      </c>
      <c r="J22" s="2">
        <v>0</v>
      </c>
      <c r="K22" s="2">
        <v>43469093</v>
      </c>
      <c r="L22" s="2">
        <v>35256221.399999999</v>
      </c>
      <c r="M22" s="2">
        <v>0</v>
      </c>
      <c r="N22" s="2">
        <v>35256221.399999999</v>
      </c>
      <c r="O22" s="15">
        <v>0.1</v>
      </c>
      <c r="P22" s="2">
        <v>0</v>
      </c>
      <c r="Q22" s="13">
        <v>0.15</v>
      </c>
      <c r="R22" s="15">
        <v>0</v>
      </c>
      <c r="S22" s="2">
        <v>5288433.21</v>
      </c>
      <c r="T22" s="2">
        <v>3000000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8288433.21</v>
      </c>
      <c r="AD22" s="4">
        <f t="shared" si="0"/>
        <v>8288433.21</v>
      </c>
      <c r="AE22" t="s">
        <v>32</v>
      </c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1:63" x14ac:dyDescent="0.25">
      <c r="A23" s="20">
        <v>352</v>
      </c>
      <c r="B23" t="s">
        <v>272</v>
      </c>
      <c r="C23" t="s">
        <v>9</v>
      </c>
      <c r="D23" t="s">
        <v>27</v>
      </c>
      <c r="E23" t="s">
        <v>58</v>
      </c>
      <c r="F23" s="2">
        <v>23526052000</v>
      </c>
      <c r="G23" s="2">
        <v>0</v>
      </c>
      <c r="H23" s="2">
        <v>23526052000</v>
      </c>
      <c r="I23" s="2">
        <v>55242372</v>
      </c>
      <c r="J23" s="2">
        <v>0</v>
      </c>
      <c r="K23" s="2">
        <v>55242372</v>
      </c>
      <c r="L23" s="2">
        <v>45831951.200000003</v>
      </c>
      <c r="M23" s="2">
        <v>0</v>
      </c>
      <c r="N23" s="2">
        <v>45831951.200000003</v>
      </c>
      <c r="O23" s="15">
        <v>0.1</v>
      </c>
      <c r="P23" s="2">
        <v>0</v>
      </c>
      <c r="Q23" s="13">
        <v>0.3</v>
      </c>
      <c r="R23" s="15">
        <v>0</v>
      </c>
      <c r="S23" s="2">
        <v>13749585.359999999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13749585.359999999</v>
      </c>
      <c r="AD23" s="4">
        <f t="shared" si="0"/>
        <v>13749585.359999999</v>
      </c>
      <c r="AE23" t="s">
        <v>32</v>
      </c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1:63" x14ac:dyDescent="0.25">
      <c r="A24" s="20">
        <v>359</v>
      </c>
      <c r="B24" t="s">
        <v>273</v>
      </c>
      <c r="C24" t="s">
        <v>9</v>
      </c>
      <c r="D24" t="s">
        <v>412</v>
      </c>
      <c r="E24" t="s">
        <v>59</v>
      </c>
      <c r="F24" s="2">
        <v>5345431000</v>
      </c>
      <c r="G24" s="2">
        <v>0</v>
      </c>
      <c r="H24" s="2">
        <v>5345431000</v>
      </c>
      <c r="I24" s="2">
        <v>14908884</v>
      </c>
      <c r="J24" s="2">
        <v>0</v>
      </c>
      <c r="K24" s="2">
        <v>14908884</v>
      </c>
      <c r="L24" s="2">
        <v>12770711.6</v>
      </c>
      <c r="M24" s="2">
        <v>0</v>
      </c>
      <c r="N24" s="2">
        <v>12770711.6</v>
      </c>
      <c r="O24" s="15">
        <v>0</v>
      </c>
      <c r="P24" s="2">
        <v>0</v>
      </c>
      <c r="Q24" s="13">
        <v>0</v>
      </c>
      <c r="R24" s="15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0</v>
      </c>
      <c r="AD24" s="4">
        <f t="shared" si="0"/>
        <v>0</v>
      </c>
      <c r="AE24" t="s">
        <v>80</v>
      </c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1:63" x14ac:dyDescent="0.25">
      <c r="A25" s="20">
        <v>366</v>
      </c>
      <c r="B25" t="s">
        <v>273</v>
      </c>
      <c r="C25" t="s">
        <v>9</v>
      </c>
      <c r="D25" t="s">
        <v>15</v>
      </c>
      <c r="E25" t="s">
        <v>60</v>
      </c>
      <c r="F25" s="2">
        <v>41888415000</v>
      </c>
      <c r="G25" s="2">
        <v>0</v>
      </c>
      <c r="H25" s="2">
        <v>41888415000</v>
      </c>
      <c r="I25" s="2">
        <v>76091247</v>
      </c>
      <c r="J25" s="2">
        <v>0</v>
      </c>
      <c r="K25" s="2">
        <v>76091247</v>
      </c>
      <c r="L25" s="2">
        <v>59335881</v>
      </c>
      <c r="M25" s="2">
        <v>0</v>
      </c>
      <c r="N25" s="2">
        <v>59335881</v>
      </c>
      <c r="O25" s="15">
        <v>0.1</v>
      </c>
      <c r="P25" s="2">
        <v>0</v>
      </c>
      <c r="Q25" s="13">
        <v>0.15</v>
      </c>
      <c r="R25" s="15">
        <v>0</v>
      </c>
      <c r="S25" s="2">
        <v>8900382.1500000004</v>
      </c>
      <c r="T25" s="2">
        <v>3000000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11900382.15</v>
      </c>
      <c r="AD25" s="4">
        <f t="shared" si="0"/>
        <v>11900382.15</v>
      </c>
      <c r="AE25" t="s">
        <v>24</v>
      </c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1:63" x14ac:dyDescent="0.25">
      <c r="A26" s="20">
        <v>371</v>
      </c>
      <c r="B26" t="s">
        <v>273</v>
      </c>
      <c r="C26" t="s">
        <v>9</v>
      </c>
      <c r="D26" t="s">
        <v>412</v>
      </c>
      <c r="E26" t="s">
        <v>61</v>
      </c>
      <c r="F26" s="2">
        <v>137468562000</v>
      </c>
      <c r="G26" s="2">
        <v>0</v>
      </c>
      <c r="H26" s="2">
        <v>137468562000</v>
      </c>
      <c r="I26" s="2">
        <v>226237331</v>
      </c>
      <c r="J26" s="2">
        <v>0</v>
      </c>
      <c r="K26" s="2">
        <v>226237331</v>
      </c>
      <c r="L26" s="2">
        <v>171249906.19999999</v>
      </c>
      <c r="M26" s="2">
        <v>0</v>
      </c>
      <c r="N26" s="2">
        <v>171249906.19999999</v>
      </c>
      <c r="O26" s="15">
        <v>0.1</v>
      </c>
      <c r="P26" s="2">
        <v>0</v>
      </c>
      <c r="Q26" s="13">
        <v>0.25</v>
      </c>
      <c r="R26" s="15">
        <v>0.4</v>
      </c>
      <c r="S26" s="2">
        <v>45999962.479999997</v>
      </c>
      <c r="T26" s="2">
        <v>6000000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51999962.479999997</v>
      </c>
      <c r="AD26" s="4">
        <f t="shared" si="0"/>
        <v>51999962.479999997</v>
      </c>
      <c r="AE26" t="s">
        <v>39</v>
      </c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1:63" x14ac:dyDescent="0.25">
      <c r="A27" s="20">
        <v>381</v>
      </c>
      <c r="B27" t="s">
        <v>273</v>
      </c>
      <c r="C27" t="s">
        <v>9</v>
      </c>
      <c r="D27" t="s">
        <v>411</v>
      </c>
      <c r="E27" t="s">
        <v>64</v>
      </c>
      <c r="F27" s="2">
        <v>13579221000</v>
      </c>
      <c r="G27" s="2">
        <v>0</v>
      </c>
      <c r="H27" s="2">
        <v>13579221000</v>
      </c>
      <c r="I27" s="2">
        <v>30757283</v>
      </c>
      <c r="J27" s="2">
        <v>0</v>
      </c>
      <c r="K27" s="2">
        <v>30757283</v>
      </c>
      <c r="L27" s="2">
        <v>25325594.600000001</v>
      </c>
      <c r="M27" s="2">
        <v>0</v>
      </c>
      <c r="N27" s="2">
        <v>25325594.600000001</v>
      </c>
      <c r="O27" s="15">
        <v>0.1</v>
      </c>
      <c r="P27" s="2">
        <v>0</v>
      </c>
      <c r="Q27" s="13">
        <v>0.1</v>
      </c>
      <c r="R27" s="15">
        <v>0</v>
      </c>
      <c r="S27" s="2">
        <v>2532559.46</v>
      </c>
      <c r="T27" s="2">
        <v>2000000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4532559.46</v>
      </c>
      <c r="AD27" s="4">
        <f t="shared" si="0"/>
        <v>4532559.46</v>
      </c>
      <c r="AE27" t="s">
        <v>190</v>
      </c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1:63" x14ac:dyDescent="0.25">
      <c r="A28" s="20">
        <v>388</v>
      </c>
      <c r="B28" t="s">
        <v>273</v>
      </c>
      <c r="C28" t="s">
        <v>9</v>
      </c>
      <c r="D28" t="s">
        <v>15</v>
      </c>
      <c r="E28" t="s">
        <v>66</v>
      </c>
      <c r="F28" s="2">
        <v>11145024000</v>
      </c>
      <c r="G28" s="2">
        <v>0</v>
      </c>
      <c r="H28" s="2">
        <v>11145024000</v>
      </c>
      <c r="I28" s="2">
        <v>29590140</v>
      </c>
      <c r="J28" s="2">
        <v>0</v>
      </c>
      <c r="K28" s="2">
        <v>29590140</v>
      </c>
      <c r="L28" s="2">
        <v>25132130.399999999</v>
      </c>
      <c r="M28" s="2">
        <v>0</v>
      </c>
      <c r="N28" s="2">
        <v>25132130.399999999</v>
      </c>
      <c r="O28" s="15">
        <v>0.1</v>
      </c>
      <c r="P28" s="2">
        <v>0</v>
      </c>
      <c r="Q28" s="13">
        <v>0.1</v>
      </c>
      <c r="R28" s="15">
        <v>0</v>
      </c>
      <c r="S28" s="2">
        <v>2513213.04</v>
      </c>
      <c r="T28" s="2">
        <v>2000000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4513213.04</v>
      </c>
      <c r="AD28" s="4">
        <f t="shared" si="0"/>
        <v>4513213.04</v>
      </c>
      <c r="AE28" t="s">
        <v>24</v>
      </c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1:63" x14ac:dyDescent="0.25">
      <c r="A29" s="20">
        <v>389</v>
      </c>
      <c r="B29" t="s">
        <v>272</v>
      </c>
      <c r="C29" t="s">
        <v>9</v>
      </c>
      <c r="D29" t="s">
        <v>15</v>
      </c>
      <c r="E29" t="s">
        <v>67</v>
      </c>
      <c r="F29" s="2">
        <v>31518009000</v>
      </c>
      <c r="G29" s="2">
        <v>0</v>
      </c>
      <c r="H29" s="2">
        <v>31518009000</v>
      </c>
      <c r="I29" s="2">
        <v>53942098</v>
      </c>
      <c r="J29" s="2">
        <v>0</v>
      </c>
      <c r="K29" s="2">
        <v>53942098</v>
      </c>
      <c r="L29" s="2">
        <v>41334894.399999999</v>
      </c>
      <c r="M29" s="2">
        <v>0</v>
      </c>
      <c r="N29" s="2">
        <v>41334894.399999999</v>
      </c>
      <c r="O29" s="15">
        <v>0.1</v>
      </c>
      <c r="P29" s="2">
        <v>0</v>
      </c>
      <c r="Q29" s="13">
        <v>0.3</v>
      </c>
      <c r="R29" s="15">
        <v>0</v>
      </c>
      <c r="S29" s="2">
        <v>12400468.32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12400468.32</v>
      </c>
      <c r="AD29" s="4">
        <f t="shared" si="0"/>
        <v>12400468.32</v>
      </c>
      <c r="AE29" t="s">
        <v>24</v>
      </c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1:63" x14ac:dyDescent="0.25">
      <c r="A30" s="20">
        <v>391</v>
      </c>
      <c r="B30" t="s">
        <v>273</v>
      </c>
      <c r="C30" t="s">
        <v>9</v>
      </c>
      <c r="D30" t="s">
        <v>27</v>
      </c>
      <c r="E30" t="s">
        <v>26</v>
      </c>
      <c r="F30" s="2">
        <v>32113977000</v>
      </c>
      <c r="G30" s="2">
        <v>0</v>
      </c>
      <c r="H30" s="2">
        <v>32113977000</v>
      </c>
      <c r="I30" s="2">
        <v>74148671</v>
      </c>
      <c r="J30" s="2">
        <v>0</v>
      </c>
      <c r="K30" s="2">
        <v>74148671</v>
      </c>
      <c r="L30" s="2">
        <v>61303080.200000003</v>
      </c>
      <c r="M30" s="2">
        <v>0</v>
      </c>
      <c r="N30" s="2">
        <v>61303080.200000003</v>
      </c>
      <c r="O30" s="15">
        <v>0.1</v>
      </c>
      <c r="P30" s="2">
        <v>0</v>
      </c>
      <c r="Q30" s="13">
        <v>0.2</v>
      </c>
      <c r="R30" s="15">
        <v>0</v>
      </c>
      <c r="S30" s="2">
        <v>12260616.039999999</v>
      </c>
      <c r="T30" s="2">
        <v>4000000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16260616.039999999</v>
      </c>
      <c r="AD30" s="4">
        <f t="shared" si="0"/>
        <v>16260616.039999999</v>
      </c>
      <c r="AE30" t="s">
        <v>32</v>
      </c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1:63" x14ac:dyDescent="0.25">
      <c r="A31" s="20">
        <v>397</v>
      </c>
      <c r="B31" t="s">
        <v>273</v>
      </c>
      <c r="C31" t="s">
        <v>9</v>
      </c>
      <c r="D31" t="s">
        <v>411</v>
      </c>
      <c r="E31" t="s">
        <v>68</v>
      </c>
      <c r="F31" s="2">
        <v>4111034000</v>
      </c>
      <c r="G31" s="2">
        <v>0</v>
      </c>
      <c r="H31" s="2">
        <v>4111034000</v>
      </c>
      <c r="I31" s="2">
        <v>13601374</v>
      </c>
      <c r="J31" s="2">
        <v>0</v>
      </c>
      <c r="K31" s="2">
        <v>13601374</v>
      </c>
      <c r="L31" s="2">
        <v>11956960.4</v>
      </c>
      <c r="M31" s="2">
        <v>0</v>
      </c>
      <c r="N31" s="2">
        <v>11956960.4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0</v>
      </c>
      <c r="AD31" s="4">
        <f t="shared" si="0"/>
        <v>0</v>
      </c>
      <c r="AE31" t="s">
        <v>11</v>
      </c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1:63" x14ac:dyDescent="0.25">
      <c r="A32" s="20">
        <v>399</v>
      </c>
      <c r="B32" t="s">
        <v>273</v>
      </c>
      <c r="C32" t="s">
        <v>9</v>
      </c>
      <c r="D32" t="s">
        <v>411</v>
      </c>
      <c r="E32" t="s">
        <v>69</v>
      </c>
      <c r="F32" s="2">
        <v>6831800000</v>
      </c>
      <c r="G32" s="2">
        <v>0</v>
      </c>
      <c r="H32" s="2">
        <v>6831800000</v>
      </c>
      <c r="I32" s="2">
        <v>21036053</v>
      </c>
      <c r="J32" s="2">
        <v>0</v>
      </c>
      <c r="K32" s="2">
        <v>21036053</v>
      </c>
      <c r="L32" s="2">
        <v>18303333</v>
      </c>
      <c r="M32" s="2">
        <v>0</v>
      </c>
      <c r="N32" s="2">
        <v>18303333</v>
      </c>
      <c r="O32" s="15">
        <v>0.1</v>
      </c>
      <c r="P32" s="2">
        <v>0</v>
      </c>
      <c r="Q32" s="13">
        <v>0.1</v>
      </c>
      <c r="R32" s="15">
        <v>0</v>
      </c>
      <c r="S32" s="2">
        <v>1830333.3</v>
      </c>
      <c r="T32" s="2">
        <v>1000000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2830333.3</v>
      </c>
      <c r="AD32" s="4">
        <f t="shared" si="0"/>
        <v>2830333.3</v>
      </c>
      <c r="AE32" t="s">
        <v>63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1:63" x14ac:dyDescent="0.25">
      <c r="A33" s="20">
        <v>402</v>
      </c>
      <c r="B33" t="s">
        <v>273</v>
      </c>
      <c r="C33" t="s">
        <v>9</v>
      </c>
      <c r="D33" t="s">
        <v>411</v>
      </c>
      <c r="E33" t="s">
        <v>71</v>
      </c>
      <c r="F33" s="2">
        <v>38740764000</v>
      </c>
      <c r="G33" s="2">
        <v>0</v>
      </c>
      <c r="H33" s="2">
        <v>38740764000</v>
      </c>
      <c r="I33" s="2">
        <v>88229005</v>
      </c>
      <c r="J33" s="2">
        <v>0</v>
      </c>
      <c r="K33" s="2">
        <v>88229005</v>
      </c>
      <c r="L33" s="2">
        <v>72732699.400000006</v>
      </c>
      <c r="M33" s="2">
        <v>0</v>
      </c>
      <c r="N33" s="2">
        <v>72732699.400000006</v>
      </c>
      <c r="O33" s="15">
        <v>0.1</v>
      </c>
      <c r="P33" s="2">
        <v>0</v>
      </c>
      <c r="Q33" s="13">
        <v>0.2</v>
      </c>
      <c r="R33" s="15">
        <v>0</v>
      </c>
      <c r="S33" s="2">
        <v>14546539.880000001</v>
      </c>
      <c r="T33" s="2">
        <v>4000000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18546539.879999999</v>
      </c>
      <c r="AD33" s="4">
        <f t="shared" si="0"/>
        <v>18546539.879999999</v>
      </c>
      <c r="AE33" t="s">
        <v>35</v>
      </c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1:63" x14ac:dyDescent="0.25">
      <c r="A34" s="20">
        <v>407</v>
      </c>
      <c r="B34" t="s">
        <v>273</v>
      </c>
      <c r="C34" t="s">
        <v>9</v>
      </c>
      <c r="D34" t="s">
        <v>411</v>
      </c>
      <c r="E34" t="s">
        <v>72</v>
      </c>
      <c r="F34" s="2">
        <v>48453507600</v>
      </c>
      <c r="G34" s="2">
        <v>0</v>
      </c>
      <c r="H34" s="2">
        <v>48453507600</v>
      </c>
      <c r="I34" s="2">
        <v>97283756</v>
      </c>
      <c r="J34" s="2">
        <v>0</v>
      </c>
      <c r="K34" s="2">
        <v>97283756</v>
      </c>
      <c r="L34" s="2">
        <v>77902352.959999993</v>
      </c>
      <c r="M34" s="2">
        <v>0</v>
      </c>
      <c r="N34" s="2">
        <v>77902352.959999993</v>
      </c>
      <c r="O34" s="15">
        <v>0.1</v>
      </c>
      <c r="P34" s="2">
        <v>0</v>
      </c>
      <c r="Q34" s="13">
        <v>0.2</v>
      </c>
      <c r="R34" s="15">
        <v>0</v>
      </c>
      <c r="S34" s="2">
        <v>15580470.592</v>
      </c>
      <c r="T34" s="2">
        <v>4000000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19580470.592</v>
      </c>
      <c r="AD34" s="4">
        <f t="shared" si="0"/>
        <v>19580470.592</v>
      </c>
      <c r="AE34" t="s">
        <v>35</v>
      </c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1:63" x14ac:dyDescent="0.25">
      <c r="A35" s="20">
        <v>409</v>
      </c>
      <c r="B35" t="s">
        <v>273</v>
      </c>
      <c r="C35" t="s">
        <v>9</v>
      </c>
      <c r="D35" t="s">
        <v>15</v>
      </c>
      <c r="E35" t="s">
        <v>65</v>
      </c>
      <c r="F35" s="2">
        <v>27608024000</v>
      </c>
      <c r="G35" s="2">
        <v>0</v>
      </c>
      <c r="H35" s="2">
        <v>27608024000</v>
      </c>
      <c r="I35" s="2">
        <v>63340072</v>
      </c>
      <c r="J35" s="2">
        <v>0</v>
      </c>
      <c r="K35" s="2">
        <v>63340072</v>
      </c>
      <c r="L35" s="2">
        <v>52296862.399999999</v>
      </c>
      <c r="M35" s="2">
        <v>0</v>
      </c>
      <c r="N35" s="2">
        <v>52296862.399999999</v>
      </c>
      <c r="O35" s="15">
        <v>0.1</v>
      </c>
      <c r="P35" s="2">
        <v>0</v>
      </c>
      <c r="Q35" s="13">
        <v>0.15</v>
      </c>
      <c r="R35" s="15">
        <v>0</v>
      </c>
      <c r="S35" s="2">
        <v>7844529.3600000003</v>
      </c>
      <c r="T35" s="2">
        <v>3000000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10844529.359999999</v>
      </c>
      <c r="AD35" s="4">
        <f t="shared" si="0"/>
        <v>10844529.359999999</v>
      </c>
      <c r="AE35" t="s">
        <v>24</v>
      </c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1:63" x14ac:dyDescent="0.25">
      <c r="A36" s="20">
        <v>410</v>
      </c>
      <c r="B36" t="s">
        <v>273</v>
      </c>
      <c r="C36" t="s">
        <v>9</v>
      </c>
      <c r="D36" t="s">
        <v>411</v>
      </c>
      <c r="E36" t="s">
        <v>73</v>
      </c>
      <c r="F36" s="2">
        <v>9936606200</v>
      </c>
      <c r="G36" s="2">
        <v>0</v>
      </c>
      <c r="H36" s="2">
        <v>9936606200</v>
      </c>
      <c r="I36" s="2">
        <v>27895538</v>
      </c>
      <c r="J36" s="2">
        <v>0</v>
      </c>
      <c r="K36" s="2">
        <v>27895538</v>
      </c>
      <c r="L36" s="2">
        <v>23920895.52</v>
      </c>
      <c r="M36" s="2">
        <v>0</v>
      </c>
      <c r="N36" s="2">
        <v>23920895.52</v>
      </c>
      <c r="O36" s="15">
        <v>0.1</v>
      </c>
      <c r="P36" s="2">
        <v>0</v>
      </c>
      <c r="Q36" s="13">
        <v>0.1</v>
      </c>
      <c r="R36" s="15">
        <v>0</v>
      </c>
      <c r="S36" s="2">
        <v>2392089.5520000001</v>
      </c>
      <c r="T36" s="2">
        <v>2000000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4392089.5520000001</v>
      </c>
      <c r="AD36" s="4">
        <f t="shared" si="0"/>
        <v>4392089.5520000001</v>
      </c>
      <c r="AE36" t="s">
        <v>35</v>
      </c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1:63" x14ac:dyDescent="0.25">
      <c r="A37" s="20">
        <v>411</v>
      </c>
      <c r="B37" t="s">
        <v>273</v>
      </c>
      <c r="C37" t="s">
        <v>9</v>
      </c>
      <c r="D37" t="s">
        <v>411</v>
      </c>
      <c r="E37" t="s">
        <v>74</v>
      </c>
      <c r="F37" s="2">
        <v>6460648000</v>
      </c>
      <c r="G37" s="2">
        <v>0</v>
      </c>
      <c r="H37" s="2">
        <v>6460648000</v>
      </c>
      <c r="I37" s="2">
        <v>18344480</v>
      </c>
      <c r="J37" s="2">
        <v>0</v>
      </c>
      <c r="K37" s="2">
        <v>18344480</v>
      </c>
      <c r="L37" s="2">
        <v>15760220.800000001</v>
      </c>
      <c r="M37" s="2">
        <v>0</v>
      </c>
      <c r="N37" s="2">
        <v>15760220.800000001</v>
      </c>
      <c r="O37" s="15">
        <v>0.1</v>
      </c>
      <c r="P37" s="2">
        <v>0</v>
      </c>
      <c r="Q37" s="13">
        <v>0.1</v>
      </c>
      <c r="R37" s="15">
        <v>0</v>
      </c>
      <c r="S37" s="2">
        <v>1576022.08</v>
      </c>
      <c r="T37" s="2">
        <v>1000000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2576022.08</v>
      </c>
      <c r="AD37" s="4">
        <f t="shared" si="0"/>
        <v>2576022.08</v>
      </c>
      <c r="AE37" t="s">
        <v>35</v>
      </c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1:63" x14ac:dyDescent="0.25">
      <c r="A38" s="20">
        <v>414</v>
      </c>
      <c r="B38" t="s">
        <v>273</v>
      </c>
      <c r="C38" t="s">
        <v>9</v>
      </c>
      <c r="D38" t="s">
        <v>411</v>
      </c>
      <c r="E38" t="s">
        <v>75</v>
      </c>
      <c r="F38" s="2">
        <v>8342861000</v>
      </c>
      <c r="G38" s="2">
        <v>0</v>
      </c>
      <c r="H38" s="2">
        <v>8342861000</v>
      </c>
      <c r="I38" s="2">
        <v>24283087</v>
      </c>
      <c r="J38" s="2">
        <v>0</v>
      </c>
      <c r="K38" s="2">
        <v>24283087</v>
      </c>
      <c r="L38" s="2">
        <v>20945942.600000001</v>
      </c>
      <c r="M38" s="2">
        <v>0</v>
      </c>
      <c r="N38" s="2">
        <v>20945942.600000001</v>
      </c>
      <c r="O38" s="15">
        <v>0.1</v>
      </c>
      <c r="P38" s="2">
        <v>0</v>
      </c>
      <c r="Q38" s="13">
        <v>0.1</v>
      </c>
      <c r="R38" s="15">
        <v>0</v>
      </c>
      <c r="S38" s="2">
        <v>2094594.26</v>
      </c>
      <c r="T38" s="2">
        <v>2000000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4094594.26</v>
      </c>
      <c r="AD38" s="4">
        <f t="shared" si="0"/>
        <v>4094594.26</v>
      </c>
      <c r="AE38" t="s">
        <v>35</v>
      </c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1:63" x14ac:dyDescent="0.25">
      <c r="A39" s="20">
        <v>416</v>
      </c>
      <c r="B39" t="s">
        <v>273</v>
      </c>
      <c r="C39" t="s">
        <v>9</v>
      </c>
      <c r="D39" t="s">
        <v>412</v>
      </c>
      <c r="E39" t="s">
        <v>76</v>
      </c>
      <c r="F39" s="2">
        <v>31083842000</v>
      </c>
      <c r="G39" s="2">
        <v>0</v>
      </c>
      <c r="H39" s="2">
        <v>31083842000</v>
      </c>
      <c r="I39" s="2">
        <v>74565029</v>
      </c>
      <c r="J39" s="2">
        <v>0</v>
      </c>
      <c r="K39" s="2">
        <v>74565029</v>
      </c>
      <c r="L39" s="2">
        <v>62131492.200000003</v>
      </c>
      <c r="M39" s="2">
        <v>0</v>
      </c>
      <c r="N39" s="2">
        <v>62131492.200000003</v>
      </c>
      <c r="O39" s="15">
        <v>0.1</v>
      </c>
      <c r="P39" s="2">
        <v>0</v>
      </c>
      <c r="Q39" s="13">
        <v>0.2</v>
      </c>
      <c r="R39" s="15">
        <v>0</v>
      </c>
      <c r="S39" s="2">
        <v>12426298.439999999</v>
      </c>
      <c r="T39" s="2">
        <v>4000000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16426298.439999999</v>
      </c>
      <c r="AD39" s="4">
        <f t="shared" si="0"/>
        <v>16426298.439999999</v>
      </c>
      <c r="AE39" t="s">
        <v>80</v>
      </c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1:63" x14ac:dyDescent="0.25">
      <c r="A40" s="20">
        <v>426</v>
      </c>
      <c r="B40" t="s">
        <v>273</v>
      </c>
      <c r="C40" t="s">
        <v>9</v>
      </c>
      <c r="D40" t="s">
        <v>27</v>
      </c>
      <c r="E40" t="s">
        <v>78</v>
      </c>
      <c r="F40" s="2">
        <v>21932092000</v>
      </c>
      <c r="G40" s="2">
        <v>0</v>
      </c>
      <c r="H40" s="2">
        <v>21932092000</v>
      </c>
      <c r="I40" s="2">
        <v>45386396</v>
      </c>
      <c r="J40" s="2">
        <v>0</v>
      </c>
      <c r="K40" s="2">
        <v>45386396</v>
      </c>
      <c r="L40" s="2">
        <v>36613559.200000003</v>
      </c>
      <c r="M40" s="2">
        <v>0</v>
      </c>
      <c r="N40" s="2">
        <v>36613559.200000003</v>
      </c>
      <c r="O40" s="15">
        <v>0.1</v>
      </c>
      <c r="P40" s="2">
        <v>0</v>
      </c>
      <c r="Q40" s="13">
        <v>0.15</v>
      </c>
      <c r="R40" s="15">
        <v>0</v>
      </c>
      <c r="S40" s="2">
        <v>5492033.8799999999</v>
      </c>
      <c r="T40" s="2">
        <v>3000000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8492033.8800000008</v>
      </c>
      <c r="AD40" s="4">
        <f t="shared" si="0"/>
        <v>8492033.8800000008</v>
      </c>
      <c r="AE40" t="s">
        <v>77</v>
      </c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1:63" x14ac:dyDescent="0.25">
      <c r="A41" s="20">
        <v>428</v>
      </c>
      <c r="B41" t="s">
        <v>273</v>
      </c>
      <c r="C41" t="s">
        <v>9</v>
      </c>
      <c r="D41" t="s">
        <v>15</v>
      </c>
      <c r="E41" t="s">
        <v>79</v>
      </c>
      <c r="F41" s="2">
        <v>1363323000</v>
      </c>
      <c r="G41" s="2">
        <v>0</v>
      </c>
      <c r="H41" s="2">
        <v>1363323000</v>
      </c>
      <c r="I41" s="2">
        <v>3806136</v>
      </c>
      <c r="J41" s="2">
        <v>0</v>
      </c>
      <c r="K41" s="2">
        <v>3806136</v>
      </c>
      <c r="L41" s="2">
        <v>3260806.8</v>
      </c>
      <c r="M41" s="2">
        <v>0</v>
      </c>
      <c r="N41" s="2">
        <v>3260806.8</v>
      </c>
      <c r="O41" s="15">
        <v>0</v>
      </c>
      <c r="P41" s="2">
        <v>0</v>
      </c>
      <c r="Q41" s="13">
        <v>0</v>
      </c>
      <c r="R41" s="15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0</v>
      </c>
      <c r="AD41" s="4">
        <f t="shared" si="0"/>
        <v>0</v>
      </c>
      <c r="AE41" t="s">
        <v>17</v>
      </c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1:63" x14ac:dyDescent="0.25">
      <c r="A42" s="20">
        <v>435</v>
      </c>
      <c r="B42" t="s">
        <v>272</v>
      </c>
      <c r="C42" t="s">
        <v>9</v>
      </c>
      <c r="D42" t="s">
        <v>15</v>
      </c>
      <c r="E42" t="s">
        <v>81</v>
      </c>
      <c r="F42" s="2">
        <v>505929000</v>
      </c>
      <c r="G42" s="2">
        <v>0</v>
      </c>
      <c r="H42" s="2">
        <v>505929000</v>
      </c>
      <c r="I42" s="2">
        <v>1697852</v>
      </c>
      <c r="J42" s="2">
        <v>0</v>
      </c>
      <c r="K42" s="2">
        <v>1697852</v>
      </c>
      <c r="L42" s="2">
        <v>1495480.4</v>
      </c>
      <c r="M42" s="2">
        <v>0</v>
      </c>
      <c r="N42" s="2">
        <v>1495480.4</v>
      </c>
      <c r="O42" s="15">
        <v>0.1</v>
      </c>
      <c r="P42" s="2">
        <v>0</v>
      </c>
      <c r="Q42" s="13">
        <v>0.3</v>
      </c>
      <c r="R42" s="15">
        <v>0</v>
      </c>
      <c r="S42" s="2">
        <v>448644.12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448644.12</v>
      </c>
      <c r="AD42" s="4">
        <f t="shared" si="0"/>
        <v>448644.12</v>
      </c>
      <c r="AE42" t="s">
        <v>24</v>
      </c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1:63" x14ac:dyDescent="0.25">
      <c r="A43" s="20">
        <v>437</v>
      </c>
      <c r="B43" t="s">
        <v>272</v>
      </c>
      <c r="C43" t="s">
        <v>9</v>
      </c>
      <c r="D43" t="s">
        <v>15</v>
      </c>
      <c r="E43" t="s">
        <v>82</v>
      </c>
      <c r="F43" s="2">
        <v>4170820000</v>
      </c>
      <c r="G43" s="2">
        <v>0</v>
      </c>
      <c r="H43" s="2">
        <v>4170820000</v>
      </c>
      <c r="I43" s="2">
        <v>7903436</v>
      </c>
      <c r="J43" s="2">
        <v>0</v>
      </c>
      <c r="K43" s="2">
        <v>7903436</v>
      </c>
      <c r="L43" s="2">
        <v>6235108</v>
      </c>
      <c r="M43" s="2">
        <v>0</v>
      </c>
      <c r="N43" s="2">
        <v>6235108</v>
      </c>
      <c r="O43" s="15">
        <v>0.1</v>
      </c>
      <c r="P43" s="2">
        <v>0</v>
      </c>
      <c r="Q43" s="13">
        <v>0.3</v>
      </c>
      <c r="R43" s="15">
        <v>0</v>
      </c>
      <c r="S43" s="2">
        <v>1870532.4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1870532.4</v>
      </c>
      <c r="AD43" s="4">
        <f t="shared" si="0"/>
        <v>1870532.4</v>
      </c>
      <c r="AE43" t="s">
        <v>17</v>
      </c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1:63" x14ac:dyDescent="0.25">
      <c r="A44" s="20">
        <v>440</v>
      </c>
      <c r="B44" t="s">
        <v>273</v>
      </c>
      <c r="C44" t="s">
        <v>9</v>
      </c>
      <c r="D44" t="s">
        <v>15</v>
      </c>
      <c r="E44" t="s">
        <v>83</v>
      </c>
      <c r="F44" s="2">
        <v>24624710000</v>
      </c>
      <c r="G44" s="2">
        <v>0</v>
      </c>
      <c r="H44" s="2">
        <v>24624710000</v>
      </c>
      <c r="I44" s="2">
        <v>44698902</v>
      </c>
      <c r="J44" s="2">
        <v>0</v>
      </c>
      <c r="K44" s="2">
        <v>44698902</v>
      </c>
      <c r="L44" s="2">
        <v>34849018</v>
      </c>
      <c r="M44" s="2">
        <v>0</v>
      </c>
      <c r="N44" s="2">
        <v>34849018</v>
      </c>
      <c r="O44" s="15">
        <v>0.1</v>
      </c>
      <c r="P44" s="2">
        <v>0</v>
      </c>
      <c r="Q44" s="13">
        <v>0.15</v>
      </c>
      <c r="R44" s="15">
        <v>0</v>
      </c>
      <c r="S44" s="2">
        <v>5227352.7</v>
      </c>
      <c r="T44" s="2">
        <v>3000000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8227352.7000000002</v>
      </c>
      <c r="AD44" s="4">
        <f t="shared" si="0"/>
        <v>8227352.7000000002</v>
      </c>
      <c r="AE44" t="s">
        <v>31</v>
      </c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1:63" x14ac:dyDescent="0.25">
      <c r="A45" s="20">
        <v>447</v>
      </c>
      <c r="B45" t="s">
        <v>273</v>
      </c>
      <c r="C45" t="s">
        <v>2</v>
      </c>
      <c r="D45" t="s">
        <v>8</v>
      </c>
      <c r="E45" t="s">
        <v>84</v>
      </c>
      <c r="F45" s="2">
        <v>2238588000</v>
      </c>
      <c r="G45" s="2">
        <v>229500000</v>
      </c>
      <c r="H45" s="2">
        <v>2009088000</v>
      </c>
      <c r="I45" s="2">
        <v>7306993</v>
      </c>
      <c r="J45" s="2">
        <v>688500</v>
      </c>
      <c r="K45" s="2">
        <v>6618493</v>
      </c>
      <c r="L45" s="2">
        <v>6411557.7999999998</v>
      </c>
      <c r="M45" s="2">
        <v>596700</v>
      </c>
      <c r="N45" s="2">
        <v>5814857.7999999998</v>
      </c>
      <c r="O45" s="15">
        <v>0</v>
      </c>
      <c r="P45" s="2">
        <v>0</v>
      </c>
      <c r="Q45" s="13">
        <v>0</v>
      </c>
      <c r="R45" s="15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0</v>
      </c>
      <c r="AD45" s="4">
        <f t="shared" si="0"/>
        <v>0</v>
      </c>
      <c r="AE45" t="s">
        <v>38</v>
      </c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1:63" x14ac:dyDescent="0.25">
      <c r="A46" s="20">
        <v>456</v>
      </c>
      <c r="B46" t="s">
        <v>273</v>
      </c>
      <c r="C46" t="s">
        <v>2</v>
      </c>
      <c r="D46" t="s">
        <v>8</v>
      </c>
      <c r="E46" t="s">
        <v>85</v>
      </c>
      <c r="F46" s="2">
        <v>2135650000</v>
      </c>
      <c r="G46" s="2">
        <v>66800000</v>
      </c>
      <c r="H46" s="2">
        <v>2068850000</v>
      </c>
      <c r="I46" s="2">
        <v>6524976</v>
      </c>
      <c r="J46" s="2">
        <v>233800</v>
      </c>
      <c r="K46" s="2">
        <v>6291176</v>
      </c>
      <c r="L46" s="2">
        <v>5670716</v>
      </c>
      <c r="M46" s="2">
        <v>207080</v>
      </c>
      <c r="N46" s="2">
        <v>5463636</v>
      </c>
      <c r="O46" s="15">
        <v>0</v>
      </c>
      <c r="P46" s="2">
        <v>0</v>
      </c>
      <c r="Q46" s="13">
        <v>0</v>
      </c>
      <c r="R46" s="15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0</v>
      </c>
      <c r="AD46" s="4">
        <f t="shared" si="0"/>
        <v>0</v>
      </c>
      <c r="AE46" t="s">
        <v>42</v>
      </c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Y46"/>
      <c r="AZ46"/>
      <c r="BA46"/>
      <c r="BB46"/>
      <c r="BC46"/>
      <c r="BD46"/>
      <c r="BE46"/>
      <c r="BF46"/>
      <c r="BG46"/>
      <c r="BH46"/>
      <c r="BI46"/>
      <c r="BJ46"/>
      <c r="BK46"/>
    </row>
    <row r="47" spans="1:63" x14ac:dyDescent="0.25">
      <c r="A47" s="20">
        <v>459</v>
      </c>
      <c r="B47" t="s">
        <v>273</v>
      </c>
      <c r="C47" t="s">
        <v>9</v>
      </c>
      <c r="D47" t="s">
        <v>15</v>
      </c>
      <c r="E47" t="s">
        <v>461</v>
      </c>
      <c r="F47" s="2">
        <v>16454292400</v>
      </c>
      <c r="G47" s="2">
        <v>0</v>
      </c>
      <c r="H47" s="2">
        <v>16454292400</v>
      </c>
      <c r="I47" s="2">
        <v>39402217</v>
      </c>
      <c r="J47" s="2">
        <v>0</v>
      </c>
      <c r="K47" s="2">
        <v>39402217</v>
      </c>
      <c r="L47" s="2">
        <v>32820500.039999999</v>
      </c>
      <c r="M47" s="2">
        <v>0</v>
      </c>
      <c r="N47" s="2">
        <v>32820500.039999999</v>
      </c>
      <c r="O47" s="15">
        <v>0.1</v>
      </c>
      <c r="P47" s="2">
        <v>0</v>
      </c>
      <c r="Q47" s="13">
        <v>0.15</v>
      </c>
      <c r="R47" s="15">
        <v>0</v>
      </c>
      <c r="S47" s="2">
        <v>4923075.0060000001</v>
      </c>
      <c r="T47" s="2">
        <v>3000000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7923075.0060000001</v>
      </c>
      <c r="AD47" s="4">
        <f t="shared" si="0"/>
        <v>7923075.0060000001</v>
      </c>
      <c r="AE47" t="s">
        <v>19</v>
      </c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Y47"/>
      <c r="AZ47"/>
      <c r="BA47"/>
      <c r="BB47"/>
      <c r="BC47"/>
      <c r="BD47"/>
      <c r="BE47"/>
      <c r="BF47"/>
      <c r="BG47"/>
      <c r="BH47"/>
      <c r="BI47"/>
      <c r="BJ47"/>
      <c r="BK47"/>
    </row>
    <row r="48" spans="1:63" x14ac:dyDescent="0.25">
      <c r="A48" s="20">
        <v>460</v>
      </c>
      <c r="B48" t="s">
        <v>273</v>
      </c>
      <c r="C48" t="s">
        <v>9</v>
      </c>
      <c r="D48" t="s">
        <v>15</v>
      </c>
      <c r="E48" t="s">
        <v>86</v>
      </c>
      <c r="F48" s="2">
        <v>87087748000</v>
      </c>
      <c r="G48" s="2">
        <v>0</v>
      </c>
      <c r="H48" s="2">
        <v>87087748000</v>
      </c>
      <c r="I48" s="2">
        <v>132377625</v>
      </c>
      <c r="J48" s="2">
        <v>0</v>
      </c>
      <c r="K48" s="2">
        <v>132377625</v>
      </c>
      <c r="L48" s="2">
        <v>97542525.799999997</v>
      </c>
      <c r="M48" s="2">
        <v>0</v>
      </c>
      <c r="N48" s="2">
        <v>97542525.799999997</v>
      </c>
      <c r="O48" s="15">
        <v>0.1</v>
      </c>
      <c r="P48" s="2">
        <v>0</v>
      </c>
      <c r="Q48" s="13">
        <v>0.2</v>
      </c>
      <c r="R48" s="15">
        <v>0</v>
      </c>
      <c r="S48" s="2">
        <v>19508505.16</v>
      </c>
      <c r="T48" s="2">
        <v>4000000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23508505.16</v>
      </c>
      <c r="AD48" s="4">
        <f t="shared" si="0"/>
        <v>23508505.16</v>
      </c>
      <c r="AE48" t="s">
        <v>24</v>
      </c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Y48"/>
      <c r="AZ48"/>
      <c r="BA48"/>
      <c r="BB48"/>
      <c r="BC48"/>
      <c r="BD48"/>
      <c r="BE48"/>
      <c r="BF48"/>
      <c r="BG48"/>
      <c r="BH48"/>
      <c r="BI48"/>
      <c r="BJ48"/>
      <c r="BK48"/>
    </row>
    <row r="49" spans="1:63" x14ac:dyDescent="0.25">
      <c r="A49" s="20">
        <v>467</v>
      </c>
      <c r="B49" t="s">
        <v>273</v>
      </c>
      <c r="C49" t="s">
        <v>2</v>
      </c>
      <c r="D49" t="s">
        <v>4</v>
      </c>
      <c r="E49" t="s">
        <v>87</v>
      </c>
      <c r="F49" s="2">
        <v>15273791000</v>
      </c>
      <c r="G49" s="2">
        <v>2118641000</v>
      </c>
      <c r="H49" s="2">
        <v>13155150000</v>
      </c>
      <c r="I49" s="2">
        <v>32809617</v>
      </c>
      <c r="J49" s="2">
        <v>6556937</v>
      </c>
      <c r="K49" s="2">
        <v>26252680</v>
      </c>
      <c r="L49" s="2">
        <v>26700100.600000001</v>
      </c>
      <c r="M49" s="2">
        <v>5709480.5999999996</v>
      </c>
      <c r="N49" s="2">
        <v>20990620</v>
      </c>
      <c r="O49" s="15">
        <v>0.1</v>
      </c>
      <c r="P49" s="2">
        <v>570948.06000000006</v>
      </c>
      <c r="Q49" s="13">
        <v>0.1</v>
      </c>
      <c r="R49" s="15">
        <v>0</v>
      </c>
      <c r="S49" s="2">
        <v>2099062</v>
      </c>
      <c r="T49" s="2">
        <v>2000000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4670010.0599999996</v>
      </c>
      <c r="AD49" s="4">
        <f t="shared" si="0"/>
        <v>4670010.0599999996</v>
      </c>
      <c r="AE49" t="s">
        <v>41</v>
      </c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1:63" x14ac:dyDescent="0.25">
      <c r="A50" s="20">
        <v>485</v>
      </c>
      <c r="B50" t="s">
        <v>273</v>
      </c>
      <c r="C50" t="s">
        <v>2</v>
      </c>
      <c r="D50" t="s">
        <v>201</v>
      </c>
      <c r="E50" t="s">
        <v>195</v>
      </c>
      <c r="F50" s="2">
        <v>7837362000</v>
      </c>
      <c r="G50" s="2">
        <v>0</v>
      </c>
      <c r="H50" s="2">
        <v>7837362000</v>
      </c>
      <c r="I50" s="2">
        <v>18971745</v>
      </c>
      <c r="J50" s="2">
        <v>0</v>
      </c>
      <c r="K50" s="2">
        <v>18971745</v>
      </c>
      <c r="L50" s="2">
        <v>15836800.199999999</v>
      </c>
      <c r="M50" s="2">
        <v>0</v>
      </c>
      <c r="N50" s="2">
        <v>15836800.199999999</v>
      </c>
      <c r="O50" s="15">
        <v>0.1</v>
      </c>
      <c r="P50" s="2">
        <v>0</v>
      </c>
      <c r="Q50" s="13">
        <v>0.1</v>
      </c>
      <c r="R50" s="15">
        <v>0</v>
      </c>
      <c r="S50" s="2">
        <v>1583680.02</v>
      </c>
      <c r="T50" s="2">
        <v>1000000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2583680.02</v>
      </c>
      <c r="AD50" s="4">
        <f t="shared" si="0"/>
        <v>2583680.02</v>
      </c>
      <c r="AE50" t="s">
        <v>185</v>
      </c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Y50"/>
      <c r="AZ50"/>
      <c r="BA50"/>
      <c r="BB50"/>
      <c r="BC50"/>
      <c r="BD50"/>
      <c r="BE50"/>
      <c r="BF50"/>
      <c r="BG50"/>
      <c r="BH50"/>
      <c r="BI50"/>
      <c r="BJ50"/>
      <c r="BK50"/>
    </row>
    <row r="51" spans="1:63" x14ac:dyDescent="0.25">
      <c r="A51" s="20">
        <v>510</v>
      </c>
      <c r="B51" t="s">
        <v>273</v>
      </c>
      <c r="C51" t="s">
        <v>9</v>
      </c>
      <c r="D51" t="s">
        <v>27</v>
      </c>
      <c r="E51" t="s">
        <v>89</v>
      </c>
      <c r="F51" s="2">
        <v>9960695000</v>
      </c>
      <c r="G51" s="2">
        <v>0</v>
      </c>
      <c r="H51" s="2">
        <v>9960695000</v>
      </c>
      <c r="I51" s="2">
        <v>18880358</v>
      </c>
      <c r="J51" s="2">
        <v>0</v>
      </c>
      <c r="K51" s="2">
        <v>18880358</v>
      </c>
      <c r="L51" s="2">
        <v>14896080</v>
      </c>
      <c r="M51" s="2">
        <v>0</v>
      </c>
      <c r="N51" s="2">
        <v>14896080</v>
      </c>
      <c r="O51" s="15">
        <v>0</v>
      </c>
      <c r="P51" s="2">
        <v>0</v>
      </c>
      <c r="Q51" s="13">
        <v>0</v>
      </c>
      <c r="R51" s="15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0</v>
      </c>
      <c r="AD51" s="4">
        <f t="shared" si="0"/>
        <v>0</v>
      </c>
      <c r="AE51" t="s">
        <v>32</v>
      </c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1:63" x14ac:dyDescent="0.25">
      <c r="A52" s="20">
        <v>513</v>
      </c>
      <c r="B52" t="s">
        <v>273</v>
      </c>
      <c r="C52" t="s">
        <v>9</v>
      </c>
      <c r="D52" t="s">
        <v>15</v>
      </c>
      <c r="E52" t="s">
        <v>90</v>
      </c>
      <c r="F52" s="2">
        <v>9041047000</v>
      </c>
      <c r="G52" s="2">
        <v>0</v>
      </c>
      <c r="H52" s="2">
        <v>9041047000</v>
      </c>
      <c r="I52" s="2">
        <v>21553673</v>
      </c>
      <c r="J52" s="2">
        <v>0</v>
      </c>
      <c r="K52" s="2">
        <v>21553673</v>
      </c>
      <c r="L52" s="2">
        <v>17937254.199999999</v>
      </c>
      <c r="M52" s="2">
        <v>0</v>
      </c>
      <c r="N52" s="2">
        <v>17937254.199999999</v>
      </c>
      <c r="O52" s="15">
        <v>0.1</v>
      </c>
      <c r="P52" s="2">
        <v>0</v>
      </c>
      <c r="Q52" s="13">
        <v>0.1</v>
      </c>
      <c r="R52" s="15">
        <v>0</v>
      </c>
      <c r="S52" s="2">
        <v>1793725.42</v>
      </c>
      <c r="T52" s="2">
        <v>1000000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2793725.42</v>
      </c>
      <c r="AD52" s="4">
        <f t="shared" si="0"/>
        <v>2793725.42</v>
      </c>
      <c r="AE52" t="s">
        <v>24</v>
      </c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Y52"/>
      <c r="AZ52"/>
      <c r="BA52"/>
      <c r="BB52"/>
      <c r="BC52"/>
      <c r="BD52"/>
      <c r="BE52"/>
      <c r="BF52"/>
      <c r="BG52"/>
      <c r="BH52"/>
      <c r="BI52"/>
      <c r="BJ52"/>
      <c r="BK52"/>
    </row>
    <row r="53" spans="1:63" x14ac:dyDescent="0.25">
      <c r="A53" s="20">
        <v>514</v>
      </c>
      <c r="B53" t="s">
        <v>273</v>
      </c>
      <c r="C53" t="s">
        <v>9</v>
      </c>
      <c r="D53" t="s">
        <v>411</v>
      </c>
      <c r="E53" t="s">
        <v>91</v>
      </c>
      <c r="F53" s="2">
        <v>34797846000</v>
      </c>
      <c r="G53" s="2">
        <v>0</v>
      </c>
      <c r="H53" s="2">
        <v>34797846000</v>
      </c>
      <c r="I53" s="2">
        <v>88219220</v>
      </c>
      <c r="J53" s="2">
        <v>0</v>
      </c>
      <c r="K53" s="2">
        <v>88219220</v>
      </c>
      <c r="L53" s="2">
        <v>74300081.599999994</v>
      </c>
      <c r="M53" s="2">
        <v>0</v>
      </c>
      <c r="N53" s="2">
        <v>74300081.599999994</v>
      </c>
      <c r="O53" s="15">
        <v>0.1</v>
      </c>
      <c r="P53" s="2">
        <v>0</v>
      </c>
      <c r="Q53" s="13">
        <v>0.2</v>
      </c>
      <c r="R53" s="15">
        <v>0</v>
      </c>
      <c r="S53" s="2">
        <v>14860016.32</v>
      </c>
      <c r="T53" s="2">
        <v>4000000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18860016.32</v>
      </c>
      <c r="AD53" s="4">
        <f t="shared" si="0"/>
        <v>18860016.32</v>
      </c>
      <c r="AE53" t="s">
        <v>63</v>
      </c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Y53"/>
      <c r="AZ53"/>
      <c r="BA53"/>
      <c r="BB53"/>
      <c r="BC53"/>
      <c r="BD53"/>
      <c r="BE53"/>
      <c r="BF53"/>
      <c r="BG53"/>
      <c r="BH53"/>
      <c r="BI53"/>
      <c r="BJ53"/>
      <c r="BK53"/>
    </row>
    <row r="54" spans="1:63" x14ac:dyDescent="0.25">
      <c r="A54" s="20">
        <v>546</v>
      </c>
      <c r="B54" t="s">
        <v>273</v>
      </c>
      <c r="C54" t="s">
        <v>9</v>
      </c>
      <c r="D54" t="s">
        <v>411</v>
      </c>
      <c r="E54" t="s">
        <v>92</v>
      </c>
      <c r="F54" s="2">
        <v>57672003000</v>
      </c>
      <c r="G54" s="2">
        <v>0</v>
      </c>
      <c r="H54" s="2">
        <v>57672003000</v>
      </c>
      <c r="I54" s="2">
        <v>108283155</v>
      </c>
      <c r="J54" s="2">
        <v>0</v>
      </c>
      <c r="K54" s="2">
        <v>108283155</v>
      </c>
      <c r="L54" s="2">
        <v>85214353.799999997</v>
      </c>
      <c r="M54" s="2">
        <v>0</v>
      </c>
      <c r="N54" s="2">
        <v>85214353.799999997</v>
      </c>
      <c r="O54" s="15">
        <v>0.1</v>
      </c>
      <c r="P54" s="2">
        <v>0</v>
      </c>
      <c r="Q54" s="13">
        <v>0.2</v>
      </c>
      <c r="R54" s="15">
        <v>0</v>
      </c>
      <c r="S54" s="2">
        <v>17042870.760000002</v>
      </c>
      <c r="T54" s="2">
        <v>4000000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21042870.760000002</v>
      </c>
      <c r="AD54" s="4">
        <f t="shared" si="0"/>
        <v>21042870.760000002</v>
      </c>
      <c r="AE54" t="s">
        <v>70</v>
      </c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Y54"/>
      <c r="AZ54"/>
      <c r="BA54"/>
      <c r="BB54"/>
      <c r="BC54"/>
      <c r="BD54"/>
      <c r="BE54"/>
      <c r="BF54"/>
      <c r="BG54"/>
      <c r="BH54"/>
      <c r="BI54"/>
      <c r="BJ54"/>
      <c r="BK54"/>
    </row>
    <row r="55" spans="1:63" x14ac:dyDescent="0.25">
      <c r="A55" s="20">
        <v>570</v>
      </c>
      <c r="B55" t="s">
        <v>273</v>
      </c>
      <c r="C55" t="s">
        <v>2</v>
      </c>
      <c r="D55" t="s">
        <v>301</v>
      </c>
      <c r="E55" t="s">
        <v>93</v>
      </c>
      <c r="F55" s="2">
        <v>44617836000</v>
      </c>
      <c r="G55" s="2">
        <v>8720570000</v>
      </c>
      <c r="H55" s="2">
        <v>35897266000</v>
      </c>
      <c r="I55" s="2">
        <v>95839694</v>
      </c>
      <c r="J55" s="2">
        <v>19090507</v>
      </c>
      <c r="K55" s="2">
        <v>76749187</v>
      </c>
      <c r="L55" s="2">
        <v>77992559.599999994</v>
      </c>
      <c r="M55" s="2">
        <v>15602279</v>
      </c>
      <c r="N55" s="2">
        <v>62390280.600000001</v>
      </c>
      <c r="O55" s="15">
        <v>0.1</v>
      </c>
      <c r="P55" s="2">
        <v>1560227.9</v>
      </c>
      <c r="Q55" s="13">
        <v>0.2</v>
      </c>
      <c r="R55" s="15">
        <v>0</v>
      </c>
      <c r="S55" s="2">
        <v>12478056.119999999</v>
      </c>
      <c r="T55" s="2">
        <v>4000000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18">
        <v>18038284.02</v>
      </c>
      <c r="AC55" s="18"/>
      <c r="AD55" s="4">
        <f t="shared" si="0"/>
        <v>18038284.02</v>
      </c>
      <c r="AE55" t="s">
        <v>88</v>
      </c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Y55"/>
      <c r="AZ55"/>
      <c r="BA55"/>
      <c r="BB55"/>
      <c r="BC55"/>
      <c r="BD55"/>
      <c r="BE55"/>
      <c r="BF55"/>
      <c r="BG55"/>
      <c r="BH55"/>
      <c r="BI55"/>
      <c r="BJ55"/>
      <c r="BK55"/>
    </row>
    <row r="56" spans="1:63" x14ac:dyDescent="0.25">
      <c r="A56" s="20">
        <v>575</v>
      </c>
      <c r="B56" t="s">
        <v>272</v>
      </c>
      <c r="C56" t="s">
        <v>9</v>
      </c>
      <c r="D56" t="s">
        <v>27</v>
      </c>
      <c r="E56" t="s">
        <v>94</v>
      </c>
      <c r="F56" s="2">
        <v>10840663200</v>
      </c>
      <c r="G56" s="2">
        <v>0</v>
      </c>
      <c r="H56" s="2">
        <v>10840663200</v>
      </c>
      <c r="I56" s="2">
        <v>28446909</v>
      </c>
      <c r="J56" s="2">
        <v>0</v>
      </c>
      <c r="K56" s="2">
        <v>28446909</v>
      </c>
      <c r="L56" s="2">
        <v>24110643.719999999</v>
      </c>
      <c r="M56" s="2">
        <v>0</v>
      </c>
      <c r="N56" s="2">
        <v>24110643.719999999</v>
      </c>
      <c r="O56" s="15">
        <v>0.1</v>
      </c>
      <c r="P56" s="2">
        <v>0</v>
      </c>
      <c r="Q56" s="13">
        <v>0.3</v>
      </c>
      <c r="R56" s="15">
        <v>0</v>
      </c>
      <c r="S56" s="2">
        <v>7233193.1160000004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7233193.1160000004</v>
      </c>
      <c r="AD56" s="4">
        <f t="shared" si="0"/>
        <v>7233193.1160000004</v>
      </c>
      <c r="AE56" t="s">
        <v>28</v>
      </c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Y56"/>
      <c r="AZ56"/>
      <c r="BA56"/>
      <c r="BB56"/>
      <c r="BC56"/>
      <c r="BD56"/>
      <c r="BE56"/>
      <c r="BF56"/>
      <c r="BG56"/>
      <c r="BH56"/>
      <c r="BI56"/>
      <c r="BJ56"/>
      <c r="BK56"/>
    </row>
    <row r="57" spans="1:63" x14ac:dyDescent="0.25">
      <c r="A57" s="20">
        <v>590</v>
      </c>
      <c r="B57" t="s">
        <v>273</v>
      </c>
      <c r="C57" t="s">
        <v>2</v>
      </c>
      <c r="D57" t="s">
        <v>300</v>
      </c>
      <c r="E57" t="s">
        <v>95</v>
      </c>
      <c r="F57" s="2">
        <v>161464650000</v>
      </c>
      <c r="G57" s="2">
        <v>10426452000</v>
      </c>
      <c r="H57" s="2">
        <v>151038198000</v>
      </c>
      <c r="I57" s="2">
        <v>261342967</v>
      </c>
      <c r="J57" s="2">
        <v>21403061</v>
      </c>
      <c r="K57" s="2">
        <v>239939906</v>
      </c>
      <c r="L57" s="2">
        <v>196757107</v>
      </c>
      <c r="M57" s="2">
        <v>17232480.199999999</v>
      </c>
      <c r="N57" s="2">
        <v>179524626.80000001</v>
      </c>
      <c r="O57" s="15">
        <v>0.1</v>
      </c>
      <c r="P57" s="2">
        <v>1723248.02</v>
      </c>
      <c r="Q57" s="13">
        <v>0.25</v>
      </c>
      <c r="R57" s="15">
        <v>0.4</v>
      </c>
      <c r="S57" s="2">
        <v>49309850.719999999</v>
      </c>
      <c r="T57" s="2">
        <v>6000000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57033098.740000002</v>
      </c>
      <c r="AD57" s="4">
        <f t="shared" si="0"/>
        <v>57033098.740000002</v>
      </c>
      <c r="AE57" t="s">
        <v>43</v>
      </c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Y57"/>
      <c r="AZ57"/>
      <c r="BA57"/>
      <c r="BB57"/>
      <c r="BC57"/>
      <c r="BD57"/>
      <c r="BE57"/>
      <c r="BF57"/>
      <c r="BG57"/>
      <c r="BH57"/>
      <c r="BI57"/>
      <c r="BJ57"/>
      <c r="BK57"/>
    </row>
    <row r="58" spans="1:63" x14ac:dyDescent="0.25">
      <c r="A58" s="20">
        <v>602</v>
      </c>
      <c r="B58" t="s">
        <v>273</v>
      </c>
      <c r="C58" t="s">
        <v>2</v>
      </c>
      <c r="D58" t="s">
        <v>8</v>
      </c>
      <c r="E58" t="s">
        <v>97</v>
      </c>
      <c r="F58" s="2">
        <v>21534690000</v>
      </c>
      <c r="G58" s="2">
        <v>4684338000</v>
      </c>
      <c r="H58" s="2">
        <v>16850352000</v>
      </c>
      <c r="I58" s="2">
        <v>55677761</v>
      </c>
      <c r="J58" s="2">
        <v>10932894</v>
      </c>
      <c r="K58" s="2">
        <v>44744867</v>
      </c>
      <c r="L58" s="2">
        <v>47063885</v>
      </c>
      <c r="M58" s="2">
        <v>9059158.8000000007</v>
      </c>
      <c r="N58" s="2">
        <v>38004726.200000003</v>
      </c>
      <c r="O58" s="15">
        <v>0.1</v>
      </c>
      <c r="P58" s="2">
        <v>905915.88</v>
      </c>
      <c r="Q58" s="13">
        <v>0.15</v>
      </c>
      <c r="R58" s="15">
        <v>0</v>
      </c>
      <c r="S58" s="2">
        <v>5700708.9299999997</v>
      </c>
      <c r="T58" s="2">
        <v>3000000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9606624.8100000005</v>
      </c>
      <c r="AD58" s="4">
        <f t="shared" si="0"/>
        <v>9606624.8100000005</v>
      </c>
      <c r="AE58" t="s">
        <v>38</v>
      </c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Y58"/>
      <c r="AZ58"/>
      <c r="BA58"/>
      <c r="BB58"/>
      <c r="BC58"/>
      <c r="BD58"/>
      <c r="BE58"/>
      <c r="BF58"/>
      <c r="BG58"/>
      <c r="BH58"/>
      <c r="BI58"/>
      <c r="BJ58"/>
      <c r="BK58"/>
    </row>
    <row r="59" spans="1:63" x14ac:dyDescent="0.25">
      <c r="A59" s="20">
        <v>603</v>
      </c>
      <c r="B59" t="s">
        <v>273</v>
      </c>
      <c r="C59" t="s">
        <v>2</v>
      </c>
      <c r="D59" t="s">
        <v>8</v>
      </c>
      <c r="E59" t="s">
        <v>98</v>
      </c>
      <c r="F59" s="2">
        <v>44832428000</v>
      </c>
      <c r="G59" s="2">
        <v>3828507000</v>
      </c>
      <c r="H59" s="2">
        <v>41003921000</v>
      </c>
      <c r="I59" s="2">
        <v>86295853</v>
      </c>
      <c r="J59" s="2">
        <v>11353654</v>
      </c>
      <c r="K59" s="2">
        <v>74942199</v>
      </c>
      <c r="L59" s="2">
        <v>68362881.799999997</v>
      </c>
      <c r="M59" s="2">
        <v>9822251.1999999993</v>
      </c>
      <c r="N59" s="2">
        <v>58540630.600000001</v>
      </c>
      <c r="O59" s="15">
        <v>0.1</v>
      </c>
      <c r="P59" s="2">
        <v>982225.12</v>
      </c>
      <c r="Q59" s="13">
        <v>0.2</v>
      </c>
      <c r="R59" s="15">
        <v>0</v>
      </c>
      <c r="S59" s="2">
        <v>11708126.119999999</v>
      </c>
      <c r="T59" s="2">
        <v>4000000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16690351.24</v>
      </c>
      <c r="AD59" s="4">
        <f t="shared" si="0"/>
        <v>16690351.24</v>
      </c>
      <c r="AE59" t="s">
        <v>33</v>
      </c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Y59"/>
      <c r="AZ59"/>
      <c r="BA59"/>
      <c r="BB59"/>
      <c r="BC59"/>
      <c r="BD59"/>
      <c r="BE59"/>
      <c r="BF59"/>
      <c r="BG59"/>
      <c r="BH59"/>
      <c r="BI59"/>
      <c r="BJ59"/>
      <c r="BK59"/>
    </row>
    <row r="60" spans="1:63" x14ac:dyDescent="0.25">
      <c r="A60" s="20">
        <v>609</v>
      </c>
      <c r="B60" t="s">
        <v>273</v>
      </c>
      <c r="C60" t="s">
        <v>9</v>
      </c>
      <c r="D60" t="s">
        <v>411</v>
      </c>
      <c r="E60" t="s">
        <v>99</v>
      </c>
      <c r="F60" s="2">
        <v>13456872000</v>
      </c>
      <c r="G60" s="2">
        <v>0</v>
      </c>
      <c r="H60" s="2">
        <v>13456872000</v>
      </c>
      <c r="I60" s="2">
        <v>34814541</v>
      </c>
      <c r="J60" s="2">
        <v>0</v>
      </c>
      <c r="K60" s="2">
        <v>34814541</v>
      </c>
      <c r="L60" s="2">
        <v>29431792.199999999</v>
      </c>
      <c r="M60" s="2">
        <v>0</v>
      </c>
      <c r="N60" s="2">
        <v>29431792.199999999</v>
      </c>
      <c r="O60" s="15">
        <v>0.1</v>
      </c>
      <c r="P60" s="2">
        <v>0</v>
      </c>
      <c r="Q60" s="13">
        <v>0.1</v>
      </c>
      <c r="R60" s="15">
        <v>0</v>
      </c>
      <c r="S60" s="2">
        <v>2943179.22</v>
      </c>
      <c r="T60" s="2">
        <v>2000000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4943179.22</v>
      </c>
      <c r="AD60" s="4">
        <f t="shared" si="0"/>
        <v>4943179.22</v>
      </c>
      <c r="AE60" t="s">
        <v>63</v>
      </c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Y60"/>
      <c r="AZ60"/>
      <c r="BA60"/>
      <c r="BB60"/>
      <c r="BC60"/>
      <c r="BD60"/>
      <c r="BE60"/>
      <c r="BF60"/>
      <c r="BG60"/>
      <c r="BH60"/>
      <c r="BI60"/>
      <c r="BJ60"/>
      <c r="BK60"/>
    </row>
    <row r="61" spans="1:63" x14ac:dyDescent="0.25">
      <c r="A61" s="20">
        <v>612</v>
      </c>
      <c r="B61" t="s">
        <v>273</v>
      </c>
      <c r="C61" t="s">
        <v>9</v>
      </c>
      <c r="D61" t="s">
        <v>27</v>
      </c>
      <c r="E61" t="s">
        <v>100</v>
      </c>
      <c r="F61" s="2">
        <v>26716211000</v>
      </c>
      <c r="G61" s="2">
        <v>0</v>
      </c>
      <c r="H61" s="2">
        <v>26716211000</v>
      </c>
      <c r="I61" s="2">
        <v>62313267</v>
      </c>
      <c r="J61" s="2">
        <v>0</v>
      </c>
      <c r="K61" s="2">
        <v>62313267</v>
      </c>
      <c r="L61" s="2">
        <v>51626782.600000001</v>
      </c>
      <c r="M61" s="2">
        <v>0</v>
      </c>
      <c r="N61" s="2">
        <v>51626782.600000001</v>
      </c>
      <c r="O61" s="15">
        <v>0.1</v>
      </c>
      <c r="P61" s="2">
        <v>0</v>
      </c>
      <c r="Q61" s="13">
        <v>0.15</v>
      </c>
      <c r="R61" s="15">
        <v>0</v>
      </c>
      <c r="S61" s="2">
        <v>7744017.3899999997</v>
      </c>
      <c r="T61" s="2">
        <v>3000000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10744017.390000001</v>
      </c>
      <c r="AD61" s="4">
        <f t="shared" si="0"/>
        <v>10744017.390000001</v>
      </c>
      <c r="AE61" t="s">
        <v>32</v>
      </c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Y61"/>
      <c r="AZ61"/>
      <c r="BA61"/>
      <c r="BB61"/>
      <c r="BC61"/>
      <c r="BD61"/>
      <c r="BE61"/>
      <c r="BF61"/>
      <c r="BG61"/>
      <c r="BH61"/>
      <c r="BI61"/>
      <c r="BJ61"/>
      <c r="BK61"/>
    </row>
    <row r="62" spans="1:63" x14ac:dyDescent="0.25">
      <c r="A62" s="20">
        <v>618</v>
      </c>
      <c r="B62" t="s">
        <v>272</v>
      </c>
      <c r="C62" t="s">
        <v>2</v>
      </c>
      <c r="D62" t="s">
        <v>8</v>
      </c>
      <c r="E62" t="s">
        <v>101</v>
      </c>
      <c r="F62" s="2">
        <v>138272222000</v>
      </c>
      <c r="G62" s="2">
        <v>0</v>
      </c>
      <c r="H62" s="2">
        <v>138272222000</v>
      </c>
      <c r="I62" s="2">
        <v>209226328</v>
      </c>
      <c r="J62" s="2">
        <v>0</v>
      </c>
      <c r="K62" s="2">
        <v>209226328</v>
      </c>
      <c r="L62" s="2">
        <v>153917439.19999999</v>
      </c>
      <c r="M62" s="2">
        <v>0</v>
      </c>
      <c r="N62" s="2">
        <v>153917439.19999999</v>
      </c>
      <c r="O62" s="15">
        <v>0.1</v>
      </c>
      <c r="P62" s="2">
        <v>0</v>
      </c>
      <c r="Q62" s="13">
        <v>0.3</v>
      </c>
      <c r="R62" s="15">
        <v>0.4</v>
      </c>
      <c r="S62" s="2">
        <v>46566975.68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46566975.68</v>
      </c>
      <c r="AD62" s="4">
        <f t="shared" si="0"/>
        <v>46566975.68</v>
      </c>
      <c r="AE62" t="s">
        <v>33</v>
      </c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1:63" x14ac:dyDescent="0.25">
      <c r="A63" s="20">
        <v>631</v>
      </c>
      <c r="B63" t="s">
        <v>273</v>
      </c>
      <c r="C63" t="s">
        <v>2</v>
      </c>
      <c r="D63" t="s">
        <v>8</v>
      </c>
      <c r="E63" t="s">
        <v>102</v>
      </c>
      <c r="F63" s="2">
        <v>23100784000</v>
      </c>
      <c r="G63" s="2">
        <v>10301018000</v>
      </c>
      <c r="H63" s="2">
        <v>12799766000</v>
      </c>
      <c r="I63" s="2">
        <v>52686586</v>
      </c>
      <c r="J63" s="2">
        <v>19096967</v>
      </c>
      <c r="K63" s="2">
        <v>33589619</v>
      </c>
      <c r="L63" s="2">
        <v>43446272.399999999</v>
      </c>
      <c r="M63" s="2">
        <v>14976559.800000001</v>
      </c>
      <c r="N63" s="2">
        <v>28469712.600000001</v>
      </c>
      <c r="O63" s="15">
        <v>0.1</v>
      </c>
      <c r="P63" s="2">
        <v>1497655.98</v>
      </c>
      <c r="Q63" s="13">
        <v>0.15</v>
      </c>
      <c r="R63" s="15">
        <v>0</v>
      </c>
      <c r="S63" s="2">
        <v>4270456.8899999997</v>
      </c>
      <c r="T63" s="2">
        <v>3000000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8768112.8699999992</v>
      </c>
      <c r="AD63" s="4">
        <f t="shared" si="0"/>
        <v>8768112.8699999992</v>
      </c>
      <c r="AE63" t="s">
        <v>42</v>
      </c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1:63" x14ac:dyDescent="0.25">
      <c r="A64" s="20">
        <v>634</v>
      </c>
      <c r="B64" t="s">
        <v>273</v>
      </c>
      <c r="C64" t="s">
        <v>9</v>
      </c>
      <c r="D64" t="s">
        <v>411</v>
      </c>
      <c r="E64" t="s">
        <v>103</v>
      </c>
      <c r="F64" s="2">
        <v>17443727000</v>
      </c>
      <c r="G64" s="2">
        <v>0</v>
      </c>
      <c r="H64" s="2">
        <v>17443727000</v>
      </c>
      <c r="I64" s="2">
        <v>41223668</v>
      </c>
      <c r="J64" s="2">
        <v>0</v>
      </c>
      <c r="K64" s="2">
        <v>41223668</v>
      </c>
      <c r="L64" s="2">
        <v>34246177.200000003</v>
      </c>
      <c r="M64" s="2">
        <v>0</v>
      </c>
      <c r="N64" s="2">
        <v>34246177.200000003</v>
      </c>
      <c r="O64" s="15">
        <v>0.1</v>
      </c>
      <c r="P64" s="2">
        <v>0</v>
      </c>
      <c r="Q64" s="13">
        <v>0.15</v>
      </c>
      <c r="R64" s="15">
        <v>0</v>
      </c>
      <c r="S64" s="2">
        <v>5136926.58</v>
      </c>
      <c r="T64" s="2">
        <v>3000000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8136926.5800000001</v>
      </c>
      <c r="AD64" s="4">
        <f t="shared" si="0"/>
        <v>8136926.5800000001</v>
      </c>
      <c r="AE64" t="s">
        <v>35</v>
      </c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1:63" x14ac:dyDescent="0.25">
      <c r="A65" s="20">
        <v>642</v>
      </c>
      <c r="B65" t="s">
        <v>272</v>
      </c>
      <c r="C65" t="s">
        <v>9</v>
      </c>
      <c r="D65" t="s">
        <v>411</v>
      </c>
      <c r="E65" t="s">
        <v>104</v>
      </c>
      <c r="F65" s="2">
        <v>4213142000</v>
      </c>
      <c r="G65" s="2">
        <v>0</v>
      </c>
      <c r="H65" s="2">
        <v>4213142000</v>
      </c>
      <c r="I65" s="2">
        <v>11795530</v>
      </c>
      <c r="J65" s="2">
        <v>0</v>
      </c>
      <c r="K65" s="2">
        <v>11795530</v>
      </c>
      <c r="L65" s="2">
        <v>10110273.199999999</v>
      </c>
      <c r="M65" s="2">
        <v>0</v>
      </c>
      <c r="N65" s="2">
        <v>10110273.199999999</v>
      </c>
      <c r="O65" s="15">
        <v>0.1</v>
      </c>
      <c r="P65" s="2">
        <v>0</v>
      </c>
      <c r="Q65" s="13">
        <v>0.3</v>
      </c>
      <c r="R65" s="15">
        <v>0</v>
      </c>
      <c r="S65" s="2">
        <v>3033081.96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3033081.96</v>
      </c>
      <c r="AD65" s="4">
        <f t="shared" si="0"/>
        <v>3033081.96</v>
      </c>
      <c r="AE65" t="s">
        <v>63</v>
      </c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Y65"/>
      <c r="AZ65"/>
      <c r="BA65"/>
      <c r="BB65"/>
      <c r="BC65"/>
      <c r="BD65"/>
      <c r="BE65"/>
      <c r="BF65"/>
      <c r="BG65"/>
      <c r="BH65"/>
      <c r="BI65"/>
      <c r="BJ65"/>
      <c r="BK65"/>
    </row>
    <row r="66" spans="1:63" x14ac:dyDescent="0.25">
      <c r="A66" s="20">
        <v>645</v>
      </c>
      <c r="B66" t="s">
        <v>273</v>
      </c>
      <c r="C66" t="s">
        <v>9</v>
      </c>
      <c r="D66" t="s">
        <v>412</v>
      </c>
      <c r="E66" t="s">
        <v>105</v>
      </c>
      <c r="F66" s="2">
        <v>38116750000</v>
      </c>
      <c r="G66" s="2">
        <v>0</v>
      </c>
      <c r="H66" s="2">
        <v>38116750000</v>
      </c>
      <c r="I66" s="2">
        <v>77871979</v>
      </c>
      <c r="J66" s="2">
        <v>0</v>
      </c>
      <c r="K66" s="2">
        <v>77871979</v>
      </c>
      <c r="L66" s="2">
        <v>62625279</v>
      </c>
      <c r="M66" s="2">
        <v>0</v>
      </c>
      <c r="N66" s="2">
        <v>62625279</v>
      </c>
      <c r="O66" s="15">
        <v>0.1</v>
      </c>
      <c r="P66" s="2">
        <v>0</v>
      </c>
      <c r="Q66" s="13">
        <v>0.2</v>
      </c>
      <c r="R66" s="15">
        <v>0</v>
      </c>
      <c r="S66" s="2">
        <v>12525055.800000001</v>
      </c>
      <c r="T66" s="2">
        <v>4000000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16525055.800000001</v>
      </c>
      <c r="AD66" s="4">
        <f t="shared" si="0"/>
        <v>16525055.800000001</v>
      </c>
      <c r="AE66" t="s">
        <v>39</v>
      </c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1:63" x14ac:dyDescent="0.25">
      <c r="A67" s="20">
        <v>646</v>
      </c>
      <c r="B67" t="s">
        <v>272</v>
      </c>
      <c r="C67" t="s">
        <v>2</v>
      </c>
      <c r="D67" t="s">
        <v>301</v>
      </c>
      <c r="E67" t="s">
        <v>106</v>
      </c>
      <c r="F67" s="2">
        <v>566000000</v>
      </c>
      <c r="G67" s="2">
        <v>0</v>
      </c>
      <c r="H67" s="2">
        <v>566000000</v>
      </c>
      <c r="I67" s="2">
        <v>1132000</v>
      </c>
      <c r="J67" s="2">
        <v>0</v>
      </c>
      <c r="K67" s="2">
        <v>1132000</v>
      </c>
      <c r="L67" s="2">
        <v>905600</v>
      </c>
      <c r="M67" s="2">
        <v>0</v>
      </c>
      <c r="N67" s="2">
        <v>905600</v>
      </c>
      <c r="O67" s="15">
        <v>0.1</v>
      </c>
      <c r="P67" s="2">
        <v>0</v>
      </c>
      <c r="Q67" s="13">
        <v>0.3</v>
      </c>
      <c r="R67" s="15">
        <v>0</v>
      </c>
      <c r="S67" s="2">
        <v>271680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271680</v>
      </c>
      <c r="AD67" s="4">
        <f t="shared" ref="AD67:AD130" si="1">AB67+AC67</f>
        <v>271680</v>
      </c>
      <c r="AE67" t="s">
        <v>88</v>
      </c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Y67"/>
      <c r="AZ67"/>
      <c r="BA67"/>
      <c r="BB67"/>
      <c r="BC67"/>
      <c r="BD67"/>
      <c r="BE67"/>
      <c r="BF67"/>
      <c r="BG67"/>
      <c r="BH67"/>
      <c r="BI67"/>
      <c r="BJ67"/>
      <c r="BK67"/>
    </row>
    <row r="68" spans="1:63" x14ac:dyDescent="0.25">
      <c r="A68" s="20">
        <v>651</v>
      </c>
      <c r="B68" t="s">
        <v>273</v>
      </c>
      <c r="C68" t="s">
        <v>2</v>
      </c>
      <c r="D68" t="s">
        <v>300</v>
      </c>
      <c r="E68" t="s">
        <v>107</v>
      </c>
      <c r="F68" s="2">
        <v>30174827000</v>
      </c>
      <c r="G68" s="2">
        <v>0</v>
      </c>
      <c r="H68" s="2">
        <v>30174827000</v>
      </c>
      <c r="I68" s="2">
        <v>51282691</v>
      </c>
      <c r="J68" s="2">
        <v>0</v>
      </c>
      <c r="K68" s="2">
        <v>51282691</v>
      </c>
      <c r="L68" s="2">
        <v>39212760.200000003</v>
      </c>
      <c r="M68" s="2">
        <v>0</v>
      </c>
      <c r="N68" s="2">
        <v>39212760.200000003</v>
      </c>
      <c r="O68" s="15">
        <v>0.1</v>
      </c>
      <c r="P68" s="2">
        <v>0</v>
      </c>
      <c r="Q68" s="13">
        <v>0.15</v>
      </c>
      <c r="R68" s="15">
        <v>0</v>
      </c>
      <c r="S68" s="2">
        <v>5881914.0300000003</v>
      </c>
      <c r="T68" s="2">
        <v>3000000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8881914.0299999993</v>
      </c>
      <c r="AD68" s="4">
        <f t="shared" si="1"/>
        <v>8881914.0299999993</v>
      </c>
      <c r="AE68" t="s">
        <v>45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1:63" x14ac:dyDescent="0.25">
      <c r="A69" s="20">
        <v>681</v>
      </c>
      <c r="B69" t="s">
        <v>273</v>
      </c>
      <c r="C69" t="s">
        <v>2</v>
      </c>
      <c r="D69" t="s">
        <v>300</v>
      </c>
      <c r="E69" t="s">
        <v>108</v>
      </c>
      <c r="F69" s="2">
        <v>80381165100</v>
      </c>
      <c r="G69" s="2">
        <v>923959000</v>
      </c>
      <c r="H69" s="2">
        <v>79457206100</v>
      </c>
      <c r="I69" s="2">
        <v>132552057</v>
      </c>
      <c r="J69" s="2">
        <v>3045109</v>
      </c>
      <c r="K69" s="2">
        <v>129506948</v>
      </c>
      <c r="L69" s="2">
        <v>100399590.95999999</v>
      </c>
      <c r="M69" s="2">
        <v>2675525.4</v>
      </c>
      <c r="N69" s="2">
        <v>97724065.560000002</v>
      </c>
      <c r="O69" s="15">
        <v>0.1</v>
      </c>
      <c r="P69" s="2">
        <v>267552.53999999998</v>
      </c>
      <c r="Q69" s="13">
        <v>0.25</v>
      </c>
      <c r="R69" s="15">
        <v>0</v>
      </c>
      <c r="S69" s="2">
        <v>24431016.390000001</v>
      </c>
      <c r="T69" s="2">
        <v>5000000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29698568.93</v>
      </c>
      <c r="AD69" s="4">
        <f t="shared" si="1"/>
        <v>29698568.93</v>
      </c>
      <c r="AE69" t="s">
        <v>45</v>
      </c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Y69"/>
      <c r="AZ69"/>
      <c r="BA69"/>
      <c r="BB69"/>
      <c r="BC69"/>
      <c r="BD69"/>
      <c r="BE69"/>
      <c r="BF69"/>
      <c r="BG69"/>
      <c r="BH69"/>
      <c r="BI69"/>
      <c r="BJ69"/>
      <c r="BK69"/>
    </row>
    <row r="70" spans="1:63" x14ac:dyDescent="0.25">
      <c r="A70" s="20">
        <v>682</v>
      </c>
      <c r="B70" t="s">
        <v>273</v>
      </c>
      <c r="C70" t="s">
        <v>2</v>
      </c>
      <c r="D70" t="s">
        <v>300</v>
      </c>
      <c r="E70" t="s">
        <v>109</v>
      </c>
      <c r="F70" s="2">
        <v>28760114600</v>
      </c>
      <c r="G70" s="2">
        <v>11037445200</v>
      </c>
      <c r="H70" s="2">
        <v>17722669400</v>
      </c>
      <c r="I70" s="2">
        <v>73057459</v>
      </c>
      <c r="J70" s="2">
        <v>30341955</v>
      </c>
      <c r="K70" s="2">
        <v>42715504</v>
      </c>
      <c r="L70" s="2">
        <v>61553413.159999996</v>
      </c>
      <c r="M70" s="2">
        <v>25926976.920000002</v>
      </c>
      <c r="N70" s="2">
        <v>35626436.240000002</v>
      </c>
      <c r="O70" s="15">
        <v>0.1</v>
      </c>
      <c r="P70" s="2">
        <v>2592697.6919999998</v>
      </c>
      <c r="Q70" s="13">
        <v>0.2</v>
      </c>
      <c r="R70" s="15">
        <v>0</v>
      </c>
      <c r="S70" s="2">
        <v>7125287.2479999997</v>
      </c>
      <c r="T70" s="2">
        <v>4000000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13717984.939999999</v>
      </c>
      <c r="AD70" s="4">
        <f t="shared" si="1"/>
        <v>13717984.939999999</v>
      </c>
      <c r="AE70" t="s">
        <v>96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1:63" x14ac:dyDescent="0.25">
      <c r="A71" s="20">
        <v>684</v>
      </c>
      <c r="B71" t="s">
        <v>272</v>
      </c>
      <c r="C71" t="s">
        <v>9</v>
      </c>
      <c r="D71" t="s">
        <v>27</v>
      </c>
      <c r="E71" t="s">
        <v>110</v>
      </c>
      <c r="F71" s="2">
        <v>8939674000</v>
      </c>
      <c r="G71" s="2">
        <v>0</v>
      </c>
      <c r="H71" s="2">
        <v>8939674000</v>
      </c>
      <c r="I71" s="2">
        <v>21105706</v>
      </c>
      <c r="J71" s="2">
        <v>0</v>
      </c>
      <c r="K71" s="2">
        <v>21105706</v>
      </c>
      <c r="L71" s="2">
        <v>17529836.399999999</v>
      </c>
      <c r="M71" s="2">
        <v>0</v>
      </c>
      <c r="N71" s="2">
        <v>17529836.399999999</v>
      </c>
      <c r="O71" s="15">
        <v>0.1</v>
      </c>
      <c r="P71" s="2">
        <v>0</v>
      </c>
      <c r="Q71" s="13">
        <v>0.3</v>
      </c>
      <c r="R71" s="15">
        <v>0</v>
      </c>
      <c r="S71" s="2">
        <v>5258950.92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5258950.92</v>
      </c>
      <c r="AD71" s="4">
        <f t="shared" si="1"/>
        <v>5258950.92</v>
      </c>
      <c r="AE71" t="s">
        <v>32</v>
      </c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1:63" x14ac:dyDescent="0.25">
      <c r="A72" s="20">
        <v>685</v>
      </c>
      <c r="B72" t="s">
        <v>273</v>
      </c>
      <c r="C72" t="s">
        <v>9</v>
      </c>
      <c r="D72" t="s">
        <v>27</v>
      </c>
      <c r="E72" t="s">
        <v>111</v>
      </c>
      <c r="F72" s="2">
        <v>11537860000</v>
      </c>
      <c r="G72" s="2">
        <v>0</v>
      </c>
      <c r="H72" s="2">
        <v>11537860000</v>
      </c>
      <c r="I72" s="2">
        <v>21468774</v>
      </c>
      <c r="J72" s="2">
        <v>0</v>
      </c>
      <c r="K72" s="2">
        <v>21468774</v>
      </c>
      <c r="L72" s="2">
        <v>16853630</v>
      </c>
      <c r="M72" s="2">
        <v>0</v>
      </c>
      <c r="N72" s="2">
        <v>16853630</v>
      </c>
      <c r="O72" s="15">
        <v>0.1</v>
      </c>
      <c r="P72" s="2">
        <v>0</v>
      </c>
      <c r="Q72" s="13">
        <v>0.1</v>
      </c>
      <c r="R72" s="15">
        <v>0</v>
      </c>
      <c r="S72" s="2">
        <v>1685363</v>
      </c>
      <c r="T72" s="2">
        <v>1000000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2685363</v>
      </c>
      <c r="AD72" s="4">
        <f t="shared" si="1"/>
        <v>2685363</v>
      </c>
      <c r="AE72" t="s">
        <v>77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1:63" x14ac:dyDescent="0.25">
      <c r="A73" s="20">
        <v>730</v>
      </c>
      <c r="B73" t="s">
        <v>273</v>
      </c>
      <c r="C73" t="s">
        <v>2</v>
      </c>
      <c r="D73" t="s">
        <v>300</v>
      </c>
      <c r="E73" t="s">
        <v>151</v>
      </c>
      <c r="F73" s="2">
        <v>176067159000</v>
      </c>
      <c r="G73" s="2">
        <v>3668797000</v>
      </c>
      <c r="H73" s="2">
        <v>172398362000</v>
      </c>
      <c r="I73" s="2">
        <v>268870304</v>
      </c>
      <c r="J73" s="2">
        <v>8626781</v>
      </c>
      <c r="K73" s="2">
        <v>260243523</v>
      </c>
      <c r="L73" s="2">
        <v>198443440.40000001</v>
      </c>
      <c r="M73" s="2">
        <v>7159262.2000000002</v>
      </c>
      <c r="N73" s="2">
        <v>191284178.19999999</v>
      </c>
      <c r="O73" s="15">
        <v>0.1</v>
      </c>
      <c r="P73" s="2">
        <v>715926.22</v>
      </c>
      <c r="Q73" s="13">
        <v>0.25</v>
      </c>
      <c r="R73" s="15">
        <v>0.4</v>
      </c>
      <c r="S73" s="2">
        <v>54013671.280000001</v>
      </c>
      <c r="T73" s="2">
        <v>6000000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60729597.5</v>
      </c>
      <c r="AD73" s="4">
        <f t="shared" si="1"/>
        <v>60729597.5</v>
      </c>
      <c r="AE73" t="s">
        <v>45</v>
      </c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1:63" x14ac:dyDescent="0.25">
      <c r="A74" s="20">
        <v>747</v>
      </c>
      <c r="B74" t="s">
        <v>273</v>
      </c>
      <c r="C74" t="s">
        <v>2</v>
      </c>
      <c r="D74" t="s">
        <v>8</v>
      </c>
      <c r="E74" t="s">
        <v>158</v>
      </c>
      <c r="F74" s="2">
        <v>3912970000</v>
      </c>
      <c r="G74" s="2">
        <v>0</v>
      </c>
      <c r="H74" s="2">
        <v>3912970000</v>
      </c>
      <c r="I74" s="2">
        <v>10582112</v>
      </c>
      <c r="J74" s="2">
        <v>0</v>
      </c>
      <c r="K74" s="2">
        <v>10582112</v>
      </c>
      <c r="L74" s="2">
        <v>9016924</v>
      </c>
      <c r="M74" s="2">
        <v>0</v>
      </c>
      <c r="N74" s="2">
        <v>9016924</v>
      </c>
      <c r="O74" s="15">
        <v>0</v>
      </c>
      <c r="P74" s="2">
        <v>0</v>
      </c>
      <c r="Q74" s="13">
        <v>0</v>
      </c>
      <c r="R74" s="15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0</v>
      </c>
      <c r="AD74" s="4">
        <f t="shared" si="1"/>
        <v>0</v>
      </c>
      <c r="AE74" t="s">
        <v>33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1:63" x14ac:dyDescent="0.25">
      <c r="A75" s="20">
        <v>757</v>
      </c>
      <c r="B75" t="s">
        <v>273</v>
      </c>
      <c r="C75" t="s">
        <v>9</v>
      </c>
      <c r="D75" t="s">
        <v>411</v>
      </c>
      <c r="E75" t="s">
        <v>159</v>
      </c>
      <c r="F75" s="2">
        <v>6100975000</v>
      </c>
      <c r="G75" s="2">
        <v>0</v>
      </c>
      <c r="H75" s="2">
        <v>6100975000</v>
      </c>
      <c r="I75" s="2">
        <v>17848665</v>
      </c>
      <c r="J75" s="2">
        <v>0</v>
      </c>
      <c r="K75" s="2">
        <v>17848665</v>
      </c>
      <c r="L75" s="2">
        <v>15408275</v>
      </c>
      <c r="M75" s="2">
        <v>0</v>
      </c>
      <c r="N75" s="2">
        <v>15408275</v>
      </c>
      <c r="O75" s="15">
        <v>0.1</v>
      </c>
      <c r="P75" s="2">
        <v>0</v>
      </c>
      <c r="Q75" s="13">
        <v>0.1</v>
      </c>
      <c r="R75" s="15">
        <v>0</v>
      </c>
      <c r="S75" s="2">
        <v>1540827.5</v>
      </c>
      <c r="T75" s="2">
        <v>1000000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2540827.5</v>
      </c>
      <c r="AD75" s="4">
        <f t="shared" si="1"/>
        <v>2540827.5</v>
      </c>
      <c r="AE75" t="s">
        <v>70</v>
      </c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1:63" x14ac:dyDescent="0.25">
      <c r="A76" s="20">
        <v>760</v>
      </c>
      <c r="B76" t="s">
        <v>273</v>
      </c>
      <c r="C76" t="s">
        <v>9</v>
      </c>
      <c r="D76" t="s">
        <v>412</v>
      </c>
      <c r="E76" t="s">
        <v>160</v>
      </c>
      <c r="F76" s="2">
        <v>56142585000</v>
      </c>
      <c r="G76" s="2">
        <v>0</v>
      </c>
      <c r="H76" s="2">
        <v>56142585000</v>
      </c>
      <c r="I76" s="2">
        <v>97815959</v>
      </c>
      <c r="J76" s="2">
        <v>0</v>
      </c>
      <c r="K76" s="2">
        <v>97815959</v>
      </c>
      <c r="L76" s="2">
        <v>75358925</v>
      </c>
      <c r="M76" s="2">
        <v>0</v>
      </c>
      <c r="N76" s="2">
        <v>75358925</v>
      </c>
      <c r="O76" s="15">
        <v>0.1</v>
      </c>
      <c r="P76" s="2">
        <v>0</v>
      </c>
      <c r="Q76" s="13">
        <v>0.2</v>
      </c>
      <c r="R76" s="15">
        <v>0</v>
      </c>
      <c r="S76" s="2">
        <v>15071785</v>
      </c>
      <c r="T76" s="2">
        <v>4000000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19071785</v>
      </c>
      <c r="AD76" s="4">
        <f t="shared" si="1"/>
        <v>19071785</v>
      </c>
      <c r="AE76" t="s">
        <v>39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1:63" x14ac:dyDescent="0.25">
      <c r="A77" s="20">
        <v>785</v>
      </c>
      <c r="B77" t="s">
        <v>273</v>
      </c>
      <c r="C77" t="s">
        <v>9</v>
      </c>
      <c r="D77" t="s">
        <v>411</v>
      </c>
      <c r="E77" t="s">
        <v>161</v>
      </c>
      <c r="F77" s="2">
        <v>54020956700</v>
      </c>
      <c r="G77" s="2">
        <v>0</v>
      </c>
      <c r="H77" s="2">
        <v>54020956700</v>
      </c>
      <c r="I77" s="2">
        <v>102969694</v>
      </c>
      <c r="J77" s="2">
        <v>0</v>
      </c>
      <c r="K77" s="2">
        <v>102969694</v>
      </c>
      <c r="L77" s="2">
        <v>81361311.319999993</v>
      </c>
      <c r="M77" s="2">
        <v>0</v>
      </c>
      <c r="N77" s="2">
        <v>81361311.319999993</v>
      </c>
      <c r="O77" s="15">
        <v>0.1</v>
      </c>
      <c r="P77" s="2">
        <v>0</v>
      </c>
      <c r="Q77" s="13">
        <v>0.2</v>
      </c>
      <c r="R77" s="15">
        <v>0</v>
      </c>
      <c r="S77" s="2">
        <v>16272262.264</v>
      </c>
      <c r="T77" s="2">
        <v>4000000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20272262.263999999</v>
      </c>
      <c r="AD77" s="4">
        <f t="shared" si="1"/>
        <v>20272262.263999999</v>
      </c>
      <c r="AE77" t="s">
        <v>35</v>
      </c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Y77"/>
      <c r="AZ77"/>
      <c r="BA77"/>
      <c r="BB77"/>
      <c r="BC77"/>
      <c r="BD77"/>
      <c r="BE77"/>
      <c r="BF77"/>
      <c r="BG77"/>
      <c r="BH77"/>
      <c r="BI77"/>
      <c r="BJ77"/>
      <c r="BK77"/>
    </row>
    <row r="78" spans="1:63" x14ac:dyDescent="0.25">
      <c r="A78" s="20">
        <v>790</v>
      </c>
      <c r="B78" t="s">
        <v>273</v>
      </c>
      <c r="C78" t="s">
        <v>9</v>
      </c>
      <c r="D78" t="s">
        <v>15</v>
      </c>
      <c r="E78" t="s">
        <v>30</v>
      </c>
      <c r="F78" s="2">
        <v>14046449000</v>
      </c>
      <c r="G78" s="2">
        <v>0</v>
      </c>
      <c r="H78" s="2">
        <v>14046449000</v>
      </c>
      <c r="I78" s="2">
        <v>35472466</v>
      </c>
      <c r="J78" s="2">
        <v>0</v>
      </c>
      <c r="K78" s="2">
        <v>35472466</v>
      </c>
      <c r="L78" s="2">
        <v>29853886.399999999</v>
      </c>
      <c r="M78" s="2">
        <v>0</v>
      </c>
      <c r="N78" s="2">
        <v>29853886.399999999</v>
      </c>
      <c r="O78" s="15">
        <v>0.1</v>
      </c>
      <c r="P78" s="2">
        <v>0</v>
      </c>
      <c r="Q78" s="13">
        <v>0.1</v>
      </c>
      <c r="R78" s="15">
        <v>0</v>
      </c>
      <c r="S78" s="2">
        <v>2985388.64</v>
      </c>
      <c r="T78" s="2">
        <v>2000000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4985388.6399999997</v>
      </c>
      <c r="AD78" s="4">
        <f t="shared" si="1"/>
        <v>4985388.6399999997</v>
      </c>
      <c r="AE78" t="s">
        <v>17</v>
      </c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1:63" x14ac:dyDescent="0.25">
      <c r="A79" s="20">
        <v>803</v>
      </c>
      <c r="B79" t="s">
        <v>273</v>
      </c>
      <c r="C79" t="s">
        <v>9</v>
      </c>
      <c r="D79" t="s">
        <v>27</v>
      </c>
      <c r="E79" t="s">
        <v>162</v>
      </c>
      <c r="F79" s="2">
        <v>35804242000</v>
      </c>
      <c r="G79" s="2">
        <v>0</v>
      </c>
      <c r="H79" s="2">
        <v>35804242000</v>
      </c>
      <c r="I79" s="2">
        <v>54404556</v>
      </c>
      <c r="J79" s="2">
        <v>0</v>
      </c>
      <c r="K79" s="2">
        <v>54404556</v>
      </c>
      <c r="L79" s="2">
        <v>40082859.200000003</v>
      </c>
      <c r="M79" s="2">
        <v>0</v>
      </c>
      <c r="N79" s="2">
        <v>40082859.200000003</v>
      </c>
      <c r="O79" s="15">
        <v>0.1</v>
      </c>
      <c r="P79" s="2">
        <v>0</v>
      </c>
      <c r="Q79" s="13">
        <v>0.15</v>
      </c>
      <c r="R79" s="15">
        <v>0</v>
      </c>
      <c r="S79" s="2">
        <v>6012428.8799999999</v>
      </c>
      <c r="T79" s="2">
        <v>3000000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9012428.8800000008</v>
      </c>
      <c r="AD79" s="4">
        <f t="shared" si="1"/>
        <v>9012428.8800000008</v>
      </c>
      <c r="AE79" t="s">
        <v>32</v>
      </c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1:63" x14ac:dyDescent="0.25">
      <c r="A80" s="20">
        <v>805</v>
      </c>
      <c r="B80" t="s">
        <v>273</v>
      </c>
      <c r="C80" t="s">
        <v>9</v>
      </c>
      <c r="D80" t="s">
        <v>27</v>
      </c>
      <c r="E80" t="s">
        <v>163</v>
      </c>
      <c r="F80" s="2">
        <v>46224409700</v>
      </c>
      <c r="G80" s="2">
        <v>0</v>
      </c>
      <c r="H80" s="2">
        <v>46224409700</v>
      </c>
      <c r="I80" s="2">
        <v>86913029</v>
      </c>
      <c r="J80" s="2">
        <v>0</v>
      </c>
      <c r="K80" s="2">
        <v>86913029</v>
      </c>
      <c r="L80" s="2">
        <v>68423265.120000005</v>
      </c>
      <c r="M80" s="2">
        <v>0</v>
      </c>
      <c r="N80" s="2">
        <v>68423265.120000005</v>
      </c>
      <c r="O80" s="15">
        <v>0.1</v>
      </c>
      <c r="P80" s="2">
        <v>0</v>
      </c>
      <c r="Q80" s="13">
        <v>0.2</v>
      </c>
      <c r="R80" s="15">
        <v>0</v>
      </c>
      <c r="S80" s="2">
        <v>13684653.024</v>
      </c>
      <c r="T80" s="2">
        <v>4000000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17684653.024</v>
      </c>
      <c r="AD80" s="4">
        <f t="shared" si="1"/>
        <v>17684653.024</v>
      </c>
      <c r="AE80" t="s">
        <v>28</v>
      </c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1:63" x14ac:dyDescent="0.25">
      <c r="A81" s="20">
        <v>809</v>
      </c>
      <c r="B81" t="s">
        <v>273</v>
      </c>
      <c r="C81" t="s">
        <v>2</v>
      </c>
      <c r="D81" t="s">
        <v>8</v>
      </c>
      <c r="E81" t="s">
        <v>164</v>
      </c>
      <c r="F81" s="2">
        <v>40160147200</v>
      </c>
      <c r="G81" s="2">
        <v>8672611000</v>
      </c>
      <c r="H81" s="2">
        <v>31487536200</v>
      </c>
      <c r="I81" s="2">
        <v>68566943</v>
      </c>
      <c r="J81" s="2">
        <v>18211911</v>
      </c>
      <c r="K81" s="2">
        <v>50355032</v>
      </c>
      <c r="L81" s="2">
        <v>52502884.119999997</v>
      </c>
      <c r="M81" s="2">
        <v>14742866.6</v>
      </c>
      <c r="N81" s="2">
        <v>37760017.520000003</v>
      </c>
      <c r="O81" s="15">
        <v>0.1</v>
      </c>
      <c r="P81" s="2">
        <v>1474286.66</v>
      </c>
      <c r="Q81" s="13">
        <v>0.15</v>
      </c>
      <c r="R81" s="15">
        <v>0</v>
      </c>
      <c r="S81" s="2">
        <v>5664002.6279999996</v>
      </c>
      <c r="T81" s="2">
        <v>3000000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10138289.288000001</v>
      </c>
      <c r="AD81" s="4">
        <f t="shared" si="1"/>
        <v>10138289.288000001</v>
      </c>
      <c r="AE81" t="s">
        <v>33</v>
      </c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1:63" x14ac:dyDescent="0.25">
      <c r="A82" s="20">
        <v>810</v>
      </c>
      <c r="B82" t="s">
        <v>273</v>
      </c>
      <c r="C82" t="s">
        <v>2</v>
      </c>
      <c r="D82" t="s">
        <v>4</v>
      </c>
      <c r="E82" t="s">
        <v>165</v>
      </c>
      <c r="F82" s="2">
        <v>30956468000</v>
      </c>
      <c r="G82" s="2">
        <v>5886104000</v>
      </c>
      <c r="H82" s="2">
        <v>25070364000</v>
      </c>
      <c r="I82" s="2">
        <v>59892816</v>
      </c>
      <c r="J82" s="2">
        <v>13086652</v>
      </c>
      <c r="K82" s="2">
        <v>46806164</v>
      </c>
      <c r="L82" s="2">
        <v>47510228.799999997</v>
      </c>
      <c r="M82" s="2">
        <v>10732210.4</v>
      </c>
      <c r="N82" s="2">
        <v>36778018.399999999</v>
      </c>
      <c r="O82" s="15">
        <v>0.1</v>
      </c>
      <c r="P82" s="2">
        <v>1073221.04</v>
      </c>
      <c r="Q82" s="13">
        <v>0.15</v>
      </c>
      <c r="R82" s="15">
        <v>0</v>
      </c>
      <c r="S82" s="2">
        <v>5516702.7599999998</v>
      </c>
      <c r="T82" s="2">
        <v>3000000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9589923.8000000007</v>
      </c>
      <c r="AD82" s="4">
        <f t="shared" si="1"/>
        <v>9589923.8000000007</v>
      </c>
      <c r="AE82" t="s">
        <v>291</v>
      </c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x14ac:dyDescent="0.25">
      <c r="A83" s="20">
        <v>813</v>
      </c>
      <c r="B83" t="s">
        <v>273</v>
      </c>
      <c r="C83" t="s">
        <v>2</v>
      </c>
      <c r="D83" t="s">
        <v>4</v>
      </c>
      <c r="E83" t="s">
        <v>166</v>
      </c>
      <c r="F83" s="2">
        <v>38101251000</v>
      </c>
      <c r="G83" s="2">
        <v>2725399000</v>
      </c>
      <c r="H83" s="2">
        <v>35375852000</v>
      </c>
      <c r="I83" s="2">
        <v>70301721</v>
      </c>
      <c r="J83" s="2">
        <v>8066215</v>
      </c>
      <c r="K83" s="2">
        <v>62235506</v>
      </c>
      <c r="L83" s="2">
        <v>55061220.600000001</v>
      </c>
      <c r="M83" s="2">
        <v>6976055.4000000004</v>
      </c>
      <c r="N83" s="2">
        <v>48085165.200000003</v>
      </c>
      <c r="O83" s="15">
        <v>0.1</v>
      </c>
      <c r="P83" s="2">
        <v>697605.54</v>
      </c>
      <c r="Q83" s="13">
        <v>0.15</v>
      </c>
      <c r="R83" s="15">
        <v>0</v>
      </c>
      <c r="S83" s="2">
        <v>7212774.7800000003</v>
      </c>
      <c r="T83" s="2">
        <v>3000000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10910380.32</v>
      </c>
      <c r="AD83" s="4">
        <f t="shared" si="1"/>
        <v>10910380.32</v>
      </c>
      <c r="AE83" t="s">
        <v>6</v>
      </c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Y83"/>
      <c r="AZ83"/>
      <c r="BA83"/>
      <c r="BB83"/>
      <c r="BC83"/>
      <c r="BD83"/>
      <c r="BE83"/>
      <c r="BF83"/>
      <c r="BG83"/>
      <c r="BH83"/>
      <c r="BI83"/>
      <c r="BJ83"/>
      <c r="BK83"/>
    </row>
    <row r="84" spans="1:63" x14ac:dyDescent="0.25">
      <c r="A84" s="20">
        <v>825</v>
      </c>
      <c r="B84" t="s">
        <v>273</v>
      </c>
      <c r="C84" t="s">
        <v>2</v>
      </c>
      <c r="D84" t="s">
        <v>300</v>
      </c>
      <c r="E84" t="s">
        <v>168</v>
      </c>
      <c r="F84" s="2">
        <v>10034601000</v>
      </c>
      <c r="G84" s="2">
        <v>1823815000</v>
      </c>
      <c r="H84" s="2">
        <v>8210786000</v>
      </c>
      <c r="I84" s="2">
        <v>27526996</v>
      </c>
      <c r="J84" s="2">
        <v>5662256</v>
      </c>
      <c r="K84" s="2">
        <v>21864740</v>
      </c>
      <c r="L84" s="2">
        <v>23513155.600000001</v>
      </c>
      <c r="M84" s="2">
        <v>4932730</v>
      </c>
      <c r="N84" s="2">
        <v>18580425.600000001</v>
      </c>
      <c r="O84" s="15">
        <v>0.1</v>
      </c>
      <c r="P84" s="2">
        <v>493273</v>
      </c>
      <c r="Q84" s="13">
        <v>0.1</v>
      </c>
      <c r="R84" s="15">
        <v>0</v>
      </c>
      <c r="S84" s="2">
        <v>1858042.56</v>
      </c>
      <c r="T84" s="2">
        <v>2000000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4351315.5599999996</v>
      </c>
      <c r="AD84" s="4">
        <f t="shared" si="1"/>
        <v>4351315.5599999996</v>
      </c>
      <c r="AE84" t="s">
        <v>43</v>
      </c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1:63" x14ac:dyDescent="0.25">
      <c r="A85" s="20">
        <v>849</v>
      </c>
      <c r="B85" t="s">
        <v>273</v>
      </c>
      <c r="C85" t="s">
        <v>2</v>
      </c>
      <c r="D85" t="s">
        <v>300</v>
      </c>
      <c r="E85" t="s">
        <v>169</v>
      </c>
      <c r="F85" s="2">
        <v>27896387000</v>
      </c>
      <c r="G85" s="2">
        <v>6695840000</v>
      </c>
      <c r="H85" s="2">
        <v>21200547000</v>
      </c>
      <c r="I85" s="2">
        <v>60458407</v>
      </c>
      <c r="J85" s="2">
        <v>12969428</v>
      </c>
      <c r="K85" s="2">
        <v>47488979</v>
      </c>
      <c r="L85" s="2">
        <v>49299852.200000003</v>
      </c>
      <c r="M85" s="2">
        <v>10291092</v>
      </c>
      <c r="N85" s="2">
        <v>39008760.200000003</v>
      </c>
      <c r="O85" s="15">
        <v>0.1</v>
      </c>
      <c r="P85" s="2">
        <v>1029109.2</v>
      </c>
      <c r="Q85" s="13">
        <v>0.15</v>
      </c>
      <c r="R85" s="15">
        <v>0</v>
      </c>
      <c r="S85" s="2">
        <v>5851314.0300000003</v>
      </c>
      <c r="T85" s="2">
        <v>3000000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9880423.2300000004</v>
      </c>
      <c r="AD85" s="4">
        <f t="shared" si="1"/>
        <v>9880423.2300000004</v>
      </c>
      <c r="AE85" t="s">
        <v>43</v>
      </c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Y85"/>
      <c r="AZ85"/>
      <c r="BA85"/>
      <c r="BB85"/>
      <c r="BC85"/>
      <c r="BD85"/>
      <c r="BE85"/>
      <c r="BF85"/>
      <c r="BG85"/>
      <c r="BH85"/>
      <c r="BI85"/>
      <c r="BJ85"/>
      <c r="BK85"/>
    </row>
    <row r="86" spans="1:63" s="32" customFormat="1" x14ac:dyDescent="0.25">
      <c r="A86" s="20">
        <v>851</v>
      </c>
      <c r="B86" t="s">
        <v>272</v>
      </c>
      <c r="C86" t="s">
        <v>2</v>
      </c>
      <c r="D86" t="s">
        <v>301</v>
      </c>
      <c r="E86" t="s">
        <v>170</v>
      </c>
      <c r="F86" s="2">
        <v>85362660000</v>
      </c>
      <c r="G86" s="2">
        <v>140900000</v>
      </c>
      <c r="H86" s="2">
        <v>85221760000</v>
      </c>
      <c r="I86" s="2">
        <v>138022232</v>
      </c>
      <c r="J86" s="2">
        <v>493151</v>
      </c>
      <c r="K86" s="2">
        <v>137529081</v>
      </c>
      <c r="L86" s="2">
        <v>103877168</v>
      </c>
      <c r="M86" s="2">
        <v>436791</v>
      </c>
      <c r="N86" s="2">
        <v>103440377</v>
      </c>
      <c r="O86" s="15">
        <v>0.1</v>
      </c>
      <c r="P86" s="2">
        <v>43679.1</v>
      </c>
      <c r="Q86" s="13">
        <v>0.3</v>
      </c>
      <c r="R86" s="15">
        <v>0</v>
      </c>
      <c r="S86" s="2">
        <v>31032113.100000001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31075792.199999999</v>
      </c>
      <c r="AC86" s="4"/>
      <c r="AD86" s="4">
        <f t="shared" si="1"/>
        <v>31075792.199999999</v>
      </c>
      <c r="AE86" t="s">
        <v>193</v>
      </c>
      <c r="AF86"/>
      <c r="AG86"/>
      <c r="AH86"/>
      <c r="AI86"/>
      <c r="AJ86"/>
      <c r="AK86"/>
      <c r="AL86"/>
    </row>
    <row r="87" spans="1:63" x14ac:dyDescent="0.25">
      <c r="A87" s="20">
        <v>853</v>
      </c>
      <c r="B87" t="s">
        <v>273</v>
      </c>
      <c r="C87" t="s">
        <v>2</v>
      </c>
      <c r="D87" t="s">
        <v>8</v>
      </c>
      <c r="E87" t="s">
        <v>171</v>
      </c>
      <c r="F87" s="2">
        <v>9872377000</v>
      </c>
      <c r="G87" s="2">
        <v>832790000</v>
      </c>
      <c r="H87" s="2">
        <v>9039587000</v>
      </c>
      <c r="I87" s="2">
        <v>23583335</v>
      </c>
      <c r="J87" s="2">
        <v>2598773</v>
      </c>
      <c r="K87" s="2">
        <v>20984562</v>
      </c>
      <c r="L87" s="2">
        <v>19634384.199999999</v>
      </c>
      <c r="M87" s="2">
        <v>2265657</v>
      </c>
      <c r="N87" s="2">
        <v>17368727.199999999</v>
      </c>
      <c r="O87" s="15">
        <v>0.1</v>
      </c>
      <c r="P87" s="2">
        <v>226565.7</v>
      </c>
      <c r="Q87" s="13">
        <v>0.1</v>
      </c>
      <c r="R87" s="15">
        <v>0</v>
      </c>
      <c r="S87" s="2">
        <v>1736872.72</v>
      </c>
      <c r="T87" s="2">
        <v>1000000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2963438.42</v>
      </c>
      <c r="AD87" s="4">
        <f t="shared" si="1"/>
        <v>2963438.42</v>
      </c>
      <c r="AE87" t="s">
        <v>46</v>
      </c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Y87"/>
      <c r="AZ87"/>
      <c r="BA87"/>
      <c r="BB87"/>
      <c r="BC87"/>
      <c r="BD87"/>
      <c r="BE87"/>
      <c r="BF87"/>
      <c r="BG87"/>
      <c r="BH87"/>
      <c r="BI87"/>
      <c r="BJ87"/>
      <c r="BK87"/>
    </row>
    <row r="88" spans="1:63" x14ac:dyDescent="0.25">
      <c r="A88" s="20">
        <v>865</v>
      </c>
      <c r="B88" t="s">
        <v>272</v>
      </c>
      <c r="C88" t="s">
        <v>2</v>
      </c>
      <c r="D88" t="s">
        <v>8</v>
      </c>
      <c r="E88" t="s">
        <v>172</v>
      </c>
      <c r="F88" s="2">
        <v>5973488000</v>
      </c>
      <c r="G88" s="2">
        <v>370730000</v>
      </c>
      <c r="H88" s="2">
        <v>5602758000</v>
      </c>
      <c r="I88" s="2">
        <v>14952474</v>
      </c>
      <c r="J88" s="2">
        <v>1239416</v>
      </c>
      <c r="K88" s="2">
        <v>13713058</v>
      </c>
      <c r="L88" s="2">
        <v>12563078.800000001</v>
      </c>
      <c r="M88" s="2">
        <v>1091124</v>
      </c>
      <c r="N88" s="2">
        <v>11471954.800000001</v>
      </c>
      <c r="O88" s="15">
        <v>0.1</v>
      </c>
      <c r="P88" s="2">
        <v>109112.4</v>
      </c>
      <c r="Q88" s="13">
        <v>0.3</v>
      </c>
      <c r="R88" s="15">
        <v>0</v>
      </c>
      <c r="S88" s="2">
        <v>3441586.44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3550698.84</v>
      </c>
      <c r="AD88" s="4">
        <f t="shared" si="1"/>
        <v>3550698.84</v>
      </c>
      <c r="AE88" t="s">
        <v>46</v>
      </c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1:63" s="32" customFormat="1" x14ac:dyDescent="0.25">
      <c r="A89" s="20">
        <v>878</v>
      </c>
      <c r="B89" t="s">
        <v>273</v>
      </c>
      <c r="C89" t="s">
        <v>2</v>
      </c>
      <c r="D89" t="s">
        <v>8</v>
      </c>
      <c r="E89" t="s">
        <v>173</v>
      </c>
      <c r="F89" s="2">
        <v>7761997000</v>
      </c>
      <c r="G89" s="2">
        <v>3341530000</v>
      </c>
      <c r="H89" s="2">
        <v>4420467000</v>
      </c>
      <c r="I89" s="2">
        <v>23208419</v>
      </c>
      <c r="J89" s="2">
        <v>10485956</v>
      </c>
      <c r="K89" s="2">
        <v>12722463</v>
      </c>
      <c r="L89" s="2">
        <v>20103620.199999999</v>
      </c>
      <c r="M89" s="2">
        <v>9149344</v>
      </c>
      <c r="N89" s="2">
        <v>10954276.199999999</v>
      </c>
      <c r="O89" s="15">
        <v>0.1</v>
      </c>
      <c r="P89" s="2">
        <v>914934.4</v>
      </c>
      <c r="Q89" s="13">
        <v>0.1</v>
      </c>
      <c r="R89" s="15">
        <v>0</v>
      </c>
      <c r="S89" s="2">
        <v>1095427.6200000001</v>
      </c>
      <c r="T89" s="2">
        <v>2000000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4010362.02</v>
      </c>
      <c r="AC89" s="4"/>
      <c r="AD89" s="4">
        <f t="shared" si="1"/>
        <v>4010362.02</v>
      </c>
      <c r="AE89" t="s">
        <v>38</v>
      </c>
      <c r="AF89"/>
      <c r="AG89"/>
      <c r="AH89"/>
      <c r="AI89"/>
      <c r="AJ89"/>
      <c r="AK89"/>
      <c r="AL89"/>
    </row>
    <row r="90" spans="1:63" x14ac:dyDescent="0.25">
      <c r="A90" s="20">
        <v>883</v>
      </c>
      <c r="B90" t="s">
        <v>273</v>
      </c>
      <c r="C90" t="s">
        <v>9</v>
      </c>
      <c r="D90" t="s">
        <v>15</v>
      </c>
      <c r="E90" t="s">
        <v>174</v>
      </c>
      <c r="F90" s="2">
        <v>227560000</v>
      </c>
      <c r="G90" s="2">
        <v>0</v>
      </c>
      <c r="H90" s="2">
        <v>227560000</v>
      </c>
      <c r="I90" s="2">
        <v>796460</v>
      </c>
      <c r="J90" s="2">
        <v>0</v>
      </c>
      <c r="K90" s="2">
        <v>796460</v>
      </c>
      <c r="L90" s="2">
        <v>705436</v>
      </c>
      <c r="M90" s="2">
        <v>0</v>
      </c>
      <c r="N90" s="2">
        <v>705436</v>
      </c>
      <c r="O90" s="15">
        <v>0</v>
      </c>
      <c r="P90" s="2">
        <v>0</v>
      </c>
      <c r="Q90" s="13">
        <v>0</v>
      </c>
      <c r="R90" s="15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0</v>
      </c>
      <c r="AD90" s="4">
        <f t="shared" si="1"/>
        <v>0</v>
      </c>
      <c r="AE90" t="s">
        <v>17</v>
      </c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Y90"/>
      <c r="AZ90"/>
      <c r="BA90"/>
      <c r="BB90"/>
      <c r="BC90"/>
      <c r="BD90"/>
      <c r="BE90"/>
      <c r="BF90"/>
      <c r="BG90"/>
      <c r="BH90"/>
      <c r="BI90"/>
      <c r="BJ90"/>
      <c r="BK90"/>
    </row>
    <row r="91" spans="1:63" x14ac:dyDescent="0.25">
      <c r="A91" s="20">
        <v>892</v>
      </c>
      <c r="B91" t="s">
        <v>273</v>
      </c>
      <c r="C91" t="s">
        <v>9</v>
      </c>
      <c r="D91" t="s">
        <v>15</v>
      </c>
      <c r="E91" t="s">
        <v>175</v>
      </c>
      <c r="F91" s="2">
        <v>48107604000</v>
      </c>
      <c r="G91" s="2">
        <v>0</v>
      </c>
      <c r="H91" s="2">
        <v>48107604000</v>
      </c>
      <c r="I91" s="2">
        <v>85149686</v>
      </c>
      <c r="J91" s="2">
        <v>0</v>
      </c>
      <c r="K91" s="2">
        <v>85149686</v>
      </c>
      <c r="L91" s="2">
        <v>65906644.399999999</v>
      </c>
      <c r="M91" s="2">
        <v>0</v>
      </c>
      <c r="N91" s="2">
        <v>65906644.399999999</v>
      </c>
      <c r="O91" s="15">
        <v>0.1</v>
      </c>
      <c r="P91" s="2">
        <v>0</v>
      </c>
      <c r="Q91" s="13">
        <v>0.2</v>
      </c>
      <c r="R91" s="15">
        <v>0</v>
      </c>
      <c r="S91" s="2">
        <v>13181328.880000001</v>
      </c>
      <c r="T91" s="2">
        <v>4000000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17181328.879999999</v>
      </c>
      <c r="AD91" s="4">
        <f t="shared" si="1"/>
        <v>17181328.879999999</v>
      </c>
      <c r="AE91" t="s">
        <v>31</v>
      </c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1:63" x14ac:dyDescent="0.25">
      <c r="A92" s="20">
        <v>910</v>
      </c>
      <c r="B92" t="s">
        <v>273</v>
      </c>
      <c r="C92" t="s">
        <v>2</v>
      </c>
      <c r="D92" t="s">
        <v>8</v>
      </c>
      <c r="E92" t="s">
        <v>176</v>
      </c>
      <c r="F92" s="2">
        <v>4691012000</v>
      </c>
      <c r="G92" s="2">
        <v>0</v>
      </c>
      <c r="H92" s="2">
        <v>4691012000</v>
      </c>
      <c r="I92" s="2">
        <v>13497537</v>
      </c>
      <c r="J92" s="2">
        <v>0</v>
      </c>
      <c r="K92" s="2">
        <v>13497537</v>
      </c>
      <c r="L92" s="2">
        <v>11621132.199999999</v>
      </c>
      <c r="M92" s="2">
        <v>0</v>
      </c>
      <c r="N92" s="2">
        <v>11621132.199999999</v>
      </c>
      <c r="O92" s="15">
        <v>0</v>
      </c>
      <c r="P92" s="2">
        <v>0</v>
      </c>
      <c r="Q92" s="13">
        <v>0</v>
      </c>
      <c r="R92" s="15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0</v>
      </c>
      <c r="AD92" s="4">
        <f t="shared" si="1"/>
        <v>0</v>
      </c>
      <c r="AE92" t="s">
        <v>50</v>
      </c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1:63" x14ac:dyDescent="0.25">
      <c r="A93" s="20">
        <v>913</v>
      </c>
      <c r="B93" t="s">
        <v>273</v>
      </c>
      <c r="C93" t="s">
        <v>9</v>
      </c>
      <c r="D93" t="s">
        <v>411</v>
      </c>
      <c r="E93" t="s">
        <v>177</v>
      </c>
      <c r="F93" s="2">
        <v>102863963000</v>
      </c>
      <c r="G93" s="2">
        <v>0</v>
      </c>
      <c r="H93" s="2">
        <v>102863963000</v>
      </c>
      <c r="I93" s="2">
        <v>157237614</v>
      </c>
      <c r="J93" s="2">
        <v>0</v>
      </c>
      <c r="K93" s="2">
        <v>157237614</v>
      </c>
      <c r="L93" s="2">
        <v>116092028.8</v>
      </c>
      <c r="M93" s="2">
        <v>0</v>
      </c>
      <c r="N93" s="2">
        <v>116092028.8</v>
      </c>
      <c r="O93" s="15">
        <v>0.1</v>
      </c>
      <c r="P93" s="2">
        <v>0</v>
      </c>
      <c r="Q93" s="13">
        <v>0.25</v>
      </c>
      <c r="R93" s="15">
        <v>0</v>
      </c>
      <c r="S93" s="2">
        <v>29023007.199999999</v>
      </c>
      <c r="T93" s="2">
        <v>5000000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34023007.200000003</v>
      </c>
      <c r="AD93" s="4">
        <f t="shared" si="1"/>
        <v>34023007.200000003</v>
      </c>
      <c r="AE93" t="s">
        <v>70</v>
      </c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Y93"/>
      <c r="AZ93"/>
      <c r="BA93"/>
      <c r="BB93"/>
      <c r="BC93"/>
      <c r="BD93"/>
      <c r="BE93"/>
      <c r="BF93"/>
      <c r="BG93"/>
      <c r="BH93"/>
      <c r="BI93"/>
      <c r="BJ93"/>
      <c r="BK93"/>
    </row>
    <row r="94" spans="1:63" x14ac:dyDescent="0.25">
      <c r="A94" s="20">
        <v>916</v>
      </c>
      <c r="B94" t="s">
        <v>273</v>
      </c>
      <c r="C94" t="s">
        <v>9</v>
      </c>
      <c r="D94" t="s">
        <v>27</v>
      </c>
      <c r="E94" t="s">
        <v>178</v>
      </c>
      <c r="F94" s="2">
        <v>19063877000</v>
      </c>
      <c r="G94" s="2">
        <v>0</v>
      </c>
      <c r="H94" s="2">
        <v>19063877000</v>
      </c>
      <c r="I94" s="2">
        <v>46463107</v>
      </c>
      <c r="J94" s="2">
        <v>0</v>
      </c>
      <c r="K94" s="2">
        <v>46463107</v>
      </c>
      <c r="L94" s="2">
        <v>38837556.200000003</v>
      </c>
      <c r="M94" s="2">
        <v>0</v>
      </c>
      <c r="N94" s="2">
        <v>38837556.200000003</v>
      </c>
      <c r="O94" s="15">
        <v>0.1</v>
      </c>
      <c r="P94" s="2">
        <v>0</v>
      </c>
      <c r="Q94" s="13">
        <v>0.15</v>
      </c>
      <c r="R94" s="15">
        <v>0</v>
      </c>
      <c r="S94" s="2">
        <v>5825633.4299999997</v>
      </c>
      <c r="T94" s="2">
        <v>3000000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8825633.4299999997</v>
      </c>
      <c r="AD94" s="4">
        <f t="shared" si="1"/>
        <v>8825633.4299999997</v>
      </c>
      <c r="AE94" t="s">
        <v>77</v>
      </c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1:63" x14ac:dyDescent="0.25">
      <c r="A95" s="20">
        <v>923</v>
      </c>
      <c r="B95" t="s">
        <v>272</v>
      </c>
      <c r="C95" t="s">
        <v>2</v>
      </c>
      <c r="D95" t="s">
        <v>201</v>
      </c>
      <c r="E95" t="s">
        <v>196</v>
      </c>
      <c r="F95" s="2">
        <v>13393912000</v>
      </c>
      <c r="G95" s="2">
        <v>0</v>
      </c>
      <c r="H95" s="2">
        <v>13393912000</v>
      </c>
      <c r="I95" s="2">
        <v>27076286</v>
      </c>
      <c r="J95" s="2">
        <v>0</v>
      </c>
      <c r="K95" s="2">
        <v>27076286</v>
      </c>
      <c r="L95" s="2">
        <v>21718721.199999999</v>
      </c>
      <c r="M95" s="2">
        <v>0</v>
      </c>
      <c r="N95" s="2">
        <v>21718721.199999999</v>
      </c>
      <c r="O95" s="15">
        <v>0.1</v>
      </c>
      <c r="P95" s="2">
        <v>0</v>
      </c>
      <c r="Q95" s="13">
        <v>0.3</v>
      </c>
      <c r="R95" s="15">
        <v>0</v>
      </c>
      <c r="S95" s="2">
        <v>6515616.3600000003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6515616.3600000003</v>
      </c>
      <c r="AD95" s="4">
        <f t="shared" si="1"/>
        <v>6515616.3600000003</v>
      </c>
      <c r="AE95" t="s">
        <v>246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Y95"/>
      <c r="AZ95"/>
      <c r="BA95"/>
      <c r="BB95"/>
      <c r="BC95"/>
      <c r="BD95"/>
      <c r="BE95"/>
      <c r="BF95"/>
      <c r="BG95"/>
      <c r="BH95"/>
      <c r="BI95"/>
      <c r="BJ95"/>
      <c r="BK95"/>
    </row>
    <row r="96" spans="1:63" x14ac:dyDescent="0.25">
      <c r="A96" s="20">
        <v>924</v>
      </c>
      <c r="B96" t="s">
        <v>273</v>
      </c>
      <c r="C96" t="s">
        <v>9</v>
      </c>
      <c r="D96" t="s">
        <v>15</v>
      </c>
      <c r="E96" t="s">
        <v>179</v>
      </c>
      <c r="F96" s="2">
        <v>49627848000</v>
      </c>
      <c r="G96" s="2">
        <v>0</v>
      </c>
      <c r="H96" s="2">
        <v>49627848000</v>
      </c>
      <c r="I96" s="2">
        <v>82730377</v>
      </c>
      <c r="J96" s="2">
        <v>0</v>
      </c>
      <c r="K96" s="2">
        <v>82730377</v>
      </c>
      <c r="L96" s="2">
        <v>62879237.799999997</v>
      </c>
      <c r="M96" s="2">
        <v>0</v>
      </c>
      <c r="N96" s="2">
        <v>62879237.799999997</v>
      </c>
      <c r="O96" s="15">
        <v>0.1</v>
      </c>
      <c r="P96" s="2">
        <v>0</v>
      </c>
      <c r="Q96" s="13">
        <v>0.2</v>
      </c>
      <c r="R96" s="15">
        <v>0</v>
      </c>
      <c r="S96" s="2">
        <v>12575847.560000001</v>
      </c>
      <c r="T96" s="2">
        <v>4000000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16575847.560000001</v>
      </c>
      <c r="AD96" s="4">
        <f t="shared" si="1"/>
        <v>16575847.560000001</v>
      </c>
      <c r="AE96" t="s">
        <v>17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Y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1:63" x14ac:dyDescent="0.25">
      <c r="A97" s="20">
        <v>934</v>
      </c>
      <c r="B97" t="s">
        <v>273</v>
      </c>
      <c r="C97" t="s">
        <v>2</v>
      </c>
      <c r="D97" t="s">
        <v>300</v>
      </c>
      <c r="E97" t="s">
        <v>180</v>
      </c>
      <c r="F97" s="2">
        <v>70621667000</v>
      </c>
      <c r="G97" s="2">
        <v>52966690000</v>
      </c>
      <c r="H97" s="2">
        <v>17654977000</v>
      </c>
      <c r="I97" s="2">
        <v>129945687</v>
      </c>
      <c r="J97" s="2">
        <v>81740108</v>
      </c>
      <c r="K97" s="2">
        <v>48205579</v>
      </c>
      <c r="L97" s="2">
        <v>101697020.2</v>
      </c>
      <c r="M97" s="2">
        <v>60553432</v>
      </c>
      <c r="N97" s="2">
        <v>41143588.200000003</v>
      </c>
      <c r="O97" s="15">
        <v>0.1</v>
      </c>
      <c r="P97" s="2">
        <v>6055343.2000000002</v>
      </c>
      <c r="Q97" s="13">
        <v>0.25</v>
      </c>
      <c r="R97" s="15">
        <v>0</v>
      </c>
      <c r="S97" s="2">
        <v>10285897.050000001</v>
      </c>
      <c r="T97" s="2">
        <v>5000000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21341240.25</v>
      </c>
      <c r="AD97" s="4">
        <f t="shared" si="1"/>
        <v>21341240.25</v>
      </c>
      <c r="AE97" t="s">
        <v>45</v>
      </c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Y97"/>
      <c r="AZ97"/>
      <c r="BA97"/>
      <c r="BB97"/>
      <c r="BC97"/>
      <c r="BD97"/>
      <c r="BE97"/>
      <c r="BF97"/>
      <c r="BG97"/>
      <c r="BH97"/>
      <c r="BI97"/>
      <c r="BJ97"/>
      <c r="BK97"/>
    </row>
    <row r="98" spans="1:63" x14ac:dyDescent="0.25">
      <c r="A98" s="20">
        <v>943</v>
      </c>
      <c r="B98" t="s">
        <v>273</v>
      </c>
      <c r="C98" t="s">
        <v>9</v>
      </c>
      <c r="D98" t="s">
        <v>15</v>
      </c>
      <c r="E98" t="s">
        <v>183</v>
      </c>
      <c r="F98" s="2">
        <v>10324732000</v>
      </c>
      <c r="G98" s="2">
        <v>0</v>
      </c>
      <c r="H98" s="2">
        <v>10324732000</v>
      </c>
      <c r="I98" s="2">
        <v>19752959</v>
      </c>
      <c r="J98" s="2">
        <v>0</v>
      </c>
      <c r="K98" s="2">
        <v>19752959</v>
      </c>
      <c r="L98" s="2">
        <v>15623066.199999999</v>
      </c>
      <c r="M98" s="2">
        <v>0</v>
      </c>
      <c r="N98" s="2">
        <v>15623066.199999999</v>
      </c>
      <c r="O98" s="15">
        <v>0.1</v>
      </c>
      <c r="P98" s="2">
        <v>0</v>
      </c>
      <c r="Q98" s="13">
        <v>0.1</v>
      </c>
      <c r="R98" s="15">
        <v>0</v>
      </c>
      <c r="S98" s="2">
        <v>1562306.62</v>
      </c>
      <c r="T98" s="2">
        <v>1000000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2562306.62</v>
      </c>
      <c r="AD98" s="4">
        <f t="shared" si="1"/>
        <v>2562306.62</v>
      </c>
      <c r="AE98" t="s">
        <v>31</v>
      </c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1:63" x14ac:dyDescent="0.25">
      <c r="A99" s="20">
        <v>957</v>
      </c>
      <c r="B99" t="s">
        <v>273</v>
      </c>
      <c r="C99" t="s">
        <v>2</v>
      </c>
      <c r="D99" t="s">
        <v>300</v>
      </c>
      <c r="E99" t="s">
        <v>184</v>
      </c>
      <c r="F99" s="2">
        <v>19250149000</v>
      </c>
      <c r="G99" s="2">
        <v>1771539000</v>
      </c>
      <c r="H99" s="2">
        <v>17478610000</v>
      </c>
      <c r="I99" s="2">
        <v>44902496</v>
      </c>
      <c r="J99" s="2">
        <v>4885708</v>
      </c>
      <c r="K99" s="2">
        <v>40016788</v>
      </c>
      <c r="L99" s="2">
        <v>37202436.399999999</v>
      </c>
      <c r="M99" s="2">
        <v>4177092.4</v>
      </c>
      <c r="N99" s="2">
        <v>33025344</v>
      </c>
      <c r="O99" s="15">
        <v>0.1</v>
      </c>
      <c r="P99" s="2">
        <v>417709.24</v>
      </c>
      <c r="Q99" s="13">
        <v>0.15</v>
      </c>
      <c r="R99" s="15">
        <v>0</v>
      </c>
      <c r="S99" s="2">
        <v>4953801.5999999996</v>
      </c>
      <c r="T99" s="2">
        <v>3000000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8371510.8399999999</v>
      </c>
      <c r="AD99" s="4">
        <f t="shared" si="1"/>
        <v>8371510.8399999999</v>
      </c>
      <c r="AE99" t="s">
        <v>96</v>
      </c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Y99"/>
      <c r="AZ99"/>
      <c r="BA99"/>
      <c r="BB99"/>
      <c r="BC99"/>
      <c r="BD99"/>
      <c r="BE99"/>
      <c r="BF99"/>
      <c r="BG99"/>
      <c r="BH99"/>
      <c r="BI99"/>
      <c r="BJ99"/>
      <c r="BK99"/>
    </row>
    <row r="100" spans="1:63" x14ac:dyDescent="0.25">
      <c r="A100" s="20">
        <v>967</v>
      </c>
      <c r="B100" t="s">
        <v>272</v>
      </c>
      <c r="C100" t="s">
        <v>2</v>
      </c>
      <c r="D100" t="s">
        <v>300</v>
      </c>
      <c r="E100" t="s">
        <v>186</v>
      </c>
      <c r="F100" s="2">
        <v>16851693000</v>
      </c>
      <c r="G100" s="2">
        <v>0</v>
      </c>
      <c r="H100" s="2">
        <v>16851693000</v>
      </c>
      <c r="I100" s="2">
        <v>37482804</v>
      </c>
      <c r="J100" s="2">
        <v>0</v>
      </c>
      <c r="K100" s="2">
        <v>37482804</v>
      </c>
      <c r="L100" s="2">
        <v>30742126.800000001</v>
      </c>
      <c r="M100" s="2">
        <v>0</v>
      </c>
      <c r="N100" s="2">
        <v>30742126.800000001</v>
      </c>
      <c r="O100" s="15">
        <v>0.1</v>
      </c>
      <c r="P100" s="2">
        <v>0</v>
      </c>
      <c r="Q100" s="13">
        <v>0.3</v>
      </c>
      <c r="R100" s="15">
        <v>0</v>
      </c>
      <c r="S100" s="2">
        <v>9222638.0399999991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9222638.0399999991</v>
      </c>
      <c r="AD100" s="4">
        <f t="shared" si="1"/>
        <v>9222638.0399999991</v>
      </c>
      <c r="AE100" t="s">
        <v>45</v>
      </c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1:63" x14ac:dyDescent="0.25">
      <c r="A101" s="20">
        <v>985</v>
      </c>
      <c r="B101" t="s">
        <v>273</v>
      </c>
      <c r="C101" t="s">
        <v>9</v>
      </c>
      <c r="D101" t="s">
        <v>15</v>
      </c>
      <c r="E101" t="s">
        <v>189</v>
      </c>
      <c r="F101" s="2">
        <v>1732680000</v>
      </c>
      <c r="G101" s="2">
        <v>0</v>
      </c>
      <c r="H101" s="2">
        <v>1732680000</v>
      </c>
      <c r="I101" s="2">
        <v>5630225</v>
      </c>
      <c r="J101" s="2">
        <v>0</v>
      </c>
      <c r="K101" s="2">
        <v>5630225</v>
      </c>
      <c r="L101" s="2">
        <v>4937153</v>
      </c>
      <c r="M101" s="2">
        <v>0</v>
      </c>
      <c r="N101" s="2">
        <v>4937153</v>
      </c>
      <c r="O101" s="15">
        <v>0</v>
      </c>
      <c r="P101" s="2">
        <v>0</v>
      </c>
      <c r="Q101" s="13">
        <v>0</v>
      </c>
      <c r="R101" s="15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0</v>
      </c>
      <c r="AD101" s="4">
        <f t="shared" si="1"/>
        <v>0</v>
      </c>
      <c r="AE101" t="s">
        <v>19</v>
      </c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</row>
    <row r="102" spans="1:63" x14ac:dyDescent="0.25">
      <c r="A102" s="20">
        <v>999</v>
      </c>
      <c r="B102" t="s">
        <v>273</v>
      </c>
      <c r="C102" t="s">
        <v>2</v>
      </c>
      <c r="D102" t="s">
        <v>8</v>
      </c>
      <c r="E102" t="s">
        <v>191</v>
      </c>
      <c r="F102" s="2">
        <v>33266994800</v>
      </c>
      <c r="G102" s="2">
        <v>7897703000</v>
      </c>
      <c r="H102" s="2">
        <v>25369291800</v>
      </c>
      <c r="I102" s="2">
        <v>75207792</v>
      </c>
      <c r="J102" s="2">
        <v>22692553</v>
      </c>
      <c r="K102" s="2">
        <v>52515239</v>
      </c>
      <c r="L102" s="2">
        <v>61900994.079999998</v>
      </c>
      <c r="M102" s="2">
        <v>19533471.800000001</v>
      </c>
      <c r="N102" s="2">
        <v>42367522.280000001</v>
      </c>
      <c r="O102" s="15">
        <v>0.1</v>
      </c>
      <c r="P102" s="2">
        <v>1953347.18</v>
      </c>
      <c r="Q102" s="13">
        <v>0.2</v>
      </c>
      <c r="R102" s="15">
        <v>0</v>
      </c>
      <c r="S102" s="2">
        <v>8473504.4560000002</v>
      </c>
      <c r="T102" s="2">
        <v>4000000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14426851.636</v>
      </c>
      <c r="AD102" s="4">
        <f t="shared" si="1"/>
        <v>14426851.636</v>
      </c>
      <c r="AE102" t="s">
        <v>50</v>
      </c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</row>
    <row r="103" spans="1:63" x14ac:dyDescent="0.25">
      <c r="A103" s="20">
        <v>1000</v>
      </c>
      <c r="B103" t="s">
        <v>273</v>
      </c>
      <c r="C103" t="s">
        <v>2</v>
      </c>
      <c r="D103" t="s">
        <v>201</v>
      </c>
      <c r="E103" t="s">
        <v>192</v>
      </c>
      <c r="F103" s="2">
        <v>20629096400</v>
      </c>
      <c r="G103" s="2">
        <v>426850000</v>
      </c>
      <c r="H103" s="2">
        <v>20202246400</v>
      </c>
      <c r="I103" s="2">
        <v>49316573</v>
      </c>
      <c r="J103" s="2">
        <v>1442225</v>
      </c>
      <c r="K103" s="2">
        <v>47874348</v>
      </c>
      <c r="L103" s="2">
        <v>41064934.439999998</v>
      </c>
      <c r="M103" s="2">
        <v>1271485</v>
      </c>
      <c r="N103" s="2">
        <v>39793449.439999998</v>
      </c>
      <c r="O103" s="15">
        <v>0.1</v>
      </c>
      <c r="P103" s="2">
        <v>127148.5</v>
      </c>
      <c r="Q103" s="13">
        <v>0.15</v>
      </c>
      <c r="R103" s="15">
        <v>0</v>
      </c>
      <c r="S103" s="2">
        <v>5969017.4160000002</v>
      </c>
      <c r="T103" s="2">
        <v>3000000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9096165.9159999993</v>
      </c>
      <c r="AD103" s="4">
        <f t="shared" si="1"/>
        <v>9096165.9159999993</v>
      </c>
      <c r="AE103" t="s">
        <v>185</v>
      </c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</row>
    <row r="104" spans="1:63" x14ac:dyDescent="0.25">
      <c r="A104" s="20">
        <v>1004</v>
      </c>
      <c r="B104" t="s">
        <v>273</v>
      </c>
      <c r="C104" t="s">
        <v>9</v>
      </c>
      <c r="D104" t="s">
        <v>27</v>
      </c>
      <c r="E104" t="s">
        <v>194</v>
      </c>
      <c r="F104" s="2">
        <v>9479320000</v>
      </c>
      <c r="G104" s="2">
        <v>0</v>
      </c>
      <c r="H104" s="2">
        <v>9479320000</v>
      </c>
      <c r="I104" s="2">
        <v>24387183</v>
      </c>
      <c r="J104" s="2">
        <v>0</v>
      </c>
      <c r="K104" s="2">
        <v>24387183</v>
      </c>
      <c r="L104" s="2">
        <v>20595455</v>
      </c>
      <c r="M104" s="2">
        <v>0</v>
      </c>
      <c r="N104" s="2">
        <v>20595455</v>
      </c>
      <c r="O104" s="15">
        <v>0.1</v>
      </c>
      <c r="P104" s="2">
        <v>0</v>
      </c>
      <c r="Q104" s="13">
        <v>0.1</v>
      </c>
      <c r="R104" s="15">
        <v>0</v>
      </c>
      <c r="S104" s="2">
        <v>2059545.5</v>
      </c>
      <c r="T104" s="2">
        <v>2000000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4059545.5</v>
      </c>
      <c r="AD104" s="4">
        <f t="shared" si="1"/>
        <v>4059545.5</v>
      </c>
      <c r="AE104" t="s">
        <v>32</v>
      </c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1:63" x14ac:dyDescent="0.25">
      <c r="A105" s="20">
        <v>1012</v>
      </c>
      <c r="B105" t="s">
        <v>273</v>
      </c>
      <c r="C105" t="s">
        <v>2</v>
      </c>
      <c r="D105" t="s">
        <v>8</v>
      </c>
      <c r="E105" t="s">
        <v>197</v>
      </c>
      <c r="F105" s="2">
        <v>73566540000</v>
      </c>
      <c r="G105" s="2">
        <v>955790000</v>
      </c>
      <c r="H105" s="2">
        <v>72610750000</v>
      </c>
      <c r="I105" s="2">
        <v>142554522</v>
      </c>
      <c r="J105" s="2">
        <v>3345270</v>
      </c>
      <c r="K105" s="2">
        <v>139209252</v>
      </c>
      <c r="L105" s="2">
        <v>113127906</v>
      </c>
      <c r="M105" s="2">
        <v>2962954</v>
      </c>
      <c r="N105" s="2">
        <v>110164952</v>
      </c>
      <c r="O105" s="15">
        <v>0.1</v>
      </c>
      <c r="P105" s="2">
        <v>296295.40000000002</v>
      </c>
      <c r="Q105" s="13">
        <v>0.25</v>
      </c>
      <c r="R105" s="15">
        <v>0</v>
      </c>
      <c r="S105" s="2">
        <v>27541238</v>
      </c>
      <c r="T105" s="2">
        <v>5000000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32837533.399999999</v>
      </c>
      <c r="AD105" s="4">
        <f t="shared" si="1"/>
        <v>32837533.399999999</v>
      </c>
      <c r="AE105" t="s">
        <v>50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</row>
    <row r="106" spans="1:63" x14ac:dyDescent="0.25">
      <c r="A106" s="20">
        <v>1014</v>
      </c>
      <c r="B106" t="s">
        <v>273</v>
      </c>
      <c r="C106" t="s">
        <v>2</v>
      </c>
      <c r="D106" t="s">
        <v>300</v>
      </c>
      <c r="E106" t="s">
        <v>198</v>
      </c>
      <c r="F106" s="2">
        <v>7287447000</v>
      </c>
      <c r="G106" s="2">
        <v>454801000</v>
      </c>
      <c r="H106" s="2">
        <v>6832646000</v>
      </c>
      <c r="I106" s="2">
        <v>18303647</v>
      </c>
      <c r="J106" s="2">
        <v>1516946</v>
      </c>
      <c r="K106" s="2">
        <v>16786701</v>
      </c>
      <c r="L106" s="2">
        <v>15388668.199999999</v>
      </c>
      <c r="M106" s="2">
        <v>1335025.6000000001</v>
      </c>
      <c r="N106" s="2">
        <v>14053642.6</v>
      </c>
      <c r="O106" s="15">
        <v>0.1</v>
      </c>
      <c r="P106" s="2">
        <v>133502.56</v>
      </c>
      <c r="Q106" s="13">
        <v>0.1</v>
      </c>
      <c r="R106" s="15">
        <v>0</v>
      </c>
      <c r="S106" s="2">
        <v>1405364.26</v>
      </c>
      <c r="T106" s="2">
        <v>1000000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2538866.8199999998</v>
      </c>
      <c r="AD106" s="4">
        <f t="shared" si="1"/>
        <v>2538866.8199999998</v>
      </c>
      <c r="AE106" t="s">
        <v>45</v>
      </c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1:63" x14ac:dyDescent="0.25">
      <c r="A107" s="20">
        <v>1018</v>
      </c>
      <c r="B107" t="s">
        <v>272</v>
      </c>
      <c r="C107" t="s">
        <v>2</v>
      </c>
      <c r="D107" t="s">
        <v>201</v>
      </c>
      <c r="E107" t="s">
        <v>199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15">
        <v>0.1</v>
      </c>
      <c r="P107" s="2">
        <v>0</v>
      </c>
      <c r="Q107" s="13">
        <v>0.3</v>
      </c>
      <c r="R107" s="15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0</v>
      </c>
      <c r="AD107" s="4">
        <f t="shared" si="1"/>
        <v>0</v>
      </c>
      <c r="AE107" t="s">
        <v>185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</row>
    <row r="108" spans="1:63" x14ac:dyDescent="0.25">
      <c r="A108" s="20">
        <v>1022</v>
      </c>
      <c r="B108" t="s">
        <v>273</v>
      </c>
      <c r="C108" t="s">
        <v>9</v>
      </c>
      <c r="D108" t="s">
        <v>411</v>
      </c>
      <c r="E108" t="s">
        <v>200</v>
      </c>
      <c r="F108" s="2">
        <v>29767484000</v>
      </c>
      <c r="G108" s="2">
        <v>0</v>
      </c>
      <c r="H108" s="2">
        <v>29767484000</v>
      </c>
      <c r="I108" s="2">
        <v>64981388</v>
      </c>
      <c r="J108" s="2">
        <v>0</v>
      </c>
      <c r="K108" s="2">
        <v>64981388</v>
      </c>
      <c r="L108" s="2">
        <v>53074394.399999999</v>
      </c>
      <c r="M108" s="2">
        <v>0</v>
      </c>
      <c r="N108" s="2">
        <v>53074394.399999999</v>
      </c>
      <c r="O108" s="15">
        <v>0.1</v>
      </c>
      <c r="P108" s="2">
        <v>0</v>
      </c>
      <c r="Q108" s="13">
        <v>0.15</v>
      </c>
      <c r="R108" s="15">
        <v>0</v>
      </c>
      <c r="S108" s="2">
        <v>7961159.1600000001</v>
      </c>
      <c r="T108" s="2">
        <v>3000000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10961159.16</v>
      </c>
      <c r="AD108" s="4">
        <f t="shared" si="1"/>
        <v>10961159.16</v>
      </c>
      <c r="AE108" t="s">
        <v>190</v>
      </c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1:63" x14ac:dyDescent="0.25">
      <c r="A109" s="20">
        <v>1034</v>
      </c>
      <c r="B109" t="s">
        <v>273</v>
      </c>
      <c r="C109" t="s">
        <v>9</v>
      </c>
      <c r="D109" t="s">
        <v>411</v>
      </c>
      <c r="E109" t="s">
        <v>203</v>
      </c>
      <c r="F109" s="2">
        <v>38947041000</v>
      </c>
      <c r="G109" s="2">
        <v>0</v>
      </c>
      <c r="H109" s="2">
        <v>38947041000</v>
      </c>
      <c r="I109" s="2">
        <v>88467894</v>
      </c>
      <c r="J109" s="2">
        <v>0</v>
      </c>
      <c r="K109" s="2">
        <v>88467894</v>
      </c>
      <c r="L109" s="2">
        <v>72889077.599999994</v>
      </c>
      <c r="M109" s="2">
        <v>0</v>
      </c>
      <c r="N109" s="2">
        <v>72889077.599999994</v>
      </c>
      <c r="O109" s="15">
        <v>0.1</v>
      </c>
      <c r="P109" s="2">
        <v>0</v>
      </c>
      <c r="Q109" s="13">
        <v>0.2</v>
      </c>
      <c r="R109" s="15">
        <v>0</v>
      </c>
      <c r="S109" s="2">
        <v>14577815.52</v>
      </c>
      <c r="T109" s="2">
        <v>4000000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18577815.52</v>
      </c>
      <c r="AD109" s="4">
        <f t="shared" si="1"/>
        <v>18577815.52</v>
      </c>
      <c r="AE109" t="s">
        <v>11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</row>
    <row r="110" spans="1:63" x14ac:dyDescent="0.25">
      <c r="A110" s="20">
        <v>1042</v>
      </c>
      <c r="B110" t="s">
        <v>273</v>
      </c>
      <c r="C110" t="s">
        <v>2</v>
      </c>
      <c r="D110" t="s">
        <v>201</v>
      </c>
      <c r="E110" t="s">
        <v>205</v>
      </c>
      <c r="F110" s="2">
        <v>59904405000</v>
      </c>
      <c r="G110" s="2">
        <v>156180000</v>
      </c>
      <c r="H110" s="2">
        <v>59748225000</v>
      </c>
      <c r="I110" s="2">
        <v>124476601</v>
      </c>
      <c r="J110" s="2">
        <v>546631</v>
      </c>
      <c r="K110" s="2">
        <v>123929970</v>
      </c>
      <c r="L110" s="2">
        <v>100514839</v>
      </c>
      <c r="M110" s="2">
        <v>484159</v>
      </c>
      <c r="N110" s="2">
        <v>100030680</v>
      </c>
      <c r="O110" s="15">
        <v>0.1</v>
      </c>
      <c r="P110" s="2">
        <v>48415.9</v>
      </c>
      <c r="Q110" s="13">
        <v>0.25</v>
      </c>
      <c r="R110" s="15">
        <v>0</v>
      </c>
      <c r="S110" s="2">
        <v>25007670</v>
      </c>
      <c r="T110" s="2">
        <v>5000000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30056085.899999999</v>
      </c>
      <c r="AD110" s="4">
        <f t="shared" si="1"/>
        <v>30056085.899999999</v>
      </c>
      <c r="AE110" t="s">
        <v>246</v>
      </c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1:63" x14ac:dyDescent="0.25">
      <c r="A111" s="20">
        <v>1044</v>
      </c>
      <c r="B111" t="s">
        <v>273</v>
      </c>
      <c r="C111" t="s">
        <v>2</v>
      </c>
      <c r="D111" t="s">
        <v>201</v>
      </c>
      <c r="E111" t="s">
        <v>206</v>
      </c>
      <c r="F111" s="2">
        <v>14708078000</v>
      </c>
      <c r="G111" s="2">
        <v>0</v>
      </c>
      <c r="H111" s="2">
        <v>14708078000</v>
      </c>
      <c r="I111" s="2">
        <v>37820250</v>
      </c>
      <c r="J111" s="2">
        <v>0</v>
      </c>
      <c r="K111" s="2">
        <v>37820250</v>
      </c>
      <c r="L111" s="2">
        <v>31937018.800000001</v>
      </c>
      <c r="M111" s="2">
        <v>0</v>
      </c>
      <c r="N111" s="2">
        <v>31937018.800000001</v>
      </c>
      <c r="O111" s="15">
        <v>0.1</v>
      </c>
      <c r="P111" s="2">
        <v>0</v>
      </c>
      <c r="Q111" s="13">
        <v>0.15</v>
      </c>
      <c r="R111" s="15">
        <v>0</v>
      </c>
      <c r="S111" s="2">
        <v>4790552.82</v>
      </c>
      <c r="T111" s="2">
        <v>3000000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7790552.8200000003</v>
      </c>
      <c r="AD111" s="4">
        <f t="shared" si="1"/>
        <v>7790552.8200000003</v>
      </c>
      <c r="AE111" t="s">
        <v>185</v>
      </c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</row>
    <row r="112" spans="1:63" x14ac:dyDescent="0.25">
      <c r="A112" s="20">
        <v>1045</v>
      </c>
      <c r="B112" t="s">
        <v>273</v>
      </c>
      <c r="C112" t="s">
        <v>2</v>
      </c>
      <c r="D112" t="s">
        <v>201</v>
      </c>
      <c r="E112" t="s">
        <v>207</v>
      </c>
      <c r="F112" s="2">
        <v>8223303000</v>
      </c>
      <c r="G112" s="2">
        <v>0</v>
      </c>
      <c r="H112" s="2">
        <v>8223303000</v>
      </c>
      <c r="I112" s="2">
        <v>23741318</v>
      </c>
      <c r="J112" s="2">
        <v>0</v>
      </c>
      <c r="K112" s="2">
        <v>23741318</v>
      </c>
      <c r="L112" s="2">
        <v>20451996.800000001</v>
      </c>
      <c r="M112" s="2">
        <v>0</v>
      </c>
      <c r="N112" s="2">
        <v>20451996.800000001</v>
      </c>
      <c r="O112" s="15">
        <v>0.1</v>
      </c>
      <c r="P112" s="2">
        <v>0</v>
      </c>
      <c r="Q112" s="13">
        <v>0.1</v>
      </c>
      <c r="R112" s="15">
        <v>0</v>
      </c>
      <c r="S112" s="2">
        <v>2045199.68</v>
      </c>
      <c r="T112" s="2">
        <v>2000000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4045199.68</v>
      </c>
      <c r="AD112" s="4">
        <f t="shared" si="1"/>
        <v>4045199.68</v>
      </c>
      <c r="AE112" t="s">
        <v>246</v>
      </c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1:63" x14ac:dyDescent="0.25">
      <c r="A113" s="20">
        <v>1046</v>
      </c>
      <c r="B113" t="s">
        <v>273</v>
      </c>
      <c r="C113" t="s">
        <v>2</v>
      </c>
      <c r="D113" t="s">
        <v>201</v>
      </c>
      <c r="E113" t="s">
        <v>208</v>
      </c>
      <c r="F113" s="2">
        <v>142357504600</v>
      </c>
      <c r="G113" s="2">
        <v>0</v>
      </c>
      <c r="H113" s="2">
        <v>142357504600</v>
      </c>
      <c r="I113" s="2">
        <v>240558683</v>
      </c>
      <c r="J113" s="2">
        <v>0</v>
      </c>
      <c r="K113" s="2">
        <v>240558683</v>
      </c>
      <c r="L113" s="2">
        <v>183615681.16</v>
      </c>
      <c r="M113" s="2">
        <v>0</v>
      </c>
      <c r="N113" s="2">
        <v>183615681.16</v>
      </c>
      <c r="O113" s="15">
        <v>0.1</v>
      </c>
      <c r="P113" s="2">
        <v>0</v>
      </c>
      <c r="Q113" s="13">
        <v>0.25</v>
      </c>
      <c r="R113" s="15">
        <v>0.4</v>
      </c>
      <c r="S113" s="2">
        <v>50946272.464000002</v>
      </c>
      <c r="T113" s="2">
        <v>6000000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56946272.464000002</v>
      </c>
      <c r="AD113" s="4">
        <f t="shared" si="1"/>
        <v>56946272.464000002</v>
      </c>
      <c r="AE113" t="s">
        <v>185</v>
      </c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</row>
    <row r="114" spans="1:63" x14ac:dyDescent="0.25">
      <c r="A114" s="20">
        <v>1047</v>
      </c>
      <c r="B114" t="s">
        <v>273</v>
      </c>
      <c r="C114" t="s">
        <v>2</v>
      </c>
      <c r="D114" t="s">
        <v>201</v>
      </c>
      <c r="E114" t="s">
        <v>209</v>
      </c>
      <c r="F114" s="2">
        <v>21817006000</v>
      </c>
      <c r="G114" s="2">
        <v>0</v>
      </c>
      <c r="H114" s="2">
        <v>21817006000</v>
      </c>
      <c r="I114" s="2">
        <v>43064535</v>
      </c>
      <c r="J114" s="2">
        <v>0</v>
      </c>
      <c r="K114" s="2">
        <v>43064535</v>
      </c>
      <c r="L114" s="2">
        <v>34337732.600000001</v>
      </c>
      <c r="M114" s="2">
        <v>0</v>
      </c>
      <c r="N114" s="2">
        <v>34337732.600000001</v>
      </c>
      <c r="O114" s="15">
        <v>0.1</v>
      </c>
      <c r="P114" s="2">
        <v>0</v>
      </c>
      <c r="Q114" s="13">
        <v>0.15</v>
      </c>
      <c r="R114" s="15">
        <v>0</v>
      </c>
      <c r="S114" s="2">
        <v>5150659.8899999997</v>
      </c>
      <c r="T114" s="2">
        <v>3000000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8150659.8899999997</v>
      </c>
      <c r="AD114" s="4">
        <f t="shared" si="1"/>
        <v>8150659.8899999997</v>
      </c>
      <c r="AE114" t="s">
        <v>246</v>
      </c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1:63" x14ac:dyDescent="0.25">
      <c r="A115" s="20">
        <v>1048</v>
      </c>
      <c r="B115" t="s">
        <v>273</v>
      </c>
      <c r="C115" t="s">
        <v>2</v>
      </c>
      <c r="D115" t="s">
        <v>201</v>
      </c>
      <c r="E115" t="s">
        <v>210</v>
      </c>
      <c r="F115" s="2">
        <v>11167442000</v>
      </c>
      <c r="G115" s="2">
        <v>0</v>
      </c>
      <c r="H115" s="2">
        <v>11167442000</v>
      </c>
      <c r="I115" s="2">
        <v>29592402</v>
      </c>
      <c r="J115" s="2">
        <v>0</v>
      </c>
      <c r="K115" s="2">
        <v>29592402</v>
      </c>
      <c r="L115" s="2">
        <v>25125425.199999999</v>
      </c>
      <c r="M115" s="2">
        <v>0</v>
      </c>
      <c r="N115" s="2">
        <v>25125425.199999999</v>
      </c>
      <c r="O115" s="15">
        <v>0.1</v>
      </c>
      <c r="P115" s="2">
        <v>0</v>
      </c>
      <c r="Q115" s="13">
        <v>0.1</v>
      </c>
      <c r="R115" s="15">
        <v>0</v>
      </c>
      <c r="S115" s="2">
        <v>2512542.52</v>
      </c>
      <c r="T115" s="2">
        <v>2000000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4512542.5199999996</v>
      </c>
      <c r="AD115" s="4">
        <f t="shared" si="1"/>
        <v>4512542.5199999996</v>
      </c>
      <c r="AE115" t="s">
        <v>246</v>
      </c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</row>
    <row r="116" spans="1:63" x14ac:dyDescent="0.25">
      <c r="A116" s="20">
        <v>1057</v>
      </c>
      <c r="B116" t="s">
        <v>272</v>
      </c>
      <c r="C116" t="s">
        <v>9</v>
      </c>
      <c r="D116" t="s">
        <v>27</v>
      </c>
      <c r="E116" t="s">
        <v>211</v>
      </c>
      <c r="F116" s="2">
        <v>14299864000</v>
      </c>
      <c r="G116" s="2">
        <v>0</v>
      </c>
      <c r="H116" s="2">
        <v>14299864000</v>
      </c>
      <c r="I116" s="2">
        <v>33530876</v>
      </c>
      <c r="J116" s="2">
        <v>0</v>
      </c>
      <c r="K116" s="2">
        <v>33530876</v>
      </c>
      <c r="L116" s="2">
        <v>27810930.399999999</v>
      </c>
      <c r="M116" s="2">
        <v>0</v>
      </c>
      <c r="N116" s="2">
        <v>27810930.399999999</v>
      </c>
      <c r="O116" s="15">
        <v>0.1</v>
      </c>
      <c r="P116" s="2">
        <v>0</v>
      </c>
      <c r="Q116" s="13">
        <v>0.3</v>
      </c>
      <c r="R116" s="15">
        <v>0</v>
      </c>
      <c r="S116" s="2">
        <v>8343279.1200000001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8343279.1200000001</v>
      </c>
      <c r="AD116" s="4">
        <f t="shared" si="1"/>
        <v>8343279.1200000001</v>
      </c>
      <c r="AE116" t="s">
        <v>32</v>
      </c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1:63" x14ac:dyDescent="0.25">
      <c r="A117" s="20">
        <v>1063</v>
      </c>
      <c r="B117" t="s">
        <v>273</v>
      </c>
      <c r="C117" t="s">
        <v>9</v>
      </c>
      <c r="D117" t="s">
        <v>411</v>
      </c>
      <c r="E117" t="s">
        <v>212</v>
      </c>
      <c r="F117" s="2">
        <v>13857536000</v>
      </c>
      <c r="G117" s="2">
        <v>0</v>
      </c>
      <c r="H117" s="2">
        <v>13857536000</v>
      </c>
      <c r="I117" s="2">
        <v>32938820</v>
      </c>
      <c r="J117" s="2">
        <v>0</v>
      </c>
      <c r="K117" s="2">
        <v>32938820</v>
      </c>
      <c r="L117" s="2">
        <v>27395805.600000001</v>
      </c>
      <c r="M117" s="2">
        <v>0</v>
      </c>
      <c r="N117" s="2">
        <v>27395805.600000001</v>
      </c>
      <c r="O117" s="15">
        <v>0.1</v>
      </c>
      <c r="P117" s="2">
        <v>0</v>
      </c>
      <c r="Q117" s="13">
        <v>0.1</v>
      </c>
      <c r="R117" s="15">
        <v>0</v>
      </c>
      <c r="S117" s="2">
        <v>2739580.56</v>
      </c>
      <c r="T117" s="2">
        <v>2000000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4739580.5599999996</v>
      </c>
      <c r="AD117" s="4">
        <f t="shared" si="1"/>
        <v>4739580.5599999996</v>
      </c>
      <c r="AE117" t="s">
        <v>70</v>
      </c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</row>
    <row r="118" spans="1:63" x14ac:dyDescent="0.25">
      <c r="A118" s="20">
        <v>1064</v>
      </c>
      <c r="B118" t="s">
        <v>273</v>
      </c>
      <c r="C118" t="s">
        <v>2</v>
      </c>
      <c r="D118" t="s">
        <v>301</v>
      </c>
      <c r="E118" t="s">
        <v>213</v>
      </c>
      <c r="F118" s="2">
        <v>29126594000</v>
      </c>
      <c r="G118" s="2">
        <v>3375232000</v>
      </c>
      <c r="H118" s="2">
        <v>25751362000</v>
      </c>
      <c r="I118" s="2">
        <v>61925660</v>
      </c>
      <c r="J118" s="2">
        <v>8835640</v>
      </c>
      <c r="K118" s="2">
        <v>53090020</v>
      </c>
      <c r="L118" s="2">
        <v>50275022.399999999</v>
      </c>
      <c r="M118" s="2">
        <v>7485547.2000000002</v>
      </c>
      <c r="N118" s="2">
        <v>42789475.200000003</v>
      </c>
      <c r="O118" s="15">
        <v>0.1</v>
      </c>
      <c r="P118" s="2">
        <v>748554.72</v>
      </c>
      <c r="Q118" s="13">
        <v>0.15</v>
      </c>
      <c r="R118" s="15">
        <v>0</v>
      </c>
      <c r="S118" s="2">
        <v>6418421.2800000003</v>
      </c>
      <c r="T118" s="2">
        <v>3000000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10166976</v>
      </c>
      <c r="AD118" s="4">
        <f t="shared" si="1"/>
        <v>10166976</v>
      </c>
      <c r="AE118" t="s">
        <v>88</v>
      </c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</row>
    <row r="119" spans="1:63" x14ac:dyDescent="0.25">
      <c r="A119" s="20">
        <v>1101</v>
      </c>
      <c r="B119" t="s">
        <v>273</v>
      </c>
      <c r="C119" t="s">
        <v>9</v>
      </c>
      <c r="D119" t="s">
        <v>411</v>
      </c>
      <c r="E119" t="s">
        <v>214</v>
      </c>
      <c r="F119" s="2">
        <v>60443088000</v>
      </c>
      <c r="G119" s="2">
        <v>0</v>
      </c>
      <c r="H119" s="2">
        <v>60443088000</v>
      </c>
      <c r="I119" s="2">
        <v>127665989</v>
      </c>
      <c r="J119" s="2">
        <v>0</v>
      </c>
      <c r="K119" s="2">
        <v>127665989</v>
      </c>
      <c r="L119" s="2">
        <v>103488753.8</v>
      </c>
      <c r="M119" s="2">
        <v>0</v>
      </c>
      <c r="N119" s="2">
        <v>103488753.8</v>
      </c>
      <c r="O119" s="15">
        <v>0.1</v>
      </c>
      <c r="P119" s="2">
        <v>0</v>
      </c>
      <c r="Q119" s="13">
        <v>0.25</v>
      </c>
      <c r="R119" s="15">
        <v>0</v>
      </c>
      <c r="S119" s="2">
        <v>25872188.449999999</v>
      </c>
      <c r="T119" s="2">
        <v>5000000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30872188.449999999</v>
      </c>
      <c r="AD119" s="4">
        <f t="shared" si="1"/>
        <v>30872188.449999999</v>
      </c>
      <c r="AE119" t="s">
        <v>62</v>
      </c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</row>
    <row r="120" spans="1:63" x14ac:dyDescent="0.25">
      <c r="A120" s="20">
        <v>1115</v>
      </c>
      <c r="B120" t="s">
        <v>273</v>
      </c>
      <c r="C120" t="s">
        <v>9</v>
      </c>
      <c r="D120" t="s">
        <v>411</v>
      </c>
      <c r="E120" t="s">
        <v>215</v>
      </c>
      <c r="F120" s="2">
        <v>26155479000</v>
      </c>
      <c r="G120" s="2">
        <v>0</v>
      </c>
      <c r="H120" s="2">
        <v>26155479000</v>
      </c>
      <c r="I120" s="2">
        <v>39233260</v>
      </c>
      <c r="J120" s="2">
        <v>0</v>
      </c>
      <c r="K120" s="2">
        <v>39233260</v>
      </c>
      <c r="L120" s="2">
        <v>28771068.399999999</v>
      </c>
      <c r="M120" s="2">
        <v>0</v>
      </c>
      <c r="N120" s="2">
        <v>28771068.399999999</v>
      </c>
      <c r="O120" s="15">
        <v>0.1</v>
      </c>
      <c r="P120" s="2">
        <v>0</v>
      </c>
      <c r="Q120" s="13">
        <v>0.1</v>
      </c>
      <c r="R120" s="15">
        <v>0</v>
      </c>
      <c r="S120" s="2">
        <v>2877106.84</v>
      </c>
      <c r="T120" s="2">
        <v>2000000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4877106.84</v>
      </c>
      <c r="AD120" s="4">
        <f t="shared" si="1"/>
        <v>4877106.84</v>
      </c>
      <c r="AE120" t="s">
        <v>70</v>
      </c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1:63" x14ac:dyDescent="0.25">
      <c r="A121" s="20">
        <v>1118</v>
      </c>
      <c r="B121" t="s">
        <v>273</v>
      </c>
      <c r="C121" t="s">
        <v>9</v>
      </c>
      <c r="D121" t="s">
        <v>15</v>
      </c>
      <c r="E121" t="s">
        <v>216</v>
      </c>
      <c r="F121" s="2">
        <v>13259888000</v>
      </c>
      <c r="G121" s="2">
        <v>0</v>
      </c>
      <c r="H121" s="2">
        <v>13259888000</v>
      </c>
      <c r="I121" s="2">
        <v>38396415</v>
      </c>
      <c r="J121" s="2">
        <v>0</v>
      </c>
      <c r="K121" s="2">
        <v>38396415</v>
      </c>
      <c r="L121" s="2">
        <v>33092459.800000001</v>
      </c>
      <c r="M121" s="2">
        <v>0</v>
      </c>
      <c r="N121" s="2">
        <v>33092459.800000001</v>
      </c>
      <c r="O121" s="15">
        <v>0.1</v>
      </c>
      <c r="P121" s="2">
        <v>0</v>
      </c>
      <c r="Q121" s="13">
        <v>0.15</v>
      </c>
      <c r="R121" s="15">
        <v>0</v>
      </c>
      <c r="S121" s="2">
        <v>4963868.97</v>
      </c>
      <c r="T121" s="2">
        <v>3000000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7963868.9699999997</v>
      </c>
      <c r="AD121" s="4">
        <f t="shared" si="1"/>
        <v>7963868.9699999997</v>
      </c>
      <c r="AE121" t="s">
        <v>19</v>
      </c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</row>
    <row r="122" spans="1:63" x14ac:dyDescent="0.25">
      <c r="A122" s="20">
        <v>1123</v>
      </c>
      <c r="B122" t="s">
        <v>273</v>
      </c>
      <c r="C122" t="s">
        <v>2</v>
      </c>
      <c r="D122" t="s">
        <v>4</v>
      </c>
      <c r="E122" t="s">
        <v>218</v>
      </c>
      <c r="F122" s="2">
        <v>7347856500</v>
      </c>
      <c r="G122" s="2">
        <v>2600563000</v>
      </c>
      <c r="H122" s="2">
        <v>4747293500</v>
      </c>
      <c r="I122" s="2">
        <v>23920281</v>
      </c>
      <c r="J122" s="2">
        <v>8267045</v>
      </c>
      <c r="K122" s="2">
        <v>15653236</v>
      </c>
      <c r="L122" s="2">
        <v>20981138.399999999</v>
      </c>
      <c r="M122" s="2">
        <v>7226819.7999999998</v>
      </c>
      <c r="N122" s="2">
        <v>13754318.6</v>
      </c>
      <c r="O122" s="15">
        <v>0.1</v>
      </c>
      <c r="P122" s="2">
        <v>722681.98</v>
      </c>
      <c r="Q122" s="13">
        <v>0.1</v>
      </c>
      <c r="R122" s="15">
        <v>0</v>
      </c>
      <c r="S122" s="2">
        <v>1375431.86</v>
      </c>
      <c r="T122" s="2">
        <v>2000000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4098113.84</v>
      </c>
      <c r="AD122" s="4">
        <f t="shared" si="1"/>
        <v>4098113.84</v>
      </c>
      <c r="AE122" t="s">
        <v>41</v>
      </c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1:63" x14ac:dyDescent="0.25">
      <c r="A123" s="20">
        <v>1130</v>
      </c>
      <c r="B123" t="s">
        <v>273</v>
      </c>
      <c r="C123" t="s">
        <v>2</v>
      </c>
      <c r="D123" t="s">
        <v>301</v>
      </c>
      <c r="E123" t="s">
        <v>235</v>
      </c>
      <c r="F123" s="2">
        <v>165350000</v>
      </c>
      <c r="G123" s="2">
        <v>0</v>
      </c>
      <c r="H123" s="2">
        <v>165350000</v>
      </c>
      <c r="I123" s="2">
        <v>578726</v>
      </c>
      <c r="J123" s="2">
        <v>0</v>
      </c>
      <c r="K123" s="2">
        <v>578726</v>
      </c>
      <c r="L123" s="2">
        <v>512586</v>
      </c>
      <c r="M123" s="2">
        <v>0</v>
      </c>
      <c r="N123" s="2">
        <v>512586</v>
      </c>
      <c r="O123" s="15">
        <v>0</v>
      </c>
      <c r="P123" s="2">
        <v>0</v>
      </c>
      <c r="Q123" s="13">
        <v>0</v>
      </c>
      <c r="R123" s="15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0</v>
      </c>
      <c r="AD123" s="4">
        <f t="shared" si="1"/>
        <v>0</v>
      </c>
      <c r="AE123" t="s">
        <v>88</v>
      </c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</row>
    <row r="124" spans="1:63" x14ac:dyDescent="0.25">
      <c r="A124" s="20">
        <v>1152</v>
      </c>
      <c r="B124" t="s">
        <v>273</v>
      </c>
      <c r="C124" t="s">
        <v>2</v>
      </c>
      <c r="D124" t="s">
        <v>201</v>
      </c>
      <c r="E124" t="s">
        <v>239</v>
      </c>
      <c r="F124" s="2">
        <v>6076871000</v>
      </c>
      <c r="G124" s="2">
        <v>0</v>
      </c>
      <c r="H124" s="2">
        <v>6076871000</v>
      </c>
      <c r="I124" s="2">
        <v>18699578</v>
      </c>
      <c r="J124" s="2">
        <v>0</v>
      </c>
      <c r="K124" s="2">
        <v>18699578</v>
      </c>
      <c r="L124" s="2">
        <v>16268829.6</v>
      </c>
      <c r="M124" s="2">
        <v>0</v>
      </c>
      <c r="N124" s="2">
        <v>16268829.6</v>
      </c>
      <c r="O124" s="15">
        <v>0.1</v>
      </c>
      <c r="P124" s="2">
        <v>0</v>
      </c>
      <c r="Q124" s="13">
        <v>0.1</v>
      </c>
      <c r="R124" s="15">
        <v>0</v>
      </c>
      <c r="S124" s="2">
        <v>1626882.96</v>
      </c>
      <c r="T124" s="2">
        <v>1000000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2626882.96</v>
      </c>
      <c r="AD124" s="4">
        <f t="shared" si="1"/>
        <v>2626882.96</v>
      </c>
      <c r="AE124" t="s">
        <v>185</v>
      </c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</row>
    <row r="125" spans="1:63" x14ac:dyDescent="0.25">
      <c r="A125" s="20">
        <v>1157</v>
      </c>
      <c r="B125" t="s">
        <v>272</v>
      </c>
      <c r="C125" t="s">
        <v>9</v>
      </c>
      <c r="D125" t="s">
        <v>411</v>
      </c>
      <c r="E125" t="s">
        <v>163</v>
      </c>
      <c r="F125" s="2">
        <v>5432128000</v>
      </c>
      <c r="G125" s="2">
        <v>0</v>
      </c>
      <c r="H125" s="2">
        <v>5432128000</v>
      </c>
      <c r="I125" s="2">
        <v>8148206</v>
      </c>
      <c r="J125" s="2">
        <v>0</v>
      </c>
      <c r="K125" s="2">
        <v>8148206</v>
      </c>
      <c r="L125" s="2">
        <v>5975354.7999999998</v>
      </c>
      <c r="M125" s="2">
        <v>0</v>
      </c>
      <c r="N125" s="2">
        <v>5975354.7999999998</v>
      </c>
      <c r="O125" s="15">
        <v>0.1</v>
      </c>
      <c r="P125" s="2">
        <v>0</v>
      </c>
      <c r="Q125" s="13">
        <v>0.3</v>
      </c>
      <c r="R125" s="15">
        <v>0</v>
      </c>
      <c r="S125" s="2">
        <v>1792606.44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1792606.44</v>
      </c>
      <c r="AD125" s="4">
        <f t="shared" si="1"/>
        <v>1792606.44</v>
      </c>
      <c r="AE125" t="s">
        <v>62</v>
      </c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</row>
    <row r="126" spans="1:63" x14ac:dyDescent="0.25">
      <c r="A126" s="20">
        <v>1159</v>
      </c>
      <c r="B126" t="s">
        <v>272</v>
      </c>
      <c r="C126" t="s">
        <v>2</v>
      </c>
      <c r="D126" t="s">
        <v>8</v>
      </c>
      <c r="E126" t="s">
        <v>240</v>
      </c>
      <c r="F126" s="2">
        <v>127310000</v>
      </c>
      <c r="G126" s="2">
        <v>0</v>
      </c>
      <c r="H126" s="2">
        <v>127310000</v>
      </c>
      <c r="I126" s="2">
        <v>445591</v>
      </c>
      <c r="J126" s="2">
        <v>0</v>
      </c>
      <c r="K126" s="2">
        <v>445591</v>
      </c>
      <c r="L126" s="2">
        <v>394667</v>
      </c>
      <c r="M126" s="2">
        <v>0</v>
      </c>
      <c r="N126" s="2">
        <v>394667</v>
      </c>
      <c r="O126" s="15">
        <v>0.1</v>
      </c>
      <c r="P126" s="2">
        <v>0</v>
      </c>
      <c r="Q126" s="13">
        <v>0.3</v>
      </c>
      <c r="R126" s="15">
        <v>0</v>
      </c>
      <c r="S126" s="2">
        <v>118400.1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118400.1</v>
      </c>
      <c r="AD126" s="4">
        <f t="shared" si="1"/>
        <v>118400.1</v>
      </c>
      <c r="AE126" t="s">
        <v>42</v>
      </c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</row>
    <row r="127" spans="1:63" x14ac:dyDescent="0.25">
      <c r="A127" s="20">
        <v>1160</v>
      </c>
      <c r="B127" t="s">
        <v>273</v>
      </c>
      <c r="C127" t="s">
        <v>2</v>
      </c>
      <c r="D127" t="s">
        <v>300</v>
      </c>
      <c r="E127" t="s">
        <v>241</v>
      </c>
      <c r="F127" s="2">
        <v>19510478200</v>
      </c>
      <c r="G127" s="2">
        <v>0</v>
      </c>
      <c r="H127" s="2">
        <v>19510478200</v>
      </c>
      <c r="I127" s="2">
        <v>38858406</v>
      </c>
      <c r="J127" s="2">
        <v>0</v>
      </c>
      <c r="K127" s="2">
        <v>38858406</v>
      </c>
      <c r="L127" s="2">
        <v>31054214.719999999</v>
      </c>
      <c r="M127" s="2">
        <v>0</v>
      </c>
      <c r="N127" s="2">
        <v>31054214.719999999</v>
      </c>
      <c r="O127" s="15">
        <v>0.1</v>
      </c>
      <c r="P127" s="2">
        <v>0</v>
      </c>
      <c r="Q127" s="13">
        <v>0.15</v>
      </c>
      <c r="R127" s="15">
        <v>0</v>
      </c>
      <c r="S127" s="2">
        <v>4658132.2079999996</v>
      </c>
      <c r="T127" s="2">
        <v>3000000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7658132.2079999996</v>
      </c>
      <c r="AD127" s="4">
        <f t="shared" si="1"/>
        <v>7658132.2079999996</v>
      </c>
      <c r="AE127" t="s">
        <v>45</v>
      </c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</row>
    <row r="128" spans="1:63" x14ac:dyDescent="0.25">
      <c r="A128" s="20">
        <v>1163</v>
      </c>
      <c r="B128" t="s">
        <v>273</v>
      </c>
      <c r="C128" t="s">
        <v>2</v>
      </c>
      <c r="D128" t="s">
        <v>4</v>
      </c>
      <c r="E128" t="s">
        <v>242</v>
      </c>
      <c r="F128" s="2">
        <v>19184234200</v>
      </c>
      <c r="G128" s="2">
        <v>4426565000</v>
      </c>
      <c r="H128" s="2">
        <v>14757669200</v>
      </c>
      <c r="I128" s="2">
        <v>50519267</v>
      </c>
      <c r="J128" s="2">
        <v>12009548</v>
      </c>
      <c r="K128" s="2">
        <v>38509719</v>
      </c>
      <c r="L128" s="2">
        <v>42845573.32</v>
      </c>
      <c r="M128" s="2">
        <v>10238922</v>
      </c>
      <c r="N128" s="2">
        <v>32606651.32</v>
      </c>
      <c r="O128" s="15">
        <v>0.1</v>
      </c>
      <c r="P128" s="2">
        <v>1023892.2</v>
      </c>
      <c r="Q128" s="13">
        <v>0.15</v>
      </c>
      <c r="R128" s="15">
        <v>0</v>
      </c>
      <c r="S128" s="2">
        <v>4890997.6979999999</v>
      </c>
      <c r="T128" s="2">
        <v>3000000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8914889.898</v>
      </c>
      <c r="AD128" s="4">
        <f t="shared" si="1"/>
        <v>8914889.898</v>
      </c>
      <c r="AE128" t="s">
        <v>48</v>
      </c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</row>
    <row r="129" spans="1:63" x14ac:dyDescent="0.25">
      <c r="A129" s="20">
        <v>1166</v>
      </c>
      <c r="B129" t="s">
        <v>273</v>
      </c>
      <c r="C129" t="s">
        <v>2</v>
      </c>
      <c r="D129" t="s">
        <v>201</v>
      </c>
      <c r="E129" t="s">
        <v>243</v>
      </c>
      <c r="F129" s="2">
        <v>5997916900</v>
      </c>
      <c r="G129" s="2">
        <v>174000000</v>
      </c>
      <c r="H129" s="2">
        <v>5823916900</v>
      </c>
      <c r="I129" s="2">
        <v>18744461</v>
      </c>
      <c r="J129" s="2">
        <v>522000</v>
      </c>
      <c r="K129" s="2">
        <v>18222461</v>
      </c>
      <c r="L129" s="2">
        <v>16345294.24</v>
      </c>
      <c r="M129" s="2">
        <v>452400</v>
      </c>
      <c r="N129" s="2">
        <v>15892894.24</v>
      </c>
      <c r="O129" s="15">
        <v>0.1</v>
      </c>
      <c r="P129" s="2">
        <v>45240</v>
      </c>
      <c r="Q129" s="13">
        <v>0.1</v>
      </c>
      <c r="R129" s="15">
        <v>0</v>
      </c>
      <c r="S129" s="2">
        <v>1589289.4240000001</v>
      </c>
      <c r="T129" s="2">
        <v>1000000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2634529.4240000001</v>
      </c>
      <c r="AD129" s="4">
        <f t="shared" si="1"/>
        <v>2634529.4240000001</v>
      </c>
      <c r="AE129" t="s">
        <v>185</v>
      </c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</row>
    <row r="130" spans="1:63" x14ac:dyDescent="0.25">
      <c r="A130" s="20">
        <v>1170</v>
      </c>
      <c r="B130" t="s">
        <v>272</v>
      </c>
      <c r="C130" t="s">
        <v>2</v>
      </c>
      <c r="D130" t="s">
        <v>301</v>
      </c>
      <c r="E130" t="s">
        <v>244</v>
      </c>
      <c r="F130" s="2">
        <v>29074079000</v>
      </c>
      <c r="G130" s="2">
        <v>571260000</v>
      </c>
      <c r="H130" s="2">
        <v>28502819000</v>
      </c>
      <c r="I130" s="2">
        <v>73395091</v>
      </c>
      <c r="J130" s="2">
        <v>1854185</v>
      </c>
      <c r="K130" s="2">
        <v>71540906</v>
      </c>
      <c r="L130" s="2">
        <v>61765459.399999999</v>
      </c>
      <c r="M130" s="2">
        <v>1625681</v>
      </c>
      <c r="N130" s="2">
        <v>60139778.399999999</v>
      </c>
      <c r="O130" s="15">
        <v>0.1</v>
      </c>
      <c r="P130" s="2">
        <v>162568.1</v>
      </c>
      <c r="Q130" s="13">
        <v>0.3</v>
      </c>
      <c r="R130" s="15">
        <v>0</v>
      </c>
      <c r="S130" s="2">
        <v>18041933.52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18204501.620000001</v>
      </c>
      <c r="AD130" s="4">
        <f t="shared" si="1"/>
        <v>18204501.620000001</v>
      </c>
      <c r="AE130" t="s">
        <v>88</v>
      </c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1:63" x14ac:dyDescent="0.25">
      <c r="A131" s="20">
        <v>1176</v>
      </c>
      <c r="B131" t="s">
        <v>273</v>
      </c>
      <c r="C131" t="s">
        <v>2</v>
      </c>
      <c r="D131" t="s">
        <v>300</v>
      </c>
      <c r="E131" t="s">
        <v>245</v>
      </c>
      <c r="F131" s="2">
        <v>5619230000</v>
      </c>
      <c r="G131" s="2">
        <v>0</v>
      </c>
      <c r="H131" s="2">
        <v>5619230000</v>
      </c>
      <c r="I131" s="2">
        <v>15071875</v>
      </c>
      <c r="J131" s="2">
        <v>0</v>
      </c>
      <c r="K131" s="2">
        <v>15071875</v>
      </c>
      <c r="L131" s="2">
        <v>12824183</v>
      </c>
      <c r="M131" s="2">
        <v>0</v>
      </c>
      <c r="N131" s="2">
        <v>12824183</v>
      </c>
      <c r="O131" s="15">
        <v>0</v>
      </c>
      <c r="P131" s="2">
        <v>0</v>
      </c>
      <c r="Q131" s="13">
        <v>0</v>
      </c>
      <c r="R131" s="15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0</v>
      </c>
      <c r="AD131" s="4">
        <f t="shared" ref="AD131:AD194" si="2">AB131+AC131</f>
        <v>0</v>
      </c>
      <c r="AE131" t="s">
        <v>45</v>
      </c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</row>
    <row r="132" spans="1:63" x14ac:dyDescent="0.25">
      <c r="A132" s="20">
        <v>1180</v>
      </c>
      <c r="B132" t="s">
        <v>273</v>
      </c>
      <c r="C132" t="s">
        <v>9</v>
      </c>
      <c r="D132" t="s">
        <v>411</v>
      </c>
      <c r="E132" t="s">
        <v>249</v>
      </c>
      <c r="F132" s="2">
        <v>13908795000</v>
      </c>
      <c r="G132" s="2">
        <v>0</v>
      </c>
      <c r="H132" s="2">
        <v>13908795000</v>
      </c>
      <c r="I132" s="2">
        <v>37781546</v>
      </c>
      <c r="J132" s="2">
        <v>0</v>
      </c>
      <c r="K132" s="2">
        <v>37781546</v>
      </c>
      <c r="L132" s="2">
        <v>32218028</v>
      </c>
      <c r="M132" s="2">
        <v>0</v>
      </c>
      <c r="N132" s="2">
        <v>32218028</v>
      </c>
      <c r="O132" s="15">
        <v>0.1</v>
      </c>
      <c r="P132" s="2">
        <v>0</v>
      </c>
      <c r="Q132" s="13">
        <v>0.15</v>
      </c>
      <c r="R132" s="15">
        <v>0</v>
      </c>
      <c r="S132" s="2">
        <v>4832704.2</v>
      </c>
      <c r="T132" s="2">
        <v>3000000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7832704.2000000002</v>
      </c>
      <c r="AD132" s="4">
        <f t="shared" si="2"/>
        <v>7832704.2000000002</v>
      </c>
      <c r="AE132" t="s">
        <v>190</v>
      </c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</row>
    <row r="133" spans="1:63" x14ac:dyDescent="0.25">
      <c r="A133" s="20">
        <v>1183</v>
      </c>
      <c r="B133" t="s">
        <v>272</v>
      </c>
      <c r="C133" t="s">
        <v>9</v>
      </c>
      <c r="D133" t="s">
        <v>15</v>
      </c>
      <c r="E133" t="s">
        <v>247</v>
      </c>
      <c r="F133" s="2">
        <v>213770183000</v>
      </c>
      <c r="G133" s="2">
        <v>0</v>
      </c>
      <c r="H133" s="2">
        <v>213770183000</v>
      </c>
      <c r="I133" s="2">
        <v>320655452</v>
      </c>
      <c r="J133" s="2">
        <v>0</v>
      </c>
      <c r="K133" s="2">
        <v>320655452</v>
      </c>
      <c r="L133" s="2">
        <v>235147378.80000001</v>
      </c>
      <c r="M133" s="2">
        <v>0</v>
      </c>
      <c r="N133" s="2">
        <v>235147378.80000001</v>
      </c>
      <c r="O133" s="15">
        <v>0.1</v>
      </c>
      <c r="P133" s="2">
        <v>0</v>
      </c>
      <c r="Q133" s="13">
        <v>0.3</v>
      </c>
      <c r="R133" s="15">
        <v>0.45</v>
      </c>
      <c r="S133" s="2">
        <v>83316320.459999993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83316320.459999993</v>
      </c>
      <c r="AD133" s="4">
        <f t="shared" si="2"/>
        <v>83316320.459999993</v>
      </c>
      <c r="AE133" t="s">
        <v>17</v>
      </c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</row>
    <row r="134" spans="1:63" x14ac:dyDescent="0.25">
      <c r="A134" s="20">
        <v>1184</v>
      </c>
      <c r="B134" t="s">
        <v>273</v>
      </c>
      <c r="C134" t="s">
        <v>9</v>
      </c>
      <c r="D134" t="s">
        <v>27</v>
      </c>
      <c r="E134" t="s">
        <v>248</v>
      </c>
      <c r="F134" s="2">
        <v>84449272000</v>
      </c>
      <c r="G134" s="2">
        <v>0</v>
      </c>
      <c r="H134" s="2">
        <v>84449272000</v>
      </c>
      <c r="I134" s="2">
        <v>127823278</v>
      </c>
      <c r="J134" s="2">
        <v>0</v>
      </c>
      <c r="K134" s="2">
        <v>127823278</v>
      </c>
      <c r="L134" s="2">
        <v>94043569.200000003</v>
      </c>
      <c r="M134" s="2">
        <v>0</v>
      </c>
      <c r="N134" s="2">
        <v>94043569.200000003</v>
      </c>
      <c r="O134" s="15">
        <v>0.1</v>
      </c>
      <c r="P134" s="2">
        <v>0</v>
      </c>
      <c r="Q134" s="13">
        <v>0.2</v>
      </c>
      <c r="R134" s="15">
        <v>0</v>
      </c>
      <c r="S134" s="2">
        <v>18808713.84</v>
      </c>
      <c r="T134" s="2">
        <v>4000000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22808713.84</v>
      </c>
      <c r="AD134" s="4">
        <f t="shared" si="2"/>
        <v>22808713.84</v>
      </c>
      <c r="AE134" t="s">
        <v>28</v>
      </c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</row>
    <row r="135" spans="1:63" x14ac:dyDescent="0.25">
      <c r="A135" s="20">
        <v>1189</v>
      </c>
      <c r="B135" t="s">
        <v>272</v>
      </c>
      <c r="C135" t="s">
        <v>2</v>
      </c>
      <c r="D135" t="s">
        <v>201</v>
      </c>
      <c r="E135" t="s">
        <v>250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15">
        <v>0.1</v>
      </c>
      <c r="P135" s="2">
        <v>0</v>
      </c>
      <c r="Q135" s="13">
        <v>0.3</v>
      </c>
      <c r="R135" s="15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0</v>
      </c>
      <c r="AD135" s="4">
        <f t="shared" si="2"/>
        <v>0</v>
      </c>
      <c r="AE135" t="s">
        <v>185</v>
      </c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</row>
    <row r="136" spans="1:63" x14ac:dyDescent="0.25">
      <c r="A136" s="20">
        <v>1192</v>
      </c>
      <c r="B136" t="s">
        <v>272</v>
      </c>
      <c r="C136" t="s">
        <v>2</v>
      </c>
      <c r="D136" t="s">
        <v>201</v>
      </c>
      <c r="E136" t="s">
        <v>251</v>
      </c>
      <c r="F136" s="2">
        <v>39132071000</v>
      </c>
      <c r="G136" s="2">
        <v>0</v>
      </c>
      <c r="H136" s="2">
        <v>39132071000</v>
      </c>
      <c r="I136" s="2">
        <v>86471565</v>
      </c>
      <c r="J136" s="2">
        <v>0</v>
      </c>
      <c r="K136" s="2">
        <v>86471565</v>
      </c>
      <c r="L136" s="2">
        <v>70818736.599999994</v>
      </c>
      <c r="M136" s="2">
        <v>0</v>
      </c>
      <c r="N136" s="2">
        <v>70818736.599999994</v>
      </c>
      <c r="O136" s="15">
        <v>0.1</v>
      </c>
      <c r="P136" s="2">
        <v>0</v>
      </c>
      <c r="Q136" s="13">
        <v>0.3</v>
      </c>
      <c r="R136" s="15">
        <v>0</v>
      </c>
      <c r="S136" s="2">
        <v>21245620.98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21245620.98</v>
      </c>
      <c r="AD136" s="4">
        <f t="shared" si="2"/>
        <v>21245620.98</v>
      </c>
      <c r="AE136" t="s">
        <v>246</v>
      </c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</row>
    <row r="137" spans="1:63" x14ac:dyDescent="0.25">
      <c r="A137" s="20">
        <v>1194</v>
      </c>
      <c r="B137" t="s">
        <v>272</v>
      </c>
      <c r="C137" t="s">
        <v>2</v>
      </c>
      <c r="D137" t="s">
        <v>301</v>
      </c>
      <c r="E137" t="s">
        <v>252</v>
      </c>
      <c r="F137" s="2">
        <v>10414622000</v>
      </c>
      <c r="G137" s="2">
        <v>123090000</v>
      </c>
      <c r="H137" s="2">
        <v>10291532000</v>
      </c>
      <c r="I137" s="2">
        <v>31132095</v>
      </c>
      <c r="J137" s="2">
        <v>430816</v>
      </c>
      <c r="K137" s="2">
        <v>30701279</v>
      </c>
      <c r="L137" s="2">
        <v>26966246.199999999</v>
      </c>
      <c r="M137" s="2">
        <v>381580</v>
      </c>
      <c r="N137" s="2">
        <v>26584666.199999999</v>
      </c>
      <c r="O137" s="15">
        <v>0.1</v>
      </c>
      <c r="P137" s="2">
        <v>38158</v>
      </c>
      <c r="Q137" s="13">
        <v>0.3</v>
      </c>
      <c r="R137" s="15">
        <v>0</v>
      </c>
      <c r="S137" s="2">
        <v>7975399.8600000003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8013557.8600000003</v>
      </c>
      <c r="AD137" s="4">
        <f t="shared" si="2"/>
        <v>8013557.8600000003</v>
      </c>
      <c r="AE137" t="s">
        <v>167</v>
      </c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</row>
    <row r="138" spans="1:63" x14ac:dyDescent="0.25">
      <c r="A138" s="20">
        <v>1196</v>
      </c>
      <c r="B138" t="s">
        <v>272</v>
      </c>
      <c r="C138" t="s">
        <v>2</v>
      </c>
      <c r="D138" t="s">
        <v>8</v>
      </c>
      <c r="E138" t="s">
        <v>253</v>
      </c>
      <c r="F138" s="2">
        <v>832534000</v>
      </c>
      <c r="G138" s="2">
        <v>409434000</v>
      </c>
      <c r="H138" s="2">
        <v>423100000</v>
      </c>
      <c r="I138" s="2">
        <v>2740247</v>
      </c>
      <c r="J138" s="2">
        <v>1324147</v>
      </c>
      <c r="K138" s="2">
        <v>1416100</v>
      </c>
      <c r="L138" s="2">
        <v>2407233.4</v>
      </c>
      <c r="M138" s="2">
        <v>1160373.3999999999</v>
      </c>
      <c r="N138" s="2">
        <v>1246860</v>
      </c>
      <c r="O138" s="15">
        <v>0.1</v>
      </c>
      <c r="P138" s="2">
        <v>116037.34</v>
      </c>
      <c r="Q138" s="13">
        <v>0.3</v>
      </c>
      <c r="R138" s="15">
        <v>0</v>
      </c>
      <c r="S138" s="2">
        <v>374058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490095.34</v>
      </c>
      <c r="AD138" s="4">
        <f t="shared" si="2"/>
        <v>490095.34</v>
      </c>
      <c r="AE138" t="s">
        <v>33</v>
      </c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</row>
    <row r="139" spans="1:63" x14ac:dyDescent="0.25">
      <c r="A139" s="20">
        <v>1197</v>
      </c>
      <c r="B139" t="s">
        <v>273</v>
      </c>
      <c r="C139" t="s">
        <v>2</v>
      </c>
      <c r="D139" t="s">
        <v>201</v>
      </c>
      <c r="E139" t="s">
        <v>254</v>
      </c>
      <c r="F139" s="2">
        <v>28158806000</v>
      </c>
      <c r="G139" s="2">
        <v>0</v>
      </c>
      <c r="H139" s="2">
        <v>28158806000</v>
      </c>
      <c r="I139" s="2">
        <v>55886730</v>
      </c>
      <c r="J139" s="2">
        <v>0</v>
      </c>
      <c r="K139" s="2">
        <v>55886730</v>
      </c>
      <c r="L139" s="2">
        <v>44623207.600000001</v>
      </c>
      <c r="M139" s="2">
        <v>0</v>
      </c>
      <c r="N139" s="2">
        <v>44623207.600000001</v>
      </c>
      <c r="O139" s="15">
        <v>0.1</v>
      </c>
      <c r="P139" s="2">
        <v>0</v>
      </c>
      <c r="Q139" s="13">
        <v>0.15</v>
      </c>
      <c r="R139" s="15">
        <v>0</v>
      </c>
      <c r="S139" s="2">
        <v>6693481.1399999997</v>
      </c>
      <c r="T139" s="2">
        <v>3000000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9693481.1400000006</v>
      </c>
      <c r="AD139" s="4">
        <f t="shared" si="2"/>
        <v>9693481.1400000006</v>
      </c>
      <c r="AE139" t="s">
        <v>185</v>
      </c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</row>
    <row r="140" spans="1:63" x14ac:dyDescent="0.25">
      <c r="A140" s="20">
        <v>1201</v>
      </c>
      <c r="B140" t="s">
        <v>273</v>
      </c>
      <c r="C140" t="s">
        <v>2</v>
      </c>
      <c r="D140" t="s">
        <v>8</v>
      </c>
      <c r="E140" t="s">
        <v>255</v>
      </c>
      <c r="F140" s="2">
        <v>10912734000</v>
      </c>
      <c r="G140" s="2">
        <v>355870000</v>
      </c>
      <c r="H140" s="2">
        <v>10556864000</v>
      </c>
      <c r="I140" s="2">
        <v>34537140</v>
      </c>
      <c r="J140" s="2">
        <v>1185608</v>
      </c>
      <c r="K140" s="2">
        <v>33351532</v>
      </c>
      <c r="L140" s="2">
        <v>30172046.399999999</v>
      </c>
      <c r="M140" s="2">
        <v>1043260</v>
      </c>
      <c r="N140" s="2">
        <v>29128786.399999999</v>
      </c>
      <c r="O140" s="15">
        <v>0.1</v>
      </c>
      <c r="P140" s="2">
        <v>104326</v>
      </c>
      <c r="Q140" s="13">
        <v>0.15</v>
      </c>
      <c r="R140" s="15">
        <v>0</v>
      </c>
      <c r="S140" s="2">
        <v>4369317.96</v>
      </c>
      <c r="T140" s="2">
        <v>3000000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7473643.96</v>
      </c>
      <c r="AD140" s="4">
        <f t="shared" si="2"/>
        <v>7473643.96</v>
      </c>
      <c r="AE140" t="s">
        <v>38</v>
      </c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</row>
    <row r="141" spans="1:63" x14ac:dyDescent="0.25">
      <c r="A141" s="20">
        <v>1202</v>
      </c>
      <c r="B141" t="s">
        <v>273</v>
      </c>
      <c r="C141" t="s">
        <v>2</v>
      </c>
      <c r="D141" t="s">
        <v>8</v>
      </c>
      <c r="E141" t="s">
        <v>256</v>
      </c>
      <c r="F141" s="2">
        <v>6822431100</v>
      </c>
      <c r="G141" s="2">
        <v>961370000</v>
      </c>
      <c r="H141" s="2">
        <v>5861061100</v>
      </c>
      <c r="I141" s="2">
        <v>18316338</v>
      </c>
      <c r="J141" s="2">
        <v>3065490</v>
      </c>
      <c r="K141" s="2">
        <v>15250848</v>
      </c>
      <c r="L141" s="2">
        <v>15587365.560000001</v>
      </c>
      <c r="M141" s="2">
        <v>2680942</v>
      </c>
      <c r="N141" s="2">
        <v>12906423.560000001</v>
      </c>
      <c r="O141" s="15">
        <v>0.1</v>
      </c>
      <c r="P141" s="2">
        <v>268094.2</v>
      </c>
      <c r="Q141" s="13">
        <v>0.1</v>
      </c>
      <c r="R141" s="15">
        <v>0</v>
      </c>
      <c r="S141" s="2">
        <v>1290642.3559999999</v>
      </c>
      <c r="T141" s="2">
        <v>1000000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2558736.5559999999</v>
      </c>
      <c r="AD141" s="4">
        <f t="shared" si="2"/>
        <v>2558736.5559999999</v>
      </c>
      <c r="AE141" t="s">
        <v>50</v>
      </c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</row>
    <row r="142" spans="1:63" x14ac:dyDescent="0.25">
      <c r="A142" s="20">
        <v>1203</v>
      </c>
      <c r="B142" t="s">
        <v>273</v>
      </c>
      <c r="C142" t="s">
        <v>2</v>
      </c>
      <c r="D142" t="s">
        <v>4</v>
      </c>
      <c r="E142" t="s">
        <v>257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15">
        <v>0</v>
      </c>
      <c r="P142" s="2">
        <v>0</v>
      </c>
      <c r="Q142" s="13">
        <v>0</v>
      </c>
      <c r="R142" s="15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0</v>
      </c>
      <c r="AD142" s="4">
        <f t="shared" si="2"/>
        <v>0</v>
      </c>
      <c r="AE142" t="s">
        <v>6</v>
      </c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</row>
    <row r="143" spans="1:63" x14ac:dyDescent="0.25">
      <c r="A143" s="20">
        <v>1206</v>
      </c>
      <c r="B143" t="s">
        <v>273</v>
      </c>
      <c r="C143" t="s">
        <v>2</v>
      </c>
      <c r="D143" t="s">
        <v>4</v>
      </c>
      <c r="E143" t="s">
        <v>258</v>
      </c>
      <c r="F143" s="2">
        <v>18028613000</v>
      </c>
      <c r="G143" s="2">
        <v>2067676000</v>
      </c>
      <c r="H143" s="2">
        <v>15960937000</v>
      </c>
      <c r="I143" s="2">
        <v>44070703</v>
      </c>
      <c r="J143" s="2">
        <v>6142438</v>
      </c>
      <c r="K143" s="2">
        <v>37928265</v>
      </c>
      <c r="L143" s="2">
        <v>36859257.799999997</v>
      </c>
      <c r="M143" s="2">
        <v>5315367.5999999996</v>
      </c>
      <c r="N143" s="2">
        <v>31543890.199999999</v>
      </c>
      <c r="O143" s="15">
        <v>0.1</v>
      </c>
      <c r="P143" s="2">
        <v>531536.76</v>
      </c>
      <c r="Q143" s="13">
        <v>0.15</v>
      </c>
      <c r="R143" s="15">
        <v>0</v>
      </c>
      <c r="S143" s="2">
        <v>4731583.53</v>
      </c>
      <c r="T143" s="2">
        <v>3000000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8263120.29</v>
      </c>
      <c r="AD143" s="4">
        <f t="shared" si="2"/>
        <v>8263120.29</v>
      </c>
      <c r="AE143" t="s">
        <v>48</v>
      </c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</row>
    <row r="144" spans="1:63" x14ac:dyDescent="0.25">
      <c r="A144" s="20">
        <v>1207</v>
      </c>
      <c r="B144" t="s">
        <v>272</v>
      </c>
      <c r="C144" t="s">
        <v>9</v>
      </c>
      <c r="D144" t="s">
        <v>15</v>
      </c>
      <c r="E144" t="s">
        <v>259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15">
        <v>0.1</v>
      </c>
      <c r="P144" s="2">
        <v>0</v>
      </c>
      <c r="Q144" s="13">
        <v>0.3</v>
      </c>
      <c r="R144" s="15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0</v>
      </c>
      <c r="AD144" s="4">
        <f t="shared" si="2"/>
        <v>0</v>
      </c>
      <c r="AE144" t="s">
        <v>149</v>
      </c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</row>
    <row r="145" spans="1:63" x14ac:dyDescent="0.25">
      <c r="A145" s="20">
        <v>1211</v>
      </c>
      <c r="B145" t="s">
        <v>273</v>
      </c>
      <c r="C145" t="s">
        <v>2</v>
      </c>
      <c r="D145" t="s">
        <v>301</v>
      </c>
      <c r="E145" t="s">
        <v>262</v>
      </c>
      <c r="F145" s="2">
        <v>6985500000</v>
      </c>
      <c r="G145" s="2">
        <v>372700000</v>
      </c>
      <c r="H145" s="2">
        <v>6612800000</v>
      </c>
      <c r="I145" s="2">
        <v>18951661</v>
      </c>
      <c r="J145" s="2">
        <v>1197700</v>
      </c>
      <c r="K145" s="2">
        <v>17753961</v>
      </c>
      <c r="L145" s="2">
        <v>16157461</v>
      </c>
      <c r="M145" s="2">
        <v>1048620</v>
      </c>
      <c r="N145" s="2">
        <v>15108841</v>
      </c>
      <c r="O145" s="15">
        <v>0.1</v>
      </c>
      <c r="P145" s="2">
        <v>104862</v>
      </c>
      <c r="Q145" s="13">
        <v>0.1</v>
      </c>
      <c r="R145" s="15">
        <v>0</v>
      </c>
      <c r="S145" s="2">
        <v>1510884.1</v>
      </c>
      <c r="T145" s="2">
        <v>1000000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2615746.1</v>
      </c>
      <c r="AD145" s="4">
        <f t="shared" si="2"/>
        <v>2615746.1</v>
      </c>
      <c r="AE145" t="s">
        <v>167</v>
      </c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</row>
    <row r="146" spans="1:63" x14ac:dyDescent="0.25">
      <c r="A146" s="20">
        <v>1214</v>
      </c>
      <c r="B146" t="s">
        <v>273</v>
      </c>
      <c r="C146" t="s">
        <v>9</v>
      </c>
      <c r="D146" t="s">
        <v>411</v>
      </c>
      <c r="E146" t="s">
        <v>260</v>
      </c>
      <c r="F146" s="2">
        <v>13340521000</v>
      </c>
      <c r="G146" s="2">
        <v>0</v>
      </c>
      <c r="H146" s="2">
        <v>13340521000</v>
      </c>
      <c r="I146" s="2">
        <v>29112667</v>
      </c>
      <c r="J146" s="2">
        <v>0</v>
      </c>
      <c r="K146" s="2">
        <v>29112667</v>
      </c>
      <c r="L146" s="2">
        <v>23776458.600000001</v>
      </c>
      <c r="M146" s="2">
        <v>0</v>
      </c>
      <c r="N146" s="2">
        <v>23776458.600000001</v>
      </c>
      <c r="O146" s="15">
        <v>0.1</v>
      </c>
      <c r="P146" s="2">
        <v>0</v>
      </c>
      <c r="Q146" s="13">
        <v>0.1</v>
      </c>
      <c r="R146" s="15">
        <v>0</v>
      </c>
      <c r="S146" s="2">
        <v>2377645.86</v>
      </c>
      <c r="T146" s="2">
        <v>2000000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4377645.8600000003</v>
      </c>
      <c r="AD146" s="4">
        <f t="shared" si="2"/>
        <v>4377645.8600000003</v>
      </c>
      <c r="AE146" t="s">
        <v>70</v>
      </c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</row>
    <row r="147" spans="1:63" x14ac:dyDescent="0.25">
      <c r="A147" s="20">
        <v>1215</v>
      </c>
      <c r="B147" t="s">
        <v>273</v>
      </c>
      <c r="C147" t="s">
        <v>2</v>
      </c>
      <c r="D147" t="s">
        <v>301</v>
      </c>
      <c r="E147" t="s">
        <v>261</v>
      </c>
      <c r="F147" s="2">
        <v>20449488200</v>
      </c>
      <c r="G147" s="2">
        <v>7099690000</v>
      </c>
      <c r="H147" s="2">
        <v>13349798200</v>
      </c>
      <c r="I147" s="2">
        <v>50400677</v>
      </c>
      <c r="J147" s="2">
        <v>16039278</v>
      </c>
      <c r="K147" s="2">
        <v>34361399</v>
      </c>
      <c r="L147" s="2">
        <v>42220881.719999999</v>
      </c>
      <c r="M147" s="2">
        <v>13199402</v>
      </c>
      <c r="N147" s="2">
        <v>29021479.719999999</v>
      </c>
      <c r="O147" s="15">
        <v>0.1</v>
      </c>
      <c r="P147" s="2">
        <v>1319940.2</v>
      </c>
      <c r="Q147" s="13">
        <v>0.15</v>
      </c>
      <c r="R147" s="15">
        <v>0</v>
      </c>
      <c r="S147" s="2">
        <v>4353221.9579999996</v>
      </c>
      <c r="T147" s="2">
        <v>3000000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8673162.1579999998</v>
      </c>
      <c r="AD147" s="4">
        <f t="shared" si="2"/>
        <v>8673162.1579999998</v>
      </c>
      <c r="AE147" t="s">
        <v>88</v>
      </c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</row>
    <row r="148" spans="1:63" x14ac:dyDescent="0.25">
      <c r="A148" s="20">
        <v>1219</v>
      </c>
      <c r="B148" t="s">
        <v>272</v>
      </c>
      <c r="C148" t="s">
        <v>2</v>
      </c>
      <c r="D148" t="s">
        <v>300</v>
      </c>
      <c r="E148" t="s">
        <v>263</v>
      </c>
      <c r="F148" s="2">
        <v>3027523000</v>
      </c>
      <c r="G148" s="2">
        <v>0</v>
      </c>
      <c r="H148" s="2">
        <v>3027523000</v>
      </c>
      <c r="I148" s="2">
        <v>5349333</v>
      </c>
      <c r="J148" s="2">
        <v>0</v>
      </c>
      <c r="K148" s="2">
        <v>5349333</v>
      </c>
      <c r="L148" s="2">
        <v>4138323.8</v>
      </c>
      <c r="M148" s="2">
        <v>0</v>
      </c>
      <c r="N148" s="2">
        <v>4138323.8</v>
      </c>
      <c r="O148" s="15">
        <v>0.1</v>
      </c>
      <c r="P148" s="2">
        <v>0</v>
      </c>
      <c r="Q148" s="13">
        <v>0.3</v>
      </c>
      <c r="R148" s="15">
        <v>0</v>
      </c>
      <c r="S148" s="2">
        <v>1241497.1399999999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1241497.1399999999</v>
      </c>
      <c r="AD148" s="4">
        <f t="shared" si="2"/>
        <v>1241497.1399999999</v>
      </c>
      <c r="AE148" t="s">
        <v>96</v>
      </c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</row>
    <row r="149" spans="1:63" x14ac:dyDescent="0.25">
      <c r="A149" s="20">
        <v>1220</v>
      </c>
      <c r="B149" t="s">
        <v>273</v>
      </c>
      <c r="C149" t="s">
        <v>2</v>
      </c>
      <c r="D149" t="s">
        <v>300</v>
      </c>
      <c r="E149" t="s">
        <v>177</v>
      </c>
      <c r="F149" s="2">
        <v>18464968000</v>
      </c>
      <c r="G149" s="2">
        <v>0</v>
      </c>
      <c r="H149" s="2">
        <v>18464968000</v>
      </c>
      <c r="I149" s="2">
        <v>36912666</v>
      </c>
      <c r="J149" s="2">
        <v>0</v>
      </c>
      <c r="K149" s="2">
        <v>36912666</v>
      </c>
      <c r="L149" s="2">
        <v>29526678.800000001</v>
      </c>
      <c r="M149" s="2">
        <v>0</v>
      </c>
      <c r="N149" s="2">
        <v>29526678.800000001</v>
      </c>
      <c r="O149" s="15">
        <v>0.1</v>
      </c>
      <c r="P149" s="2">
        <v>0</v>
      </c>
      <c r="Q149" s="13">
        <v>0.1</v>
      </c>
      <c r="R149" s="15">
        <v>0</v>
      </c>
      <c r="S149" s="2">
        <v>2952667.88</v>
      </c>
      <c r="T149" s="2">
        <v>2000000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4952667.88</v>
      </c>
      <c r="AD149" s="4">
        <f t="shared" si="2"/>
        <v>4952667.88</v>
      </c>
      <c r="AE149" t="s">
        <v>45</v>
      </c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</row>
    <row r="150" spans="1:63" x14ac:dyDescent="0.25">
      <c r="A150" s="20">
        <v>1224</v>
      </c>
      <c r="B150" t="s">
        <v>273</v>
      </c>
      <c r="C150" t="s">
        <v>9</v>
      </c>
      <c r="D150" t="s">
        <v>27</v>
      </c>
      <c r="E150" t="s">
        <v>264</v>
      </c>
      <c r="F150" s="2">
        <v>2124011000</v>
      </c>
      <c r="G150" s="2">
        <v>0</v>
      </c>
      <c r="H150" s="2">
        <v>2124011000</v>
      </c>
      <c r="I150" s="2">
        <v>6691491</v>
      </c>
      <c r="J150" s="2">
        <v>0</v>
      </c>
      <c r="K150" s="2">
        <v>6691491</v>
      </c>
      <c r="L150" s="2">
        <v>5841886.5999999996</v>
      </c>
      <c r="M150" s="2">
        <v>0</v>
      </c>
      <c r="N150" s="2">
        <v>5841886.5999999996</v>
      </c>
      <c r="O150" s="15">
        <v>0</v>
      </c>
      <c r="P150" s="2">
        <v>0</v>
      </c>
      <c r="Q150" s="13">
        <v>0</v>
      </c>
      <c r="R150" s="15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0</v>
      </c>
      <c r="AD150" s="4">
        <f t="shared" si="2"/>
        <v>0</v>
      </c>
      <c r="AE150" t="s">
        <v>32</v>
      </c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</row>
    <row r="151" spans="1:63" x14ac:dyDescent="0.25">
      <c r="A151" s="20">
        <v>1225</v>
      </c>
      <c r="B151" t="s">
        <v>273</v>
      </c>
      <c r="C151" t="s">
        <v>9</v>
      </c>
      <c r="D151" t="s">
        <v>411</v>
      </c>
      <c r="E151" t="s">
        <v>265</v>
      </c>
      <c r="F151" s="2">
        <v>46368229200</v>
      </c>
      <c r="G151" s="2">
        <v>0</v>
      </c>
      <c r="H151" s="2">
        <v>46368229200</v>
      </c>
      <c r="I151" s="2">
        <v>88076169</v>
      </c>
      <c r="J151" s="2">
        <v>0</v>
      </c>
      <c r="K151" s="2">
        <v>88076169</v>
      </c>
      <c r="L151" s="2">
        <v>69528877.319999993</v>
      </c>
      <c r="M151" s="2">
        <v>0</v>
      </c>
      <c r="N151" s="2">
        <v>69528877.319999993</v>
      </c>
      <c r="O151" s="15">
        <v>0.1</v>
      </c>
      <c r="P151" s="2">
        <v>0</v>
      </c>
      <c r="Q151" s="13">
        <v>0.2</v>
      </c>
      <c r="R151" s="15">
        <v>0</v>
      </c>
      <c r="S151" s="2">
        <v>13905775.464</v>
      </c>
      <c r="T151" s="2">
        <v>4000000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17905775.464000002</v>
      </c>
      <c r="AD151" s="4">
        <f t="shared" si="2"/>
        <v>17905775.464000002</v>
      </c>
      <c r="AE151" t="s">
        <v>62</v>
      </c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</row>
    <row r="152" spans="1:63" x14ac:dyDescent="0.25">
      <c r="A152" s="20">
        <v>1226</v>
      </c>
      <c r="B152" t="s">
        <v>273</v>
      </c>
      <c r="C152" t="s">
        <v>9</v>
      </c>
      <c r="D152" t="s">
        <v>411</v>
      </c>
      <c r="E152" t="s">
        <v>266</v>
      </c>
      <c r="F152" s="2">
        <v>73239126000</v>
      </c>
      <c r="G152" s="2">
        <v>0</v>
      </c>
      <c r="H152" s="2">
        <v>73239126000</v>
      </c>
      <c r="I152" s="2">
        <v>128722243</v>
      </c>
      <c r="J152" s="2">
        <v>0</v>
      </c>
      <c r="K152" s="2">
        <v>128722243</v>
      </c>
      <c r="L152" s="2">
        <v>99426592.599999994</v>
      </c>
      <c r="M152" s="2">
        <v>0</v>
      </c>
      <c r="N152" s="2">
        <v>99426592.599999994</v>
      </c>
      <c r="O152" s="15">
        <v>0.1</v>
      </c>
      <c r="P152" s="2">
        <v>0</v>
      </c>
      <c r="Q152" s="13">
        <v>0.2</v>
      </c>
      <c r="R152" s="15">
        <v>0</v>
      </c>
      <c r="S152" s="2">
        <v>19885318.52</v>
      </c>
      <c r="T152" s="2">
        <v>4000000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23885318.52</v>
      </c>
      <c r="AD152" s="4">
        <f t="shared" si="2"/>
        <v>23885318.52</v>
      </c>
      <c r="AE152" t="s">
        <v>190</v>
      </c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</row>
    <row r="153" spans="1:63" x14ac:dyDescent="0.25">
      <c r="A153" s="20">
        <v>1227</v>
      </c>
      <c r="B153" t="s">
        <v>273</v>
      </c>
      <c r="C153" t="s">
        <v>2</v>
      </c>
      <c r="D153" t="s">
        <v>8</v>
      </c>
      <c r="E153" t="s">
        <v>267</v>
      </c>
      <c r="F153" s="2">
        <v>14531023000</v>
      </c>
      <c r="G153" s="2">
        <v>0</v>
      </c>
      <c r="H153" s="2">
        <v>14531023000</v>
      </c>
      <c r="I153" s="2">
        <v>37217409</v>
      </c>
      <c r="J153" s="2">
        <v>0</v>
      </c>
      <c r="K153" s="2">
        <v>37217409</v>
      </c>
      <c r="L153" s="2">
        <v>31404999.800000001</v>
      </c>
      <c r="M153" s="2">
        <v>0</v>
      </c>
      <c r="N153" s="2">
        <v>31404999.800000001</v>
      </c>
      <c r="O153" s="15">
        <v>0.1</v>
      </c>
      <c r="P153" s="2">
        <v>0</v>
      </c>
      <c r="Q153" s="13">
        <v>0.15</v>
      </c>
      <c r="R153" s="15">
        <v>0</v>
      </c>
      <c r="S153" s="2">
        <v>4710749.97</v>
      </c>
      <c r="T153" s="2">
        <v>3000000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7710749.9699999997</v>
      </c>
      <c r="AD153" s="4">
        <f t="shared" si="2"/>
        <v>7710749.9699999997</v>
      </c>
      <c r="AE153" t="s">
        <v>42</v>
      </c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</row>
    <row r="154" spans="1:63" x14ac:dyDescent="0.25">
      <c r="A154" s="20">
        <v>1230</v>
      </c>
      <c r="B154" t="s">
        <v>273</v>
      </c>
      <c r="C154" t="s">
        <v>2</v>
      </c>
      <c r="D154" t="s">
        <v>8</v>
      </c>
      <c r="E154" t="s">
        <v>47</v>
      </c>
      <c r="F154" s="2">
        <v>3724967000</v>
      </c>
      <c r="G154" s="2">
        <v>3744000</v>
      </c>
      <c r="H154" s="2">
        <v>3721223000</v>
      </c>
      <c r="I154" s="2">
        <v>8756375</v>
      </c>
      <c r="J154" s="2">
        <v>13104</v>
      </c>
      <c r="K154" s="2">
        <v>8743271</v>
      </c>
      <c r="L154" s="2">
        <v>7266388.2000000002</v>
      </c>
      <c r="M154" s="2">
        <v>11606.4</v>
      </c>
      <c r="N154" s="2">
        <v>7254781.7999999998</v>
      </c>
      <c r="O154" s="15">
        <v>0</v>
      </c>
      <c r="P154" s="2">
        <v>0</v>
      </c>
      <c r="Q154" s="13">
        <v>0</v>
      </c>
      <c r="R154" s="15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0</v>
      </c>
      <c r="AD154" s="4">
        <f t="shared" si="2"/>
        <v>0</v>
      </c>
      <c r="AE154" t="s">
        <v>50</v>
      </c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</row>
    <row r="155" spans="1:63" x14ac:dyDescent="0.25">
      <c r="A155" s="20">
        <v>1231</v>
      </c>
      <c r="B155" t="s">
        <v>273</v>
      </c>
      <c r="C155" t="s">
        <v>2</v>
      </c>
      <c r="D155" t="s">
        <v>8</v>
      </c>
      <c r="E155" t="s">
        <v>268</v>
      </c>
      <c r="F155" s="2">
        <v>15832238000</v>
      </c>
      <c r="G155" s="2">
        <v>3066942000</v>
      </c>
      <c r="H155" s="2">
        <v>12765296000</v>
      </c>
      <c r="I155" s="2">
        <v>32627037</v>
      </c>
      <c r="J155" s="2">
        <v>7964114</v>
      </c>
      <c r="K155" s="2">
        <v>24662923</v>
      </c>
      <c r="L155" s="2">
        <v>26294141.800000001</v>
      </c>
      <c r="M155" s="2">
        <v>6737337.2000000002</v>
      </c>
      <c r="N155" s="2">
        <v>19556804.600000001</v>
      </c>
      <c r="O155" s="15">
        <v>0.1</v>
      </c>
      <c r="P155" s="2">
        <v>673733.72</v>
      </c>
      <c r="Q155" s="13">
        <v>0.1</v>
      </c>
      <c r="R155" s="15">
        <v>0</v>
      </c>
      <c r="S155" s="2">
        <v>1955680.46</v>
      </c>
      <c r="T155" s="2">
        <v>2000000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4629414.18</v>
      </c>
      <c r="AD155" s="4">
        <f t="shared" si="2"/>
        <v>4629414.18</v>
      </c>
      <c r="AE155" t="s">
        <v>50</v>
      </c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</row>
    <row r="156" spans="1:63" x14ac:dyDescent="0.25">
      <c r="A156" s="20">
        <v>1232</v>
      </c>
      <c r="B156" t="s">
        <v>273</v>
      </c>
      <c r="C156" t="s">
        <v>2</v>
      </c>
      <c r="D156" t="s">
        <v>4</v>
      </c>
      <c r="E156" t="s">
        <v>269</v>
      </c>
      <c r="F156" s="2">
        <v>8632445000</v>
      </c>
      <c r="G156" s="2">
        <v>324049000</v>
      </c>
      <c r="H156" s="2">
        <v>8308396000</v>
      </c>
      <c r="I156" s="2">
        <v>20288377</v>
      </c>
      <c r="J156" s="2">
        <v>1134174</v>
      </c>
      <c r="K156" s="2">
        <v>19154203</v>
      </c>
      <c r="L156" s="2">
        <v>16835399</v>
      </c>
      <c r="M156" s="2">
        <v>1004554.4</v>
      </c>
      <c r="N156" s="2">
        <v>15830844.6</v>
      </c>
      <c r="O156" s="15">
        <v>0.1</v>
      </c>
      <c r="P156" s="2">
        <v>100455.44</v>
      </c>
      <c r="Q156" s="13">
        <v>0.1</v>
      </c>
      <c r="R156" s="15">
        <v>0</v>
      </c>
      <c r="S156" s="2">
        <v>1583084.46</v>
      </c>
      <c r="T156" s="2">
        <v>1000000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2683539.9</v>
      </c>
      <c r="AD156" s="4">
        <f t="shared" si="2"/>
        <v>2683539.9</v>
      </c>
      <c r="AE156" t="s">
        <v>217</v>
      </c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</row>
    <row r="157" spans="1:63" x14ac:dyDescent="0.25">
      <c r="A157" s="20">
        <v>1235</v>
      </c>
      <c r="B157" t="s">
        <v>273</v>
      </c>
      <c r="C157" t="s">
        <v>2</v>
      </c>
      <c r="D157" t="s">
        <v>301</v>
      </c>
      <c r="E157" t="s">
        <v>270</v>
      </c>
      <c r="F157" s="2">
        <v>18372233000</v>
      </c>
      <c r="G157" s="2">
        <v>565000000</v>
      </c>
      <c r="H157" s="2">
        <v>17807233000</v>
      </c>
      <c r="I157" s="2">
        <v>36252411</v>
      </c>
      <c r="J157" s="2">
        <v>1804400</v>
      </c>
      <c r="K157" s="2">
        <v>34448011</v>
      </c>
      <c r="L157" s="2">
        <v>28903517.800000001</v>
      </c>
      <c r="M157" s="2">
        <v>1578400</v>
      </c>
      <c r="N157" s="2">
        <v>27325117.800000001</v>
      </c>
      <c r="O157" s="15">
        <v>0.1</v>
      </c>
      <c r="P157" s="2">
        <v>157840</v>
      </c>
      <c r="Q157" s="13">
        <v>0.1</v>
      </c>
      <c r="R157" s="15">
        <v>0</v>
      </c>
      <c r="S157" s="2">
        <v>2732511.78</v>
      </c>
      <c r="T157" s="2">
        <v>2000000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4890351.78</v>
      </c>
      <c r="AD157" s="4">
        <f t="shared" si="2"/>
        <v>4890351.78</v>
      </c>
      <c r="AE157" t="s">
        <v>167</v>
      </c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</row>
    <row r="158" spans="1:63" x14ac:dyDescent="0.25">
      <c r="A158" s="20">
        <v>1240</v>
      </c>
      <c r="B158" t="s">
        <v>272</v>
      </c>
      <c r="C158" t="s">
        <v>2</v>
      </c>
      <c r="D158" t="s">
        <v>8</v>
      </c>
      <c r="E158" t="s">
        <v>271</v>
      </c>
      <c r="F158" s="2">
        <v>1373750000</v>
      </c>
      <c r="G158" s="2">
        <v>0</v>
      </c>
      <c r="H158" s="2">
        <v>1373750000</v>
      </c>
      <c r="I158" s="2">
        <v>3617625</v>
      </c>
      <c r="J158" s="2">
        <v>0</v>
      </c>
      <c r="K158" s="2">
        <v>3617625</v>
      </c>
      <c r="L158" s="2">
        <v>3068125</v>
      </c>
      <c r="M158" s="2">
        <v>0</v>
      </c>
      <c r="N158" s="2">
        <v>3068125</v>
      </c>
      <c r="O158" s="15">
        <v>0.1</v>
      </c>
      <c r="P158" s="2">
        <v>0</v>
      </c>
      <c r="Q158" s="13">
        <v>0.3</v>
      </c>
      <c r="R158" s="15">
        <v>0</v>
      </c>
      <c r="S158" s="2">
        <v>920437.5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920437.5</v>
      </c>
      <c r="AD158" s="4">
        <f t="shared" si="2"/>
        <v>920437.5</v>
      </c>
      <c r="AE158" t="s">
        <v>38</v>
      </c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</row>
    <row r="159" spans="1:63" x14ac:dyDescent="0.25">
      <c r="A159" s="20">
        <v>1250</v>
      </c>
      <c r="B159" t="s">
        <v>272</v>
      </c>
      <c r="C159" t="s">
        <v>2</v>
      </c>
      <c r="D159" t="s">
        <v>300</v>
      </c>
      <c r="E159" t="s">
        <v>276</v>
      </c>
      <c r="F159" s="2">
        <v>98412280100</v>
      </c>
      <c r="G159" s="2">
        <v>15920000</v>
      </c>
      <c r="H159" s="2">
        <v>98396360100</v>
      </c>
      <c r="I159" s="2">
        <v>159790014</v>
      </c>
      <c r="J159" s="2">
        <v>55720</v>
      </c>
      <c r="K159" s="2">
        <v>159734294</v>
      </c>
      <c r="L159" s="2">
        <v>120425101.95999999</v>
      </c>
      <c r="M159" s="2">
        <v>49352</v>
      </c>
      <c r="N159" s="2">
        <v>120375749.95999999</v>
      </c>
      <c r="O159" s="15">
        <v>0.1</v>
      </c>
      <c r="P159" s="2">
        <v>4935.2</v>
      </c>
      <c r="Q159" s="13">
        <v>0.3</v>
      </c>
      <c r="R159" s="15">
        <v>0</v>
      </c>
      <c r="S159" s="2">
        <v>36112724.987999998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36117660.188000001</v>
      </c>
      <c r="AD159" s="4">
        <f t="shared" si="2"/>
        <v>36117660.188000001</v>
      </c>
      <c r="AE159" t="s">
        <v>96</v>
      </c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</row>
    <row r="160" spans="1:63" x14ac:dyDescent="0.25">
      <c r="A160" s="20">
        <v>1253</v>
      </c>
      <c r="B160" t="s">
        <v>272</v>
      </c>
      <c r="C160" t="s">
        <v>2</v>
      </c>
      <c r="D160" t="s">
        <v>201</v>
      </c>
      <c r="E160" t="s">
        <v>274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15">
        <v>0.1</v>
      </c>
      <c r="P160" s="2">
        <v>0</v>
      </c>
      <c r="Q160" s="13">
        <v>0.3</v>
      </c>
      <c r="R160" s="15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0</v>
      </c>
      <c r="AD160" s="4">
        <f t="shared" si="2"/>
        <v>0</v>
      </c>
      <c r="AE160" t="s">
        <v>185</v>
      </c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</row>
    <row r="161" spans="1:63" x14ac:dyDescent="0.25">
      <c r="A161" s="20">
        <v>1254</v>
      </c>
      <c r="B161" t="s">
        <v>273</v>
      </c>
      <c r="C161" t="s">
        <v>2</v>
      </c>
      <c r="D161" t="s">
        <v>8</v>
      </c>
      <c r="E161" t="s">
        <v>277</v>
      </c>
      <c r="F161" s="2">
        <v>6820393000</v>
      </c>
      <c r="G161" s="2">
        <v>3081000</v>
      </c>
      <c r="H161" s="2">
        <v>6817312000</v>
      </c>
      <c r="I161" s="2">
        <v>19814899</v>
      </c>
      <c r="J161" s="2">
        <v>10787</v>
      </c>
      <c r="K161" s="2">
        <v>19804112</v>
      </c>
      <c r="L161" s="2">
        <v>17086741.800000001</v>
      </c>
      <c r="M161" s="2">
        <v>9554.6</v>
      </c>
      <c r="N161" s="2">
        <v>17077187.199999999</v>
      </c>
      <c r="O161" s="15">
        <v>0.1</v>
      </c>
      <c r="P161" s="2">
        <v>955.46</v>
      </c>
      <c r="Q161" s="13">
        <v>0.1</v>
      </c>
      <c r="R161" s="15">
        <v>0</v>
      </c>
      <c r="S161" s="2">
        <v>1707718.72</v>
      </c>
      <c r="T161" s="2">
        <v>1000000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2708674.18</v>
      </c>
      <c r="AD161" s="4">
        <f t="shared" si="2"/>
        <v>2708674.18</v>
      </c>
      <c r="AE161" t="s">
        <v>50</v>
      </c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</row>
    <row r="162" spans="1:63" x14ac:dyDescent="0.25">
      <c r="A162" s="20">
        <v>1255</v>
      </c>
      <c r="B162" t="s">
        <v>273</v>
      </c>
      <c r="C162" t="s">
        <v>2</v>
      </c>
      <c r="D162" t="s">
        <v>8</v>
      </c>
      <c r="E162" t="s">
        <v>278</v>
      </c>
      <c r="F162" s="2">
        <v>9046305800</v>
      </c>
      <c r="G162" s="2">
        <v>0</v>
      </c>
      <c r="H162" s="2">
        <v>9046305800</v>
      </c>
      <c r="I162" s="2">
        <v>24706927</v>
      </c>
      <c r="J162" s="2">
        <v>0</v>
      </c>
      <c r="K162" s="2">
        <v>24706927</v>
      </c>
      <c r="L162" s="2">
        <v>21088404.68</v>
      </c>
      <c r="M162" s="2">
        <v>0</v>
      </c>
      <c r="N162" s="2">
        <v>21088404.68</v>
      </c>
      <c r="O162" s="15">
        <v>0.1</v>
      </c>
      <c r="P162" s="2">
        <v>0</v>
      </c>
      <c r="Q162" s="13">
        <v>0.1</v>
      </c>
      <c r="R162" s="15">
        <v>0</v>
      </c>
      <c r="S162" s="2">
        <v>2108840.4679999999</v>
      </c>
      <c r="T162" s="2">
        <v>2000000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4108840.4679999999</v>
      </c>
      <c r="AD162" s="4">
        <f t="shared" si="2"/>
        <v>4108840.4679999999</v>
      </c>
      <c r="AE162" t="s">
        <v>50</v>
      </c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</row>
    <row r="163" spans="1:63" x14ac:dyDescent="0.25">
      <c r="A163" s="20">
        <v>1258</v>
      </c>
      <c r="B163" t="s">
        <v>273</v>
      </c>
      <c r="C163" t="s">
        <v>2</v>
      </c>
      <c r="D163" t="s">
        <v>8</v>
      </c>
      <c r="E163" t="s">
        <v>279</v>
      </c>
      <c r="F163" s="2">
        <v>338976574900</v>
      </c>
      <c r="G163" s="2">
        <v>974822900</v>
      </c>
      <c r="H163" s="2">
        <v>338001752000</v>
      </c>
      <c r="I163" s="2">
        <v>546799211</v>
      </c>
      <c r="J163" s="2">
        <v>2463165</v>
      </c>
      <c r="K163" s="2">
        <v>544336046</v>
      </c>
      <c r="L163" s="2">
        <v>411208581.04000002</v>
      </c>
      <c r="M163" s="2">
        <v>2073235.84</v>
      </c>
      <c r="N163" s="2">
        <v>409135345.19999999</v>
      </c>
      <c r="O163" s="15">
        <v>0.1</v>
      </c>
      <c r="P163" s="2">
        <v>207323.584</v>
      </c>
      <c r="Q163" s="13">
        <v>0.25</v>
      </c>
      <c r="R163" s="15">
        <v>0.5</v>
      </c>
      <c r="S163" s="2">
        <v>167067672.59999999</v>
      </c>
      <c r="T163" s="2">
        <v>7000000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174274996.18399999</v>
      </c>
      <c r="AD163" s="4">
        <f t="shared" si="2"/>
        <v>174274996.18399999</v>
      </c>
      <c r="AE163" t="s">
        <v>46</v>
      </c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</row>
    <row r="164" spans="1:63" x14ac:dyDescent="0.25">
      <c r="A164" s="20">
        <v>1259</v>
      </c>
      <c r="B164" t="s">
        <v>272</v>
      </c>
      <c r="C164" t="s">
        <v>2</v>
      </c>
      <c r="D164" t="s">
        <v>301</v>
      </c>
      <c r="E164" t="s">
        <v>292</v>
      </c>
      <c r="F164" s="2">
        <v>6998584000</v>
      </c>
      <c r="G164" s="2">
        <v>300288000</v>
      </c>
      <c r="H164" s="2">
        <v>6698296000</v>
      </c>
      <c r="I164" s="2">
        <v>15748496</v>
      </c>
      <c r="J164" s="2">
        <v>999708</v>
      </c>
      <c r="K164" s="2">
        <v>14748788</v>
      </c>
      <c r="L164" s="2">
        <v>12949062.4</v>
      </c>
      <c r="M164" s="2">
        <v>879592.8</v>
      </c>
      <c r="N164" s="2">
        <v>12069469.6</v>
      </c>
      <c r="O164" s="15">
        <v>0.1</v>
      </c>
      <c r="P164" s="2">
        <v>87959.28</v>
      </c>
      <c r="Q164" s="13">
        <v>0.3</v>
      </c>
      <c r="R164" s="15">
        <v>0</v>
      </c>
      <c r="S164" s="2">
        <v>3620840.88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3708800.16</v>
      </c>
      <c r="AD164" s="4">
        <f t="shared" si="2"/>
        <v>3708800.16</v>
      </c>
      <c r="AE164" t="s">
        <v>167</v>
      </c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</row>
    <row r="165" spans="1:63" x14ac:dyDescent="0.25">
      <c r="A165" s="20">
        <v>1260</v>
      </c>
      <c r="B165" t="s">
        <v>272</v>
      </c>
      <c r="C165" t="s">
        <v>2</v>
      </c>
      <c r="D165" t="s">
        <v>201</v>
      </c>
      <c r="E165" t="s">
        <v>280</v>
      </c>
      <c r="F165" s="2">
        <v>16952955000</v>
      </c>
      <c r="G165" s="2">
        <v>0</v>
      </c>
      <c r="H165" s="2">
        <v>16952955000</v>
      </c>
      <c r="I165" s="2">
        <v>30192519</v>
      </c>
      <c r="J165" s="2">
        <v>0</v>
      </c>
      <c r="K165" s="2">
        <v>30192519</v>
      </c>
      <c r="L165" s="2">
        <v>23411337</v>
      </c>
      <c r="M165" s="2">
        <v>0</v>
      </c>
      <c r="N165" s="2">
        <v>23411337</v>
      </c>
      <c r="O165" s="15">
        <v>0.1</v>
      </c>
      <c r="P165" s="2">
        <v>0</v>
      </c>
      <c r="Q165" s="13">
        <v>0.3</v>
      </c>
      <c r="R165" s="15">
        <v>0</v>
      </c>
      <c r="S165" s="2">
        <v>7023401.0999999996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7023401.0999999996</v>
      </c>
      <c r="AD165" s="4">
        <f t="shared" si="2"/>
        <v>7023401.0999999996</v>
      </c>
      <c r="AE165" t="s">
        <v>246</v>
      </c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</row>
    <row r="166" spans="1:63" x14ac:dyDescent="0.25">
      <c r="A166" s="20">
        <v>1262</v>
      </c>
      <c r="B166" t="s">
        <v>273</v>
      </c>
      <c r="C166" t="s">
        <v>2</v>
      </c>
      <c r="D166" t="s">
        <v>300</v>
      </c>
      <c r="E166" t="s">
        <v>281</v>
      </c>
      <c r="F166" s="2">
        <v>9405000400</v>
      </c>
      <c r="G166" s="2">
        <v>0</v>
      </c>
      <c r="H166" s="2">
        <v>9405000400</v>
      </c>
      <c r="I166" s="2">
        <v>20808029</v>
      </c>
      <c r="J166" s="2">
        <v>0</v>
      </c>
      <c r="K166" s="2">
        <v>20808029</v>
      </c>
      <c r="L166" s="2">
        <v>17046028.84</v>
      </c>
      <c r="M166" s="2">
        <v>0</v>
      </c>
      <c r="N166" s="2">
        <v>17046028.84</v>
      </c>
      <c r="O166" s="15">
        <v>0.1</v>
      </c>
      <c r="P166" s="2">
        <v>0</v>
      </c>
      <c r="Q166" s="13">
        <v>0.1</v>
      </c>
      <c r="R166" s="15">
        <v>0</v>
      </c>
      <c r="S166" s="2">
        <v>1704602.8840000001</v>
      </c>
      <c r="T166" s="2">
        <v>1000000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2704602.8840000001</v>
      </c>
      <c r="AD166" s="4">
        <f t="shared" si="2"/>
        <v>2704602.8840000001</v>
      </c>
      <c r="AE166" t="s">
        <v>45</v>
      </c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</row>
    <row r="167" spans="1:63" x14ac:dyDescent="0.25">
      <c r="A167" s="20">
        <v>1264</v>
      </c>
      <c r="B167" t="s">
        <v>272</v>
      </c>
      <c r="C167" t="s">
        <v>2</v>
      </c>
      <c r="D167" t="s">
        <v>4</v>
      </c>
      <c r="E167" t="s">
        <v>282</v>
      </c>
      <c r="F167" s="2">
        <v>9976264000</v>
      </c>
      <c r="G167" s="2">
        <v>539334000</v>
      </c>
      <c r="H167" s="2">
        <v>9436930000</v>
      </c>
      <c r="I167" s="2">
        <v>24347047</v>
      </c>
      <c r="J167" s="2">
        <v>1757320</v>
      </c>
      <c r="K167" s="2">
        <v>22589727</v>
      </c>
      <c r="L167" s="2">
        <v>20356541.399999999</v>
      </c>
      <c r="M167" s="2">
        <v>1541586.4</v>
      </c>
      <c r="N167" s="2">
        <v>18814955</v>
      </c>
      <c r="O167" s="15">
        <v>0.1</v>
      </c>
      <c r="P167" s="2">
        <v>154158.64000000001</v>
      </c>
      <c r="Q167" s="13">
        <v>0.3</v>
      </c>
      <c r="R167" s="15">
        <v>0</v>
      </c>
      <c r="S167" s="2">
        <v>5644486.5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5798645.1399999997</v>
      </c>
      <c r="AD167" s="4">
        <f t="shared" si="2"/>
        <v>5798645.1399999997</v>
      </c>
      <c r="AE167" t="s">
        <v>48</v>
      </c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</row>
    <row r="168" spans="1:63" x14ac:dyDescent="0.25">
      <c r="A168" s="20">
        <v>1265</v>
      </c>
      <c r="B168" t="s">
        <v>273</v>
      </c>
      <c r="C168" t="s">
        <v>9</v>
      </c>
      <c r="D168" t="s">
        <v>27</v>
      </c>
      <c r="E168" t="s">
        <v>283</v>
      </c>
      <c r="F168" s="2">
        <v>6966318400</v>
      </c>
      <c r="G168" s="2">
        <v>0</v>
      </c>
      <c r="H168" s="2">
        <v>6966318400</v>
      </c>
      <c r="I168" s="2">
        <v>21160766</v>
      </c>
      <c r="J168" s="2">
        <v>0</v>
      </c>
      <c r="K168" s="2">
        <v>21160766</v>
      </c>
      <c r="L168" s="2">
        <v>18374238.640000001</v>
      </c>
      <c r="M168" s="2">
        <v>0</v>
      </c>
      <c r="N168" s="2">
        <v>18374238.640000001</v>
      </c>
      <c r="O168" s="15">
        <v>0.1</v>
      </c>
      <c r="P168" s="2">
        <v>0</v>
      </c>
      <c r="Q168" s="13">
        <v>0.1</v>
      </c>
      <c r="R168" s="15">
        <v>0</v>
      </c>
      <c r="S168" s="2">
        <v>1837423.8640000001</v>
      </c>
      <c r="T168" s="2">
        <v>1000000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2837423.8640000001</v>
      </c>
      <c r="AD168" s="4">
        <f t="shared" si="2"/>
        <v>2837423.8640000001</v>
      </c>
      <c r="AE168" t="s">
        <v>28</v>
      </c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</row>
    <row r="169" spans="1:63" x14ac:dyDescent="0.25">
      <c r="A169" s="20">
        <v>1273</v>
      </c>
      <c r="B169" t="s">
        <v>273</v>
      </c>
      <c r="C169" t="s">
        <v>9</v>
      </c>
      <c r="D169" t="s">
        <v>27</v>
      </c>
      <c r="E169" t="s">
        <v>285</v>
      </c>
      <c r="F169" s="2">
        <v>19847379000</v>
      </c>
      <c r="G169" s="2">
        <v>0</v>
      </c>
      <c r="H169" s="2">
        <v>19847379000</v>
      </c>
      <c r="I169" s="2">
        <v>38796542</v>
      </c>
      <c r="J169" s="2">
        <v>0</v>
      </c>
      <c r="K169" s="2">
        <v>38796542</v>
      </c>
      <c r="L169" s="2">
        <v>30857590.399999999</v>
      </c>
      <c r="M169" s="2">
        <v>0</v>
      </c>
      <c r="N169" s="2">
        <v>30857590.399999999</v>
      </c>
      <c r="O169" s="15">
        <v>0.1</v>
      </c>
      <c r="P169" s="2">
        <v>0</v>
      </c>
      <c r="Q169" s="13">
        <v>0.15</v>
      </c>
      <c r="R169" s="15">
        <v>0</v>
      </c>
      <c r="S169" s="2">
        <v>4628638.5599999996</v>
      </c>
      <c r="T169" s="2">
        <v>3000000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7628638.5599999996</v>
      </c>
      <c r="AD169" s="4">
        <f t="shared" si="2"/>
        <v>7628638.5599999996</v>
      </c>
      <c r="AE169" t="s">
        <v>28</v>
      </c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</row>
    <row r="170" spans="1:63" x14ac:dyDescent="0.25">
      <c r="A170" s="20">
        <v>1282</v>
      </c>
      <c r="B170" t="s">
        <v>272</v>
      </c>
      <c r="C170" t="s">
        <v>2</v>
      </c>
      <c r="D170" t="s">
        <v>4</v>
      </c>
      <c r="E170" t="s">
        <v>287</v>
      </c>
      <c r="F170" s="2">
        <v>5419050000</v>
      </c>
      <c r="G170" s="2">
        <v>694170000</v>
      </c>
      <c r="H170" s="2">
        <v>4724880000</v>
      </c>
      <c r="I170" s="2">
        <v>14516905</v>
      </c>
      <c r="J170" s="2">
        <v>1951095</v>
      </c>
      <c r="K170" s="2">
        <v>12565810</v>
      </c>
      <c r="L170" s="2">
        <v>12349285</v>
      </c>
      <c r="M170" s="2">
        <v>1673427</v>
      </c>
      <c r="N170" s="2">
        <v>10675858</v>
      </c>
      <c r="O170" s="15">
        <v>0.1</v>
      </c>
      <c r="P170" s="2">
        <v>167342.70000000001</v>
      </c>
      <c r="Q170" s="13">
        <v>0.3</v>
      </c>
      <c r="R170" s="15">
        <v>0</v>
      </c>
      <c r="S170" s="2">
        <v>3202757.4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3370100.1</v>
      </c>
      <c r="AD170" s="4">
        <f t="shared" si="2"/>
        <v>3370100.1</v>
      </c>
      <c r="AE170" t="s">
        <v>217</v>
      </c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</row>
    <row r="171" spans="1:63" x14ac:dyDescent="0.25">
      <c r="A171" s="20">
        <v>1285</v>
      </c>
      <c r="B171" t="s">
        <v>272</v>
      </c>
      <c r="C171" t="s">
        <v>2</v>
      </c>
      <c r="D171" t="s">
        <v>300</v>
      </c>
      <c r="E171" t="s">
        <v>288</v>
      </c>
      <c r="F171" s="2">
        <v>322583000</v>
      </c>
      <c r="G171" s="2">
        <v>0</v>
      </c>
      <c r="H171" s="2">
        <v>322583000</v>
      </c>
      <c r="I171" s="2">
        <v>1069591</v>
      </c>
      <c r="J171" s="2">
        <v>0</v>
      </c>
      <c r="K171" s="2">
        <v>1069591</v>
      </c>
      <c r="L171" s="2">
        <v>940557.8</v>
      </c>
      <c r="M171" s="2">
        <v>0</v>
      </c>
      <c r="N171" s="2">
        <v>940557.8</v>
      </c>
      <c r="O171" s="15">
        <v>0.1</v>
      </c>
      <c r="P171" s="2">
        <v>0</v>
      </c>
      <c r="Q171" s="13">
        <v>0.3</v>
      </c>
      <c r="R171" s="15">
        <v>0</v>
      </c>
      <c r="S171" s="2">
        <v>282167.34000000003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282167.34000000003</v>
      </c>
      <c r="AD171" s="4">
        <f t="shared" si="2"/>
        <v>282167.34000000003</v>
      </c>
      <c r="AE171" t="s">
        <v>43</v>
      </c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</row>
    <row r="172" spans="1:63" x14ac:dyDescent="0.25">
      <c r="A172" s="20">
        <v>1288</v>
      </c>
      <c r="B172" t="s">
        <v>272</v>
      </c>
      <c r="C172" t="s">
        <v>9</v>
      </c>
      <c r="D172" t="s">
        <v>15</v>
      </c>
      <c r="E172" t="s">
        <v>289</v>
      </c>
      <c r="F172" s="2">
        <v>895307000</v>
      </c>
      <c r="G172" s="2">
        <v>0</v>
      </c>
      <c r="H172" s="2">
        <v>895307000</v>
      </c>
      <c r="I172" s="2">
        <v>3133581</v>
      </c>
      <c r="J172" s="2">
        <v>0</v>
      </c>
      <c r="K172" s="2">
        <v>3133581</v>
      </c>
      <c r="L172" s="2">
        <v>2775458.2</v>
      </c>
      <c r="M172" s="2">
        <v>0</v>
      </c>
      <c r="N172" s="2">
        <v>2775458.2</v>
      </c>
      <c r="O172" s="15">
        <v>0.1</v>
      </c>
      <c r="P172" s="2">
        <v>0</v>
      </c>
      <c r="Q172" s="13">
        <v>0.3</v>
      </c>
      <c r="R172" s="15">
        <v>0</v>
      </c>
      <c r="S172" s="2">
        <v>832637.46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832637.46</v>
      </c>
      <c r="AD172" s="4">
        <f t="shared" si="2"/>
        <v>832637.46</v>
      </c>
      <c r="AE172" t="s">
        <v>31</v>
      </c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</row>
    <row r="173" spans="1:63" x14ac:dyDescent="0.25">
      <c r="A173" s="20">
        <v>1289</v>
      </c>
      <c r="B173" t="s">
        <v>273</v>
      </c>
      <c r="C173" t="s">
        <v>2</v>
      </c>
      <c r="D173" t="s">
        <v>300</v>
      </c>
      <c r="E173" t="s">
        <v>290</v>
      </c>
      <c r="F173" s="2">
        <v>26530507000</v>
      </c>
      <c r="G173" s="2">
        <v>0</v>
      </c>
      <c r="H173" s="2">
        <v>26530507000</v>
      </c>
      <c r="I173" s="2">
        <v>63479301</v>
      </c>
      <c r="J173" s="2">
        <v>0</v>
      </c>
      <c r="K173" s="2">
        <v>63479301</v>
      </c>
      <c r="L173" s="2">
        <v>52867098.200000003</v>
      </c>
      <c r="M173" s="2">
        <v>0</v>
      </c>
      <c r="N173" s="2">
        <v>52867098.200000003</v>
      </c>
      <c r="O173" s="15">
        <v>0.1</v>
      </c>
      <c r="P173" s="2">
        <v>0</v>
      </c>
      <c r="Q173" s="13">
        <v>0.15</v>
      </c>
      <c r="R173" s="15">
        <v>0</v>
      </c>
      <c r="S173" s="2">
        <v>7930064.7300000004</v>
      </c>
      <c r="T173" s="2">
        <v>3000000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10930064.73</v>
      </c>
      <c r="AD173" s="4">
        <f t="shared" si="2"/>
        <v>10930064.73</v>
      </c>
      <c r="AE173" t="s">
        <v>96</v>
      </c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</row>
    <row r="174" spans="1:63" x14ac:dyDescent="0.25">
      <c r="A174" s="20">
        <v>1292</v>
      </c>
      <c r="B174" t="s">
        <v>273</v>
      </c>
      <c r="C174" t="s">
        <v>2</v>
      </c>
      <c r="D174" t="s">
        <v>300</v>
      </c>
      <c r="E174" t="s">
        <v>293</v>
      </c>
      <c r="F174" s="2">
        <v>38489803000</v>
      </c>
      <c r="G174" s="2">
        <v>0</v>
      </c>
      <c r="H174" s="2">
        <v>38489803000</v>
      </c>
      <c r="I174" s="2">
        <v>76623117</v>
      </c>
      <c r="J174" s="2">
        <v>0</v>
      </c>
      <c r="K174" s="2">
        <v>76623117</v>
      </c>
      <c r="L174" s="2">
        <v>61227195.799999997</v>
      </c>
      <c r="M174" s="2">
        <v>0</v>
      </c>
      <c r="N174" s="2">
        <v>61227195.799999997</v>
      </c>
      <c r="O174" s="15">
        <v>0.1</v>
      </c>
      <c r="P174" s="2">
        <v>0</v>
      </c>
      <c r="Q174" s="13">
        <v>0.2</v>
      </c>
      <c r="R174" s="15">
        <v>0</v>
      </c>
      <c r="S174" s="2">
        <v>12245439.16</v>
      </c>
      <c r="T174" s="2">
        <v>4000000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16245439.16</v>
      </c>
      <c r="AD174" s="4">
        <f t="shared" si="2"/>
        <v>16245439.16</v>
      </c>
      <c r="AE174" t="s">
        <v>45</v>
      </c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</row>
    <row r="175" spans="1:63" x14ac:dyDescent="0.25">
      <c r="A175" s="20">
        <v>1293</v>
      </c>
      <c r="B175" t="s">
        <v>273</v>
      </c>
      <c r="C175" t="s">
        <v>2</v>
      </c>
      <c r="D175" t="s">
        <v>8</v>
      </c>
      <c r="E175" t="s">
        <v>294</v>
      </c>
      <c r="F175" s="2">
        <v>14735300000</v>
      </c>
      <c r="G175" s="2">
        <v>4738220000</v>
      </c>
      <c r="H175" s="2">
        <v>9997080000</v>
      </c>
      <c r="I175" s="2">
        <v>36038470</v>
      </c>
      <c r="J175" s="2">
        <v>10727502</v>
      </c>
      <c r="K175" s="2">
        <v>25310968</v>
      </c>
      <c r="L175" s="2">
        <v>30144350</v>
      </c>
      <c r="M175" s="2">
        <v>8832214</v>
      </c>
      <c r="N175" s="2">
        <v>21312136</v>
      </c>
      <c r="O175" s="15">
        <v>0.1</v>
      </c>
      <c r="P175" s="2">
        <v>883221.4</v>
      </c>
      <c r="Q175" s="13">
        <v>0.15</v>
      </c>
      <c r="R175" s="15">
        <v>0</v>
      </c>
      <c r="S175" s="2">
        <v>3196820.4</v>
      </c>
      <c r="T175" s="2">
        <v>3000000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7080041.7999999998</v>
      </c>
      <c r="AD175" s="4">
        <f t="shared" si="2"/>
        <v>7080041.7999999998</v>
      </c>
      <c r="AE175" t="s">
        <v>42</v>
      </c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</row>
    <row r="176" spans="1:63" x14ac:dyDescent="0.25">
      <c r="A176" s="20">
        <v>1294</v>
      </c>
      <c r="B176" t="s">
        <v>272</v>
      </c>
      <c r="C176" t="s">
        <v>9</v>
      </c>
      <c r="D176" t="s">
        <v>412</v>
      </c>
      <c r="E176" t="s">
        <v>295</v>
      </c>
      <c r="F176" s="2">
        <v>68651274000</v>
      </c>
      <c r="G176" s="2">
        <v>0</v>
      </c>
      <c r="H176" s="2">
        <v>68651274000</v>
      </c>
      <c r="I176" s="2">
        <v>116419036</v>
      </c>
      <c r="J176" s="2">
        <v>0</v>
      </c>
      <c r="K176" s="2">
        <v>116419036</v>
      </c>
      <c r="L176" s="2">
        <v>88958526.400000006</v>
      </c>
      <c r="M176" s="2">
        <v>0</v>
      </c>
      <c r="N176" s="2">
        <v>88958526.400000006</v>
      </c>
      <c r="O176" s="15">
        <v>0.1</v>
      </c>
      <c r="P176" s="2">
        <v>0</v>
      </c>
      <c r="Q176" s="13">
        <v>0.3</v>
      </c>
      <c r="R176" s="15">
        <v>0</v>
      </c>
      <c r="S176" s="2">
        <v>26687557.920000002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26687557.920000002</v>
      </c>
      <c r="AD176" s="4">
        <f t="shared" si="2"/>
        <v>26687557.920000002</v>
      </c>
      <c r="AE176" t="s">
        <v>39</v>
      </c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</row>
    <row r="177" spans="1:63" x14ac:dyDescent="0.25">
      <c r="A177" s="20">
        <v>1295</v>
      </c>
      <c r="B177" t="s">
        <v>273</v>
      </c>
      <c r="C177" t="s">
        <v>9</v>
      </c>
      <c r="D177" t="s">
        <v>411</v>
      </c>
      <c r="E177" t="s">
        <v>296</v>
      </c>
      <c r="F177" s="2">
        <v>17188413900</v>
      </c>
      <c r="G177" s="2">
        <v>0</v>
      </c>
      <c r="H177" s="2">
        <v>17188413900</v>
      </c>
      <c r="I177" s="2">
        <v>48689542</v>
      </c>
      <c r="J177" s="2">
        <v>0</v>
      </c>
      <c r="K177" s="2">
        <v>48689542</v>
      </c>
      <c r="L177" s="2">
        <v>41814176.439999998</v>
      </c>
      <c r="M177" s="2">
        <v>0</v>
      </c>
      <c r="N177" s="2">
        <v>41814176.439999998</v>
      </c>
      <c r="O177" s="15">
        <v>0.1</v>
      </c>
      <c r="P177" s="2">
        <v>0</v>
      </c>
      <c r="Q177" s="13">
        <v>0.15</v>
      </c>
      <c r="R177" s="15">
        <v>0</v>
      </c>
      <c r="S177" s="2">
        <v>6272126.466</v>
      </c>
      <c r="T177" s="2">
        <v>3000000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9272126.466</v>
      </c>
      <c r="AD177" s="4">
        <f t="shared" si="2"/>
        <v>9272126.466</v>
      </c>
      <c r="AE177" t="s">
        <v>35</v>
      </c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</row>
    <row r="178" spans="1:63" x14ac:dyDescent="0.25">
      <c r="A178" s="20">
        <v>1300</v>
      </c>
      <c r="B178" t="s">
        <v>273</v>
      </c>
      <c r="C178" t="s">
        <v>2</v>
      </c>
      <c r="D178" t="s">
        <v>300</v>
      </c>
      <c r="E178" t="s">
        <v>297</v>
      </c>
      <c r="F178" s="2">
        <v>2256884000</v>
      </c>
      <c r="G178" s="2">
        <v>603900000</v>
      </c>
      <c r="H178" s="2">
        <v>1652984000</v>
      </c>
      <c r="I178" s="2">
        <v>6420987</v>
      </c>
      <c r="J178" s="2">
        <v>1903850</v>
      </c>
      <c r="K178" s="2">
        <v>4517137</v>
      </c>
      <c r="L178" s="2">
        <v>5518233.4000000004</v>
      </c>
      <c r="M178" s="2">
        <v>1662290</v>
      </c>
      <c r="N178" s="2">
        <v>3855943.4</v>
      </c>
      <c r="O178" s="15">
        <v>0</v>
      </c>
      <c r="P178" s="2">
        <v>0</v>
      </c>
      <c r="Q178" s="13">
        <v>0</v>
      </c>
      <c r="R178" s="15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0</v>
      </c>
      <c r="AD178" s="4">
        <f t="shared" si="2"/>
        <v>0</v>
      </c>
      <c r="AE178" t="s">
        <v>43</v>
      </c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</row>
    <row r="179" spans="1:63" x14ac:dyDescent="0.25">
      <c r="A179" s="20">
        <v>1302</v>
      </c>
      <c r="B179" t="s">
        <v>272</v>
      </c>
      <c r="C179" t="s">
        <v>2</v>
      </c>
      <c r="D179" t="s">
        <v>301</v>
      </c>
      <c r="E179" t="s">
        <v>298</v>
      </c>
      <c r="F179" s="2">
        <v>22339000</v>
      </c>
      <c r="G179" s="2">
        <v>0</v>
      </c>
      <c r="H179" s="2">
        <v>22339000</v>
      </c>
      <c r="I179" s="2">
        <v>78187</v>
      </c>
      <c r="J179" s="2">
        <v>0</v>
      </c>
      <c r="K179" s="2">
        <v>78187</v>
      </c>
      <c r="L179" s="2">
        <v>69251.399999999994</v>
      </c>
      <c r="M179" s="2">
        <v>0</v>
      </c>
      <c r="N179" s="2">
        <v>69251.399999999994</v>
      </c>
      <c r="O179" s="15">
        <v>0.1</v>
      </c>
      <c r="P179" s="2">
        <v>0</v>
      </c>
      <c r="Q179" s="13">
        <v>0.3</v>
      </c>
      <c r="R179" s="15">
        <v>0</v>
      </c>
      <c r="S179" s="2">
        <v>20775.419999999998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20775.419999999998</v>
      </c>
      <c r="AD179" s="4">
        <f t="shared" si="2"/>
        <v>20775.419999999998</v>
      </c>
      <c r="AE179" t="s">
        <v>88</v>
      </c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</row>
    <row r="180" spans="1:63" x14ac:dyDescent="0.25">
      <c r="A180" s="20">
        <v>1303</v>
      </c>
      <c r="B180" t="s">
        <v>272</v>
      </c>
      <c r="C180" t="s">
        <v>2</v>
      </c>
      <c r="D180" t="s">
        <v>8</v>
      </c>
      <c r="E180" t="s">
        <v>299</v>
      </c>
      <c r="F180" s="2">
        <v>29063617700</v>
      </c>
      <c r="G180" s="2">
        <v>2535000</v>
      </c>
      <c r="H180" s="2">
        <v>29061082700</v>
      </c>
      <c r="I180" s="2">
        <v>56704128</v>
      </c>
      <c r="J180" s="2">
        <v>8873</v>
      </c>
      <c r="K180" s="2">
        <v>56695255</v>
      </c>
      <c r="L180" s="2">
        <v>45078680.920000002</v>
      </c>
      <c r="M180" s="2">
        <v>7859</v>
      </c>
      <c r="N180" s="2">
        <v>45070821.920000002</v>
      </c>
      <c r="O180" s="15">
        <v>0.1</v>
      </c>
      <c r="P180" s="2">
        <v>785.9</v>
      </c>
      <c r="Q180" s="13">
        <v>0.3</v>
      </c>
      <c r="R180" s="15">
        <v>0</v>
      </c>
      <c r="S180" s="2">
        <v>13521246.575999999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13522032.476</v>
      </c>
      <c r="AD180" s="4">
        <f t="shared" si="2"/>
        <v>13522032.476</v>
      </c>
      <c r="AE180" t="s">
        <v>46</v>
      </c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</row>
    <row r="181" spans="1:63" x14ac:dyDescent="0.25">
      <c r="A181" s="20">
        <v>1305</v>
      </c>
      <c r="B181" t="s">
        <v>273</v>
      </c>
      <c r="C181" t="s">
        <v>2</v>
      </c>
      <c r="D181" t="s">
        <v>301</v>
      </c>
      <c r="E181" t="s">
        <v>302</v>
      </c>
      <c r="F181" s="2">
        <v>13289730000</v>
      </c>
      <c r="G181" s="2">
        <v>4351190000</v>
      </c>
      <c r="H181" s="2">
        <v>8938540000</v>
      </c>
      <c r="I181" s="2">
        <v>24576174</v>
      </c>
      <c r="J181" s="2">
        <v>7294962</v>
      </c>
      <c r="K181" s="2">
        <v>17281212</v>
      </c>
      <c r="L181" s="2">
        <v>19260282</v>
      </c>
      <c r="M181" s="2">
        <v>5554486</v>
      </c>
      <c r="N181" s="2">
        <v>13705796</v>
      </c>
      <c r="O181" s="15">
        <v>0.1</v>
      </c>
      <c r="P181" s="2">
        <v>555448.6</v>
      </c>
      <c r="Q181" s="13">
        <v>0.1</v>
      </c>
      <c r="R181" s="15">
        <v>0</v>
      </c>
      <c r="S181" s="2">
        <v>1370579.6</v>
      </c>
      <c r="T181" s="2">
        <v>1000000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2926028.2</v>
      </c>
      <c r="AD181" s="4">
        <f t="shared" si="2"/>
        <v>2926028.2</v>
      </c>
      <c r="AE181" t="s">
        <v>167</v>
      </c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</row>
    <row r="182" spans="1:63" x14ac:dyDescent="0.25">
      <c r="A182" s="20">
        <v>1306</v>
      </c>
      <c r="B182" t="s">
        <v>272</v>
      </c>
      <c r="C182" t="s">
        <v>2</v>
      </c>
      <c r="D182" t="s">
        <v>301</v>
      </c>
      <c r="E182" t="s">
        <v>303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15">
        <v>0.1</v>
      </c>
      <c r="P182" s="2">
        <v>0</v>
      </c>
      <c r="Q182" s="13">
        <v>0.3</v>
      </c>
      <c r="R182" s="15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0</v>
      </c>
      <c r="AD182" s="4">
        <f t="shared" si="2"/>
        <v>0</v>
      </c>
      <c r="AE182" t="s">
        <v>88</v>
      </c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</row>
    <row r="183" spans="1:63" x14ac:dyDescent="0.25">
      <c r="A183" s="20">
        <v>1307</v>
      </c>
      <c r="B183" t="s">
        <v>273</v>
      </c>
      <c r="C183" t="s">
        <v>2</v>
      </c>
      <c r="D183" t="s">
        <v>300</v>
      </c>
      <c r="E183" t="s">
        <v>304</v>
      </c>
      <c r="F183" s="2">
        <v>113305674000</v>
      </c>
      <c r="G183" s="2">
        <v>0</v>
      </c>
      <c r="H183" s="2">
        <v>113305674000</v>
      </c>
      <c r="I183" s="2">
        <v>184577661</v>
      </c>
      <c r="J183" s="2">
        <v>0</v>
      </c>
      <c r="K183" s="2">
        <v>184577661</v>
      </c>
      <c r="L183" s="2">
        <v>139255391.40000001</v>
      </c>
      <c r="M183" s="2">
        <v>0</v>
      </c>
      <c r="N183" s="2">
        <v>139255391.40000001</v>
      </c>
      <c r="O183" s="15">
        <v>0.1</v>
      </c>
      <c r="P183" s="2">
        <v>0</v>
      </c>
      <c r="Q183" s="13">
        <v>0.25</v>
      </c>
      <c r="R183" s="15">
        <v>0</v>
      </c>
      <c r="S183" s="2">
        <v>34813847.850000001</v>
      </c>
      <c r="T183" s="2">
        <v>5000000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39813847.850000001</v>
      </c>
      <c r="AD183" s="4">
        <f t="shared" si="2"/>
        <v>39813847.850000001</v>
      </c>
      <c r="AE183" t="s">
        <v>45</v>
      </c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</row>
    <row r="184" spans="1:63" x14ac:dyDescent="0.25">
      <c r="A184" s="20">
        <v>1311</v>
      </c>
      <c r="B184" t="s">
        <v>273</v>
      </c>
      <c r="C184" t="s">
        <v>2</v>
      </c>
      <c r="D184" t="s">
        <v>300</v>
      </c>
      <c r="E184" t="s">
        <v>305</v>
      </c>
      <c r="F184" s="2">
        <v>4730945000</v>
      </c>
      <c r="G184" s="2">
        <v>0</v>
      </c>
      <c r="H184" s="2">
        <v>4730945000</v>
      </c>
      <c r="I184" s="2">
        <v>14930783</v>
      </c>
      <c r="J184" s="2">
        <v>0</v>
      </c>
      <c r="K184" s="2">
        <v>14930783</v>
      </c>
      <c r="L184" s="2">
        <v>13038405</v>
      </c>
      <c r="M184" s="2">
        <v>0</v>
      </c>
      <c r="N184" s="2">
        <v>13038405</v>
      </c>
      <c r="O184" s="15">
        <v>0</v>
      </c>
      <c r="P184" s="2">
        <v>0</v>
      </c>
      <c r="Q184" s="13">
        <v>0</v>
      </c>
      <c r="R184" s="15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0</v>
      </c>
      <c r="AD184" s="4">
        <f t="shared" si="2"/>
        <v>0</v>
      </c>
      <c r="AE184" t="s">
        <v>96</v>
      </c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</row>
    <row r="185" spans="1:63" x14ac:dyDescent="0.25">
      <c r="A185" s="20">
        <v>1312</v>
      </c>
      <c r="B185" t="s">
        <v>272</v>
      </c>
      <c r="C185" t="s">
        <v>2</v>
      </c>
      <c r="D185" t="s">
        <v>301</v>
      </c>
      <c r="E185" t="s">
        <v>306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15">
        <v>0.1</v>
      </c>
      <c r="P185" s="2">
        <v>0</v>
      </c>
      <c r="Q185" s="13">
        <v>0.3</v>
      </c>
      <c r="R185" s="15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0</v>
      </c>
      <c r="AD185" s="4">
        <f t="shared" si="2"/>
        <v>0</v>
      </c>
      <c r="AE185" t="s">
        <v>167</v>
      </c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</row>
    <row r="186" spans="1:63" x14ac:dyDescent="0.25">
      <c r="A186" s="20">
        <v>1315</v>
      </c>
      <c r="B186" t="s">
        <v>272</v>
      </c>
      <c r="C186" t="s">
        <v>9</v>
      </c>
      <c r="D186" t="s">
        <v>27</v>
      </c>
      <c r="E186" t="s">
        <v>307</v>
      </c>
      <c r="F186" s="2">
        <v>27060970000</v>
      </c>
      <c r="G186" s="2">
        <v>0</v>
      </c>
      <c r="H186" s="2">
        <v>27060970000</v>
      </c>
      <c r="I186" s="2">
        <v>62138193</v>
      </c>
      <c r="J186" s="2">
        <v>0</v>
      </c>
      <c r="K186" s="2">
        <v>62138193</v>
      </c>
      <c r="L186" s="2">
        <v>51313805</v>
      </c>
      <c r="M186" s="2">
        <v>0</v>
      </c>
      <c r="N186" s="2">
        <v>51313805</v>
      </c>
      <c r="O186" s="15">
        <v>0.1</v>
      </c>
      <c r="P186" s="2">
        <v>0</v>
      </c>
      <c r="Q186" s="13">
        <v>0.3</v>
      </c>
      <c r="R186" s="15">
        <v>0</v>
      </c>
      <c r="S186" s="2">
        <v>15394141.5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15394141.5</v>
      </c>
      <c r="AD186" s="4">
        <f t="shared" si="2"/>
        <v>15394141.5</v>
      </c>
      <c r="AE186" t="s">
        <v>77</v>
      </c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</row>
    <row r="187" spans="1:63" x14ac:dyDescent="0.25">
      <c r="A187" s="20">
        <v>1318</v>
      </c>
      <c r="B187" t="s">
        <v>272</v>
      </c>
      <c r="C187" t="s">
        <v>2</v>
      </c>
      <c r="D187" t="s">
        <v>201</v>
      </c>
      <c r="E187" t="s">
        <v>308</v>
      </c>
      <c r="F187" s="2">
        <v>9484868000</v>
      </c>
      <c r="G187" s="2">
        <v>0</v>
      </c>
      <c r="H187" s="2">
        <v>9484868000</v>
      </c>
      <c r="I187" s="2">
        <v>19228262</v>
      </c>
      <c r="J187" s="2">
        <v>0</v>
      </c>
      <c r="K187" s="2">
        <v>19228262</v>
      </c>
      <c r="L187" s="2">
        <v>15434314.800000001</v>
      </c>
      <c r="M187" s="2">
        <v>0</v>
      </c>
      <c r="N187" s="2">
        <v>15434314.800000001</v>
      </c>
      <c r="O187" s="15">
        <v>0.1</v>
      </c>
      <c r="P187" s="2">
        <v>0</v>
      </c>
      <c r="Q187" s="13">
        <v>0.3</v>
      </c>
      <c r="R187" s="15">
        <v>0</v>
      </c>
      <c r="S187" s="2">
        <v>4630294.4400000004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4630294.4400000004</v>
      </c>
      <c r="AD187" s="4">
        <f t="shared" si="2"/>
        <v>4630294.4400000004</v>
      </c>
      <c r="AE187" t="s">
        <v>246</v>
      </c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</row>
    <row r="188" spans="1:63" x14ac:dyDescent="0.25">
      <c r="A188" s="20">
        <v>1322</v>
      </c>
      <c r="B188" t="s">
        <v>272</v>
      </c>
      <c r="C188" t="s">
        <v>9</v>
      </c>
      <c r="D188" t="s">
        <v>27</v>
      </c>
      <c r="E188" t="s">
        <v>309</v>
      </c>
      <c r="F188" s="2">
        <v>1880200000</v>
      </c>
      <c r="G188" s="2">
        <v>0</v>
      </c>
      <c r="H188" s="2">
        <v>1880200000</v>
      </c>
      <c r="I188" s="2">
        <v>6409695</v>
      </c>
      <c r="J188" s="2">
        <v>0</v>
      </c>
      <c r="K188" s="2">
        <v>6409695</v>
      </c>
      <c r="L188" s="2">
        <v>5657615</v>
      </c>
      <c r="M188" s="2">
        <v>0</v>
      </c>
      <c r="N188" s="2">
        <v>5657615</v>
      </c>
      <c r="O188" s="15">
        <v>0.1</v>
      </c>
      <c r="P188" s="2">
        <v>0</v>
      </c>
      <c r="Q188" s="13">
        <v>0.3</v>
      </c>
      <c r="R188" s="15">
        <v>0</v>
      </c>
      <c r="S188" s="2">
        <v>1697284.5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1697284.5</v>
      </c>
      <c r="AD188" s="4">
        <f t="shared" si="2"/>
        <v>1697284.5</v>
      </c>
      <c r="AE188" t="s">
        <v>32</v>
      </c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</row>
    <row r="189" spans="1:63" x14ac:dyDescent="0.25">
      <c r="A189" s="20">
        <v>1324</v>
      </c>
      <c r="B189" t="s">
        <v>273</v>
      </c>
      <c r="C189" t="s">
        <v>9</v>
      </c>
      <c r="D189" t="s">
        <v>411</v>
      </c>
      <c r="E189" t="s">
        <v>310</v>
      </c>
      <c r="F189" s="2">
        <v>16523393000</v>
      </c>
      <c r="G189" s="2">
        <v>0</v>
      </c>
      <c r="H189" s="2">
        <v>16523393000</v>
      </c>
      <c r="I189" s="2">
        <v>27259543</v>
      </c>
      <c r="J189" s="2">
        <v>0</v>
      </c>
      <c r="K189" s="2">
        <v>27259543</v>
      </c>
      <c r="L189" s="2">
        <v>20650185.800000001</v>
      </c>
      <c r="M189" s="2">
        <v>0</v>
      </c>
      <c r="N189" s="2">
        <v>20650185.800000001</v>
      </c>
      <c r="O189" s="15">
        <v>0.1</v>
      </c>
      <c r="P189" s="2">
        <v>0</v>
      </c>
      <c r="Q189" s="13">
        <v>0.1</v>
      </c>
      <c r="R189" s="15">
        <v>0</v>
      </c>
      <c r="S189" s="2">
        <v>2065018.58</v>
      </c>
      <c r="T189" s="2">
        <v>2000000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4065018.58</v>
      </c>
      <c r="AD189" s="4">
        <f t="shared" si="2"/>
        <v>4065018.58</v>
      </c>
      <c r="AE189" t="s">
        <v>190</v>
      </c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</row>
    <row r="190" spans="1:63" x14ac:dyDescent="0.25">
      <c r="A190" s="20">
        <v>1325</v>
      </c>
      <c r="B190" t="s">
        <v>273</v>
      </c>
      <c r="C190" t="s">
        <v>2</v>
      </c>
      <c r="D190" t="s">
        <v>8</v>
      </c>
      <c r="E190" t="s">
        <v>311</v>
      </c>
      <c r="F190" s="2">
        <v>7937070000</v>
      </c>
      <c r="G190" s="2">
        <v>0</v>
      </c>
      <c r="H190" s="2">
        <v>7937070000</v>
      </c>
      <c r="I190" s="2">
        <v>19158654</v>
      </c>
      <c r="J190" s="2">
        <v>0</v>
      </c>
      <c r="K190" s="2">
        <v>19158654</v>
      </c>
      <c r="L190" s="2">
        <v>15983826</v>
      </c>
      <c r="M190" s="2">
        <v>0</v>
      </c>
      <c r="N190" s="2">
        <v>15983826</v>
      </c>
      <c r="O190" s="15">
        <v>0.1</v>
      </c>
      <c r="P190" s="2">
        <v>0</v>
      </c>
      <c r="Q190" s="13">
        <v>0.1</v>
      </c>
      <c r="R190" s="15">
        <v>0</v>
      </c>
      <c r="S190" s="2">
        <v>1598382.6</v>
      </c>
      <c r="T190" s="2">
        <v>1000000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2598382.6</v>
      </c>
      <c r="AD190" s="4">
        <f t="shared" si="2"/>
        <v>2598382.6</v>
      </c>
      <c r="AE190" t="s">
        <v>42</v>
      </c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</row>
    <row r="191" spans="1:63" x14ac:dyDescent="0.25">
      <c r="A191" s="20">
        <v>1328</v>
      </c>
      <c r="B191" t="s">
        <v>272</v>
      </c>
      <c r="C191" t="s">
        <v>2</v>
      </c>
      <c r="D191" t="s">
        <v>201</v>
      </c>
      <c r="E191" t="s">
        <v>312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15">
        <v>0.1</v>
      </c>
      <c r="P191" s="2">
        <v>0</v>
      </c>
      <c r="Q191" s="13">
        <v>0.3</v>
      </c>
      <c r="R191" s="15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0</v>
      </c>
      <c r="AD191" s="4">
        <f t="shared" si="2"/>
        <v>0</v>
      </c>
      <c r="AE191" t="s">
        <v>185</v>
      </c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</row>
    <row r="192" spans="1:63" x14ac:dyDescent="0.25">
      <c r="A192" s="20">
        <v>1330</v>
      </c>
      <c r="B192" t="s">
        <v>273</v>
      </c>
      <c r="C192" t="s">
        <v>2</v>
      </c>
      <c r="D192" t="s">
        <v>301</v>
      </c>
      <c r="E192" t="s">
        <v>313</v>
      </c>
      <c r="F192" s="2">
        <v>8877145000</v>
      </c>
      <c r="G192" s="2">
        <v>2651489000</v>
      </c>
      <c r="H192" s="2">
        <v>6225656000</v>
      </c>
      <c r="I192" s="2">
        <v>20428451</v>
      </c>
      <c r="J192" s="2">
        <v>4395058</v>
      </c>
      <c r="K192" s="2">
        <v>16033393</v>
      </c>
      <c r="L192" s="2">
        <v>16877593</v>
      </c>
      <c r="M192" s="2">
        <v>3334462.4</v>
      </c>
      <c r="N192" s="2">
        <v>13543130.6</v>
      </c>
      <c r="O192" s="15">
        <v>0.1</v>
      </c>
      <c r="P192" s="2">
        <v>333446.24</v>
      </c>
      <c r="Q192" s="13">
        <v>0.1</v>
      </c>
      <c r="R192" s="15">
        <v>0</v>
      </c>
      <c r="S192" s="2">
        <v>1354313.06</v>
      </c>
      <c r="T192" s="2">
        <v>1000000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2687759.3</v>
      </c>
      <c r="AD192" s="4">
        <f t="shared" si="2"/>
        <v>2687759.3</v>
      </c>
      <c r="AE192" t="s">
        <v>193</v>
      </c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</row>
    <row r="193" spans="1:63" x14ac:dyDescent="0.25">
      <c r="A193" s="20">
        <v>1333</v>
      </c>
      <c r="B193" t="s">
        <v>272</v>
      </c>
      <c r="C193" t="s">
        <v>9</v>
      </c>
      <c r="D193" t="s">
        <v>15</v>
      </c>
      <c r="E193" t="s">
        <v>314</v>
      </c>
      <c r="F193" s="2">
        <v>3963770200</v>
      </c>
      <c r="G193" s="2">
        <v>0</v>
      </c>
      <c r="H193" s="2">
        <v>3963770200</v>
      </c>
      <c r="I193" s="2">
        <v>8806068</v>
      </c>
      <c r="J193" s="2">
        <v>0</v>
      </c>
      <c r="K193" s="2">
        <v>8806068</v>
      </c>
      <c r="L193" s="2">
        <v>7220559.9199999999</v>
      </c>
      <c r="M193" s="2">
        <v>0</v>
      </c>
      <c r="N193" s="2">
        <v>7220559.9199999999</v>
      </c>
      <c r="O193" s="15">
        <v>0.1</v>
      </c>
      <c r="P193" s="2">
        <v>0</v>
      </c>
      <c r="Q193" s="13">
        <v>0.3</v>
      </c>
      <c r="R193" s="15">
        <v>0</v>
      </c>
      <c r="S193" s="2">
        <v>2166167.9759999998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2166167.9759999998</v>
      </c>
      <c r="AD193" s="4">
        <f t="shared" si="2"/>
        <v>2166167.9759999998</v>
      </c>
      <c r="AE193" t="s">
        <v>17</v>
      </c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</row>
    <row r="194" spans="1:63" x14ac:dyDescent="0.25">
      <c r="A194" s="20">
        <v>1334</v>
      </c>
      <c r="B194" t="s">
        <v>272</v>
      </c>
      <c r="C194" t="s">
        <v>9</v>
      </c>
      <c r="D194" t="s">
        <v>15</v>
      </c>
      <c r="E194" t="s">
        <v>315</v>
      </c>
      <c r="F194" s="2">
        <v>6921552000</v>
      </c>
      <c r="G194" s="2">
        <v>0</v>
      </c>
      <c r="H194" s="2">
        <v>6921552000</v>
      </c>
      <c r="I194" s="2">
        <v>18745895</v>
      </c>
      <c r="J194" s="2">
        <v>0</v>
      </c>
      <c r="K194" s="2">
        <v>18745895</v>
      </c>
      <c r="L194" s="2">
        <v>15977274.199999999</v>
      </c>
      <c r="M194" s="2">
        <v>0</v>
      </c>
      <c r="N194" s="2">
        <v>15977274.199999999</v>
      </c>
      <c r="O194" s="15">
        <v>0.1</v>
      </c>
      <c r="P194" s="2">
        <v>0</v>
      </c>
      <c r="Q194" s="13">
        <v>0.3</v>
      </c>
      <c r="R194" s="15">
        <v>0</v>
      </c>
      <c r="S194" s="2">
        <v>4793182.26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4793182.26</v>
      </c>
      <c r="AD194" s="4">
        <f t="shared" si="2"/>
        <v>4793182.26</v>
      </c>
      <c r="AE194" t="s">
        <v>17</v>
      </c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</row>
    <row r="195" spans="1:63" x14ac:dyDescent="0.25">
      <c r="A195" s="20">
        <v>1336</v>
      </c>
      <c r="B195" t="s">
        <v>273</v>
      </c>
      <c r="C195" t="s">
        <v>2</v>
      </c>
      <c r="D195" t="s">
        <v>8</v>
      </c>
      <c r="E195" t="s">
        <v>316</v>
      </c>
      <c r="F195" s="2">
        <v>7938146300</v>
      </c>
      <c r="G195" s="2">
        <v>924540000</v>
      </c>
      <c r="H195" s="2">
        <v>7013606300</v>
      </c>
      <c r="I195" s="2">
        <v>18372835</v>
      </c>
      <c r="J195" s="2">
        <v>2956480</v>
      </c>
      <c r="K195" s="2">
        <v>15416355</v>
      </c>
      <c r="L195" s="2">
        <v>15197576.48</v>
      </c>
      <c r="M195" s="2">
        <v>2586664</v>
      </c>
      <c r="N195" s="2">
        <v>12610912.48</v>
      </c>
      <c r="O195" s="15">
        <v>0.1</v>
      </c>
      <c r="P195" s="2">
        <v>258666.4</v>
      </c>
      <c r="Q195" s="13">
        <v>0.1</v>
      </c>
      <c r="R195" s="15">
        <v>0</v>
      </c>
      <c r="S195" s="2">
        <v>1261091.2479999999</v>
      </c>
      <c r="T195" s="2">
        <v>1000000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2519757.648</v>
      </c>
      <c r="AD195" s="4">
        <f t="shared" ref="AD195:AD258" si="3">AB195+AC195</f>
        <v>2519757.648</v>
      </c>
      <c r="AE195" t="s">
        <v>50</v>
      </c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</row>
    <row r="196" spans="1:63" x14ac:dyDescent="0.25">
      <c r="A196" s="20">
        <v>1337</v>
      </c>
      <c r="B196" t="s">
        <v>272</v>
      </c>
      <c r="C196" t="s">
        <v>2</v>
      </c>
      <c r="D196" t="s">
        <v>8</v>
      </c>
      <c r="E196" t="s">
        <v>317</v>
      </c>
      <c r="F196" s="2">
        <v>7854195000</v>
      </c>
      <c r="G196" s="2">
        <v>0</v>
      </c>
      <c r="H196" s="2">
        <v>7854195000</v>
      </c>
      <c r="I196" s="2">
        <v>15267209</v>
      </c>
      <c r="J196" s="2">
        <v>0</v>
      </c>
      <c r="K196" s="2">
        <v>15267209</v>
      </c>
      <c r="L196" s="2">
        <v>12125531</v>
      </c>
      <c r="M196" s="2">
        <v>0</v>
      </c>
      <c r="N196" s="2">
        <v>12125531</v>
      </c>
      <c r="O196" s="15">
        <v>0.1</v>
      </c>
      <c r="P196" s="2">
        <v>0</v>
      </c>
      <c r="Q196" s="13">
        <v>0.3</v>
      </c>
      <c r="R196" s="15">
        <v>0</v>
      </c>
      <c r="S196" s="2">
        <v>3637659.3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3637659.3</v>
      </c>
      <c r="AD196" s="4">
        <f t="shared" si="3"/>
        <v>3637659.3</v>
      </c>
      <c r="AE196" t="s">
        <v>50</v>
      </c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</row>
    <row r="197" spans="1:63" x14ac:dyDescent="0.25">
      <c r="A197" s="20">
        <v>1338</v>
      </c>
      <c r="B197" t="s">
        <v>272</v>
      </c>
      <c r="C197" t="s">
        <v>9</v>
      </c>
      <c r="D197" t="s">
        <v>15</v>
      </c>
      <c r="E197" t="s">
        <v>318</v>
      </c>
      <c r="F197" s="2">
        <v>1168507000</v>
      </c>
      <c r="G197" s="2">
        <v>0</v>
      </c>
      <c r="H197" s="2">
        <v>1168507000</v>
      </c>
      <c r="I197" s="2">
        <v>3876780</v>
      </c>
      <c r="J197" s="2">
        <v>0</v>
      </c>
      <c r="K197" s="2">
        <v>3876780</v>
      </c>
      <c r="L197" s="2">
        <v>3409377.2</v>
      </c>
      <c r="M197" s="2">
        <v>0</v>
      </c>
      <c r="N197" s="2">
        <v>3409377.2</v>
      </c>
      <c r="O197" s="15">
        <v>0.1</v>
      </c>
      <c r="P197" s="2">
        <v>0</v>
      </c>
      <c r="Q197" s="13">
        <v>0.3</v>
      </c>
      <c r="R197" s="15">
        <v>0</v>
      </c>
      <c r="S197" s="2">
        <v>1022813.16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1022813.16</v>
      </c>
      <c r="AD197" s="4">
        <f t="shared" si="3"/>
        <v>1022813.16</v>
      </c>
      <c r="AE197" t="s">
        <v>24</v>
      </c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</row>
    <row r="198" spans="1:63" x14ac:dyDescent="0.25">
      <c r="A198" s="20">
        <v>1340</v>
      </c>
      <c r="B198" t="s">
        <v>273</v>
      </c>
      <c r="C198" t="s">
        <v>2</v>
      </c>
      <c r="D198" t="s">
        <v>300</v>
      </c>
      <c r="E198" t="s">
        <v>319</v>
      </c>
      <c r="F198" s="2">
        <v>3844486000</v>
      </c>
      <c r="G198" s="2">
        <v>3760000</v>
      </c>
      <c r="H198" s="2">
        <v>3840726000</v>
      </c>
      <c r="I198" s="2">
        <v>11446793</v>
      </c>
      <c r="J198" s="2">
        <v>13160</v>
      </c>
      <c r="K198" s="2">
        <v>11433633</v>
      </c>
      <c r="L198" s="2">
        <v>9908998.5999999996</v>
      </c>
      <c r="M198" s="2">
        <v>11656</v>
      </c>
      <c r="N198" s="2">
        <v>9897342.5999999996</v>
      </c>
      <c r="O198" s="15">
        <v>0</v>
      </c>
      <c r="P198" s="2">
        <v>0</v>
      </c>
      <c r="Q198" s="13">
        <v>0</v>
      </c>
      <c r="R198" s="15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0</v>
      </c>
      <c r="AD198" s="4">
        <f t="shared" si="3"/>
        <v>0</v>
      </c>
      <c r="AE198" t="s">
        <v>96</v>
      </c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</row>
    <row r="199" spans="1:63" x14ac:dyDescent="0.25">
      <c r="A199" s="20">
        <v>1341</v>
      </c>
      <c r="B199" t="s">
        <v>272</v>
      </c>
      <c r="C199" t="s">
        <v>2</v>
      </c>
      <c r="D199" t="s">
        <v>8</v>
      </c>
      <c r="E199" t="s">
        <v>320</v>
      </c>
      <c r="F199" s="2">
        <v>2345720000</v>
      </c>
      <c r="G199" s="2">
        <v>0</v>
      </c>
      <c r="H199" s="2">
        <v>2345720000</v>
      </c>
      <c r="I199" s="2">
        <v>6698529</v>
      </c>
      <c r="J199" s="2">
        <v>0</v>
      </c>
      <c r="K199" s="2">
        <v>6698529</v>
      </c>
      <c r="L199" s="2">
        <v>5760241</v>
      </c>
      <c r="M199" s="2">
        <v>0</v>
      </c>
      <c r="N199" s="2">
        <v>5760241</v>
      </c>
      <c r="O199" s="15">
        <v>0.1</v>
      </c>
      <c r="P199" s="2">
        <v>0</v>
      </c>
      <c r="Q199" s="13">
        <v>0.3</v>
      </c>
      <c r="R199" s="15">
        <v>0</v>
      </c>
      <c r="S199" s="2">
        <v>1728072.3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1728072.3</v>
      </c>
      <c r="AD199" s="4">
        <f t="shared" si="3"/>
        <v>1728072.3</v>
      </c>
      <c r="AE199" t="s">
        <v>38</v>
      </c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</row>
    <row r="200" spans="1:63" x14ac:dyDescent="0.25">
      <c r="A200" s="20">
        <v>1342</v>
      </c>
      <c r="B200" t="s">
        <v>272</v>
      </c>
      <c r="C200" t="s">
        <v>2</v>
      </c>
      <c r="D200" t="s">
        <v>301</v>
      </c>
      <c r="E200" t="s">
        <v>321</v>
      </c>
      <c r="F200" s="2">
        <v>19220000</v>
      </c>
      <c r="G200" s="2">
        <v>0</v>
      </c>
      <c r="H200" s="2">
        <v>19220000</v>
      </c>
      <c r="I200" s="2">
        <v>67270</v>
      </c>
      <c r="J200" s="2">
        <v>0</v>
      </c>
      <c r="K200" s="2">
        <v>67270</v>
      </c>
      <c r="L200" s="2">
        <v>59582</v>
      </c>
      <c r="M200" s="2">
        <v>0</v>
      </c>
      <c r="N200" s="2">
        <v>59582</v>
      </c>
      <c r="O200" s="15">
        <v>0.1</v>
      </c>
      <c r="P200" s="2">
        <v>0</v>
      </c>
      <c r="Q200" s="13">
        <v>0.3</v>
      </c>
      <c r="R200" s="15">
        <v>0</v>
      </c>
      <c r="S200" s="2">
        <v>17874.599999999999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17874.599999999999</v>
      </c>
      <c r="AD200" s="4">
        <f t="shared" si="3"/>
        <v>17874.599999999999</v>
      </c>
      <c r="AE200" t="s">
        <v>88</v>
      </c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</row>
    <row r="201" spans="1:63" x14ac:dyDescent="0.25">
      <c r="A201" s="20">
        <v>1343</v>
      </c>
      <c r="B201" t="s">
        <v>272</v>
      </c>
      <c r="C201" t="s">
        <v>2</v>
      </c>
      <c r="D201" t="s">
        <v>201</v>
      </c>
      <c r="E201" t="s">
        <v>322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15">
        <v>0.1</v>
      </c>
      <c r="P201" s="2">
        <v>0</v>
      </c>
      <c r="Q201" s="13">
        <v>0.3</v>
      </c>
      <c r="R201" s="15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0</v>
      </c>
      <c r="AD201" s="4">
        <f t="shared" si="3"/>
        <v>0</v>
      </c>
      <c r="AE201" t="s">
        <v>246</v>
      </c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</row>
    <row r="202" spans="1:63" x14ac:dyDescent="0.25">
      <c r="A202" s="20">
        <v>1344</v>
      </c>
      <c r="B202" t="s">
        <v>272</v>
      </c>
      <c r="C202" t="s">
        <v>2</v>
      </c>
      <c r="D202" t="s">
        <v>201</v>
      </c>
      <c r="E202" t="s">
        <v>323</v>
      </c>
      <c r="F202" s="2">
        <v>7338832000</v>
      </c>
      <c r="G202" s="2">
        <v>266711000</v>
      </c>
      <c r="H202" s="2">
        <v>7072121000</v>
      </c>
      <c r="I202" s="2">
        <v>15588734</v>
      </c>
      <c r="J202" s="2">
        <v>812683</v>
      </c>
      <c r="K202" s="2">
        <v>14776051</v>
      </c>
      <c r="L202" s="2">
        <v>12653201.199999999</v>
      </c>
      <c r="M202" s="2">
        <v>705998.6</v>
      </c>
      <c r="N202" s="2">
        <v>11947202.6</v>
      </c>
      <c r="O202" s="15">
        <v>0.1</v>
      </c>
      <c r="P202" s="2">
        <v>70599.86</v>
      </c>
      <c r="Q202" s="13">
        <v>0.3</v>
      </c>
      <c r="R202" s="15">
        <v>0</v>
      </c>
      <c r="S202" s="2">
        <v>3584160.78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3654760.64</v>
      </c>
      <c r="AD202" s="4">
        <f t="shared" si="3"/>
        <v>3654760.64</v>
      </c>
      <c r="AE202" t="s">
        <v>185</v>
      </c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</row>
    <row r="203" spans="1:63" x14ac:dyDescent="0.25">
      <c r="A203" s="20">
        <v>1348</v>
      </c>
      <c r="B203" t="s">
        <v>272</v>
      </c>
      <c r="C203" t="s">
        <v>2</v>
      </c>
      <c r="D203" t="s">
        <v>201</v>
      </c>
      <c r="E203" t="s">
        <v>324</v>
      </c>
      <c r="F203" s="2">
        <v>10324692000</v>
      </c>
      <c r="G203" s="2">
        <v>0</v>
      </c>
      <c r="H203" s="2">
        <v>10324692000</v>
      </c>
      <c r="I203" s="2">
        <v>28404276</v>
      </c>
      <c r="J203" s="2">
        <v>0</v>
      </c>
      <c r="K203" s="2">
        <v>28404276</v>
      </c>
      <c r="L203" s="2">
        <v>24274399.199999999</v>
      </c>
      <c r="M203" s="2">
        <v>0</v>
      </c>
      <c r="N203" s="2">
        <v>24274399.199999999</v>
      </c>
      <c r="O203" s="15">
        <v>0.1</v>
      </c>
      <c r="P203" s="2">
        <v>0</v>
      </c>
      <c r="Q203" s="13">
        <v>0.3</v>
      </c>
      <c r="R203" s="15">
        <v>0</v>
      </c>
      <c r="S203" s="2">
        <v>7282319.7599999998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7282319.7599999998</v>
      </c>
      <c r="AD203" s="4">
        <f t="shared" si="3"/>
        <v>7282319.7599999998</v>
      </c>
      <c r="AE203" t="s">
        <v>246</v>
      </c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</row>
    <row r="204" spans="1:63" x14ac:dyDescent="0.25">
      <c r="A204" s="20">
        <v>1349</v>
      </c>
      <c r="B204" t="s">
        <v>273</v>
      </c>
      <c r="C204" t="s">
        <v>9</v>
      </c>
      <c r="D204" t="s">
        <v>15</v>
      </c>
      <c r="E204" t="s">
        <v>325</v>
      </c>
      <c r="F204" s="2">
        <v>9530989000</v>
      </c>
      <c r="G204" s="2">
        <v>0</v>
      </c>
      <c r="H204" s="2">
        <v>9530989000</v>
      </c>
      <c r="I204" s="2">
        <v>21472475</v>
      </c>
      <c r="J204" s="2">
        <v>0</v>
      </c>
      <c r="K204" s="2">
        <v>21472475</v>
      </c>
      <c r="L204" s="2">
        <v>17660079.399999999</v>
      </c>
      <c r="M204" s="2">
        <v>0</v>
      </c>
      <c r="N204" s="2">
        <v>17660079.399999999</v>
      </c>
      <c r="O204" s="15">
        <v>0.1</v>
      </c>
      <c r="P204" s="2">
        <v>0</v>
      </c>
      <c r="Q204" s="13">
        <v>0.1</v>
      </c>
      <c r="R204" s="15">
        <v>0</v>
      </c>
      <c r="S204" s="2">
        <v>1766007.94</v>
      </c>
      <c r="T204" s="2">
        <v>1000000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2766007.94</v>
      </c>
      <c r="AD204" s="4">
        <f t="shared" si="3"/>
        <v>2766007.94</v>
      </c>
      <c r="AE204" t="s">
        <v>31</v>
      </c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</row>
    <row r="205" spans="1:63" x14ac:dyDescent="0.25">
      <c r="A205" s="20">
        <v>1356</v>
      </c>
      <c r="B205" t="s">
        <v>273</v>
      </c>
      <c r="C205" t="s">
        <v>2</v>
      </c>
      <c r="D205" t="s">
        <v>300</v>
      </c>
      <c r="E205" t="s">
        <v>326</v>
      </c>
      <c r="F205" s="2">
        <v>23783405000</v>
      </c>
      <c r="G205" s="2">
        <v>21176544000</v>
      </c>
      <c r="H205" s="2">
        <v>2606861000</v>
      </c>
      <c r="I205" s="2">
        <v>49879091</v>
      </c>
      <c r="J205" s="2">
        <v>42378787</v>
      </c>
      <c r="K205" s="2">
        <v>7500304</v>
      </c>
      <c r="L205" s="2">
        <v>40365729</v>
      </c>
      <c r="M205" s="2">
        <v>33908169.399999999</v>
      </c>
      <c r="N205" s="2">
        <v>6457559.5999999996</v>
      </c>
      <c r="O205" s="15">
        <v>0.1</v>
      </c>
      <c r="P205" s="2">
        <v>3390816.94</v>
      </c>
      <c r="Q205" s="13">
        <v>0.15</v>
      </c>
      <c r="R205" s="15">
        <v>0</v>
      </c>
      <c r="S205" s="2">
        <v>968633.94</v>
      </c>
      <c r="T205" s="2">
        <v>3000000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7359450.8799999999</v>
      </c>
      <c r="AD205" s="4">
        <f t="shared" si="3"/>
        <v>7359450.8799999999</v>
      </c>
      <c r="AE205" t="s">
        <v>45</v>
      </c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</row>
    <row r="206" spans="1:63" x14ac:dyDescent="0.25">
      <c r="A206" s="20">
        <v>1359</v>
      </c>
      <c r="B206" t="s">
        <v>273</v>
      </c>
      <c r="C206" t="s">
        <v>2</v>
      </c>
      <c r="D206" t="s">
        <v>8</v>
      </c>
      <c r="E206" t="s">
        <v>327</v>
      </c>
      <c r="F206" s="2">
        <v>981293000</v>
      </c>
      <c r="G206" s="2">
        <v>0</v>
      </c>
      <c r="H206" s="2">
        <v>981293000</v>
      </c>
      <c r="I206" s="2">
        <v>2452327</v>
      </c>
      <c r="J206" s="2">
        <v>0</v>
      </c>
      <c r="K206" s="2">
        <v>2452327</v>
      </c>
      <c r="L206" s="2">
        <v>2059809.8</v>
      </c>
      <c r="M206" s="2">
        <v>0</v>
      </c>
      <c r="N206" s="2">
        <v>2059809.8</v>
      </c>
      <c r="O206" s="15">
        <v>0</v>
      </c>
      <c r="P206" s="2">
        <v>0</v>
      </c>
      <c r="Q206" s="13">
        <v>0</v>
      </c>
      <c r="R206" s="15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0</v>
      </c>
      <c r="AD206" s="4">
        <f t="shared" si="3"/>
        <v>0</v>
      </c>
      <c r="AE206" t="s">
        <v>50</v>
      </c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</row>
    <row r="207" spans="1:63" x14ac:dyDescent="0.25">
      <c r="A207" s="20">
        <v>1360</v>
      </c>
      <c r="B207" t="s">
        <v>273</v>
      </c>
      <c r="C207" t="s">
        <v>2</v>
      </c>
      <c r="D207" t="s">
        <v>8</v>
      </c>
      <c r="E207" t="s">
        <v>328</v>
      </c>
      <c r="F207" s="2">
        <v>7150507000</v>
      </c>
      <c r="G207" s="2">
        <v>412353000</v>
      </c>
      <c r="H207" s="2">
        <v>6738154000</v>
      </c>
      <c r="I207" s="2">
        <v>21249651</v>
      </c>
      <c r="J207" s="2">
        <v>1306142</v>
      </c>
      <c r="K207" s="2">
        <v>19943509</v>
      </c>
      <c r="L207" s="2">
        <v>18389448.199999999</v>
      </c>
      <c r="M207" s="2">
        <v>1141200.8</v>
      </c>
      <c r="N207" s="2">
        <v>17248247.399999999</v>
      </c>
      <c r="O207" s="15">
        <v>0.1</v>
      </c>
      <c r="P207" s="2">
        <v>114120.08</v>
      </c>
      <c r="Q207" s="13">
        <v>0.1</v>
      </c>
      <c r="R207" s="15">
        <v>0</v>
      </c>
      <c r="S207" s="2">
        <v>1724824.74</v>
      </c>
      <c r="T207" s="2">
        <v>1000000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2838944.82</v>
      </c>
      <c r="AD207" s="4">
        <f t="shared" si="3"/>
        <v>2838944.82</v>
      </c>
      <c r="AE207" t="s">
        <v>38</v>
      </c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</row>
    <row r="208" spans="1:63" x14ac:dyDescent="0.25">
      <c r="A208" s="20">
        <v>1364</v>
      </c>
      <c r="B208" t="s">
        <v>273</v>
      </c>
      <c r="C208" t="s">
        <v>2</v>
      </c>
      <c r="D208" t="s">
        <v>8</v>
      </c>
      <c r="E208" t="s">
        <v>329</v>
      </c>
      <c r="F208" s="2">
        <v>28135556500</v>
      </c>
      <c r="G208" s="2">
        <v>27576098000</v>
      </c>
      <c r="H208" s="2">
        <v>559458500</v>
      </c>
      <c r="I208" s="2">
        <v>58105975</v>
      </c>
      <c r="J208" s="2">
        <v>56248821</v>
      </c>
      <c r="K208" s="2">
        <v>1857154</v>
      </c>
      <c r="L208" s="2">
        <v>46851752.399999999</v>
      </c>
      <c r="M208" s="2">
        <v>45218381.799999997</v>
      </c>
      <c r="N208" s="2">
        <v>1633370.6</v>
      </c>
      <c r="O208" s="15">
        <v>0.1</v>
      </c>
      <c r="P208" s="2">
        <v>4521838.18</v>
      </c>
      <c r="Q208" s="13">
        <v>0.15</v>
      </c>
      <c r="R208" s="15">
        <v>0</v>
      </c>
      <c r="S208" s="2">
        <v>245005.59</v>
      </c>
      <c r="T208" s="2">
        <v>3000000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7766843.7699999996</v>
      </c>
      <c r="AD208" s="4">
        <f t="shared" si="3"/>
        <v>7766843.7699999996</v>
      </c>
      <c r="AE208" t="s">
        <v>50</v>
      </c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</row>
    <row r="209" spans="1:63" x14ac:dyDescent="0.25">
      <c r="A209" s="20">
        <v>1367</v>
      </c>
      <c r="B209" t="s">
        <v>272</v>
      </c>
      <c r="C209" t="s">
        <v>2</v>
      </c>
      <c r="D209" t="s">
        <v>8</v>
      </c>
      <c r="E209" t="s">
        <v>330</v>
      </c>
      <c r="F209" s="2">
        <v>10582295000</v>
      </c>
      <c r="G209" s="2">
        <v>345600000</v>
      </c>
      <c r="H209" s="2">
        <v>10236695000</v>
      </c>
      <c r="I209" s="2">
        <v>29881454</v>
      </c>
      <c r="J209" s="2">
        <v>1074600</v>
      </c>
      <c r="K209" s="2">
        <v>28806854</v>
      </c>
      <c r="L209" s="2">
        <v>25648536</v>
      </c>
      <c r="M209" s="2">
        <v>936360</v>
      </c>
      <c r="N209" s="2">
        <v>24712176</v>
      </c>
      <c r="O209" s="15">
        <v>0.1</v>
      </c>
      <c r="P209" s="2">
        <v>93636</v>
      </c>
      <c r="Q209" s="13">
        <v>0.3</v>
      </c>
      <c r="R209" s="15">
        <v>0</v>
      </c>
      <c r="S209" s="2">
        <v>7413652.7999999998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7507288.7999999998</v>
      </c>
      <c r="AD209" s="4">
        <f t="shared" si="3"/>
        <v>7507288.7999999998</v>
      </c>
      <c r="AE209" t="s">
        <v>38</v>
      </c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</row>
    <row r="210" spans="1:63" x14ac:dyDescent="0.25">
      <c r="A210" s="20">
        <v>1369</v>
      </c>
      <c r="B210" t="s">
        <v>272</v>
      </c>
      <c r="C210" t="s">
        <v>2</v>
      </c>
      <c r="D210" t="s">
        <v>201</v>
      </c>
      <c r="E210" t="s">
        <v>331</v>
      </c>
      <c r="F210" s="2">
        <v>122709919000</v>
      </c>
      <c r="G210" s="2">
        <v>0</v>
      </c>
      <c r="H210" s="2">
        <v>122709919000</v>
      </c>
      <c r="I210" s="2">
        <v>193041954</v>
      </c>
      <c r="J210" s="2">
        <v>0</v>
      </c>
      <c r="K210" s="2">
        <v>193041954</v>
      </c>
      <c r="L210" s="2">
        <v>143957986.40000001</v>
      </c>
      <c r="M210" s="2">
        <v>0</v>
      </c>
      <c r="N210" s="2">
        <v>143957986.40000001</v>
      </c>
      <c r="O210" s="15">
        <v>0.1</v>
      </c>
      <c r="P210" s="2">
        <v>0</v>
      </c>
      <c r="Q210" s="13">
        <v>0.3</v>
      </c>
      <c r="R210" s="15">
        <v>0</v>
      </c>
      <c r="S210" s="2">
        <v>43187395.920000002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43187395.920000002</v>
      </c>
      <c r="AD210" s="4">
        <f t="shared" si="3"/>
        <v>43187395.920000002</v>
      </c>
      <c r="AE210" t="s">
        <v>246</v>
      </c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</row>
    <row r="211" spans="1:63" x14ac:dyDescent="0.25">
      <c r="A211" s="20">
        <v>1370</v>
      </c>
      <c r="B211" t="s">
        <v>273</v>
      </c>
      <c r="C211" t="s">
        <v>2</v>
      </c>
      <c r="D211" t="s">
        <v>300</v>
      </c>
      <c r="E211" t="s">
        <v>332</v>
      </c>
      <c r="F211" s="2">
        <v>2106300000</v>
      </c>
      <c r="G211" s="2">
        <v>0</v>
      </c>
      <c r="H211" s="2">
        <v>2106300000</v>
      </c>
      <c r="I211" s="2">
        <v>6360728</v>
      </c>
      <c r="J211" s="2">
        <v>0</v>
      </c>
      <c r="K211" s="2">
        <v>6360728</v>
      </c>
      <c r="L211" s="2">
        <v>5518208</v>
      </c>
      <c r="M211" s="2">
        <v>0</v>
      </c>
      <c r="N211" s="2">
        <v>5518208</v>
      </c>
      <c r="O211" s="15">
        <v>0</v>
      </c>
      <c r="P211" s="2">
        <v>0</v>
      </c>
      <c r="Q211" s="13">
        <v>0</v>
      </c>
      <c r="R211" s="15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0</v>
      </c>
      <c r="AD211" s="4">
        <f t="shared" si="3"/>
        <v>0</v>
      </c>
      <c r="AE211" t="s">
        <v>43</v>
      </c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</row>
    <row r="212" spans="1:63" x14ac:dyDescent="0.25">
      <c r="A212" s="20">
        <v>1371</v>
      </c>
      <c r="B212" t="s">
        <v>272</v>
      </c>
      <c r="C212" t="s">
        <v>2</v>
      </c>
      <c r="D212" t="s">
        <v>4</v>
      </c>
      <c r="E212" t="s">
        <v>333</v>
      </c>
      <c r="F212" s="2">
        <v>33874180000</v>
      </c>
      <c r="G212" s="2">
        <v>11307097000</v>
      </c>
      <c r="H212" s="2">
        <v>22567083000</v>
      </c>
      <c r="I212" s="2">
        <v>83039537</v>
      </c>
      <c r="J212" s="2">
        <v>19950884</v>
      </c>
      <c r="K212" s="2">
        <v>63088653</v>
      </c>
      <c r="L212" s="2">
        <v>69489865</v>
      </c>
      <c r="M212" s="2">
        <v>15428045.199999999</v>
      </c>
      <c r="N212" s="2">
        <v>54061819.799999997</v>
      </c>
      <c r="O212" s="15">
        <v>0.1</v>
      </c>
      <c r="P212" s="2">
        <v>1542804.52</v>
      </c>
      <c r="Q212" s="13">
        <v>0.3</v>
      </c>
      <c r="R212" s="15">
        <v>0</v>
      </c>
      <c r="S212" s="2">
        <v>16218545.939999999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17761350.460000001</v>
      </c>
      <c r="AD212" s="4">
        <f t="shared" si="3"/>
        <v>17761350.460000001</v>
      </c>
      <c r="AE212" t="s">
        <v>48</v>
      </c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</row>
    <row r="213" spans="1:63" x14ac:dyDescent="0.25">
      <c r="A213" s="20">
        <v>1372</v>
      </c>
      <c r="B213" t="s">
        <v>272</v>
      </c>
      <c r="C213" t="s">
        <v>9</v>
      </c>
      <c r="D213" t="s">
        <v>27</v>
      </c>
      <c r="E213" t="s">
        <v>334</v>
      </c>
      <c r="F213" s="2">
        <v>3599788800</v>
      </c>
      <c r="G213" s="2">
        <v>0</v>
      </c>
      <c r="H213" s="2">
        <v>3599788800</v>
      </c>
      <c r="I213" s="2">
        <v>10358241</v>
      </c>
      <c r="J213" s="2">
        <v>0</v>
      </c>
      <c r="K213" s="2">
        <v>10358241</v>
      </c>
      <c r="L213" s="2">
        <v>8918325.4800000004</v>
      </c>
      <c r="M213" s="2">
        <v>0</v>
      </c>
      <c r="N213" s="2">
        <v>8918325.4800000004</v>
      </c>
      <c r="O213" s="15">
        <v>0.1</v>
      </c>
      <c r="P213" s="2">
        <v>0</v>
      </c>
      <c r="Q213" s="13">
        <v>0.3</v>
      </c>
      <c r="R213" s="15">
        <v>0</v>
      </c>
      <c r="S213" s="2">
        <v>2675497.6439999999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2675497.6439999999</v>
      </c>
      <c r="AD213" s="4">
        <f t="shared" si="3"/>
        <v>2675497.6439999999</v>
      </c>
      <c r="AE213" t="s">
        <v>28</v>
      </c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</row>
    <row r="214" spans="1:63" x14ac:dyDescent="0.25">
      <c r="A214" s="20">
        <v>1373</v>
      </c>
      <c r="B214" t="s">
        <v>272</v>
      </c>
      <c r="C214" t="s">
        <v>2</v>
      </c>
      <c r="D214" t="s">
        <v>8</v>
      </c>
      <c r="E214" t="s">
        <v>335</v>
      </c>
      <c r="F214" s="2">
        <v>5934559300</v>
      </c>
      <c r="G214" s="2">
        <v>0</v>
      </c>
      <c r="H214" s="2">
        <v>5934559300</v>
      </c>
      <c r="I214" s="2">
        <v>19762103</v>
      </c>
      <c r="J214" s="2">
        <v>0</v>
      </c>
      <c r="K214" s="2">
        <v>19762103</v>
      </c>
      <c r="L214" s="2">
        <v>17388279.280000001</v>
      </c>
      <c r="M214" s="2">
        <v>0</v>
      </c>
      <c r="N214" s="2">
        <v>17388279.280000001</v>
      </c>
      <c r="O214" s="15">
        <v>0.1</v>
      </c>
      <c r="P214" s="2">
        <v>0</v>
      </c>
      <c r="Q214" s="13">
        <v>0.3</v>
      </c>
      <c r="R214" s="15">
        <v>0</v>
      </c>
      <c r="S214" s="2">
        <v>5216483.784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5216483.784</v>
      </c>
      <c r="AD214" s="4">
        <f t="shared" si="3"/>
        <v>5216483.784</v>
      </c>
      <c r="AE214" t="s">
        <v>50</v>
      </c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</row>
    <row r="215" spans="1:63" x14ac:dyDescent="0.25">
      <c r="A215" s="20">
        <v>1374</v>
      </c>
      <c r="B215" t="s">
        <v>273</v>
      </c>
      <c r="C215" t="s">
        <v>2</v>
      </c>
      <c r="D215" t="s">
        <v>300</v>
      </c>
      <c r="E215" t="s">
        <v>336</v>
      </c>
      <c r="F215" s="2">
        <v>7443236000</v>
      </c>
      <c r="G215" s="2">
        <v>1057400000</v>
      </c>
      <c r="H215" s="2">
        <v>6385836000</v>
      </c>
      <c r="I215" s="2">
        <v>20873165</v>
      </c>
      <c r="J215" s="2">
        <v>3055801</v>
      </c>
      <c r="K215" s="2">
        <v>17817364</v>
      </c>
      <c r="L215" s="2">
        <v>17895870.600000001</v>
      </c>
      <c r="M215" s="2">
        <v>2632841</v>
      </c>
      <c r="N215" s="2">
        <v>15263029.6</v>
      </c>
      <c r="O215" s="15">
        <v>0.1</v>
      </c>
      <c r="P215" s="2">
        <v>263284.09999999998</v>
      </c>
      <c r="Q215" s="13">
        <v>0.1</v>
      </c>
      <c r="R215" s="15">
        <v>0</v>
      </c>
      <c r="S215" s="2">
        <v>1526302.96</v>
      </c>
      <c r="T215" s="2">
        <v>1000000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2789587.06</v>
      </c>
      <c r="AD215" s="4">
        <f t="shared" si="3"/>
        <v>2789587.06</v>
      </c>
      <c r="AE215" t="s">
        <v>43</v>
      </c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</row>
    <row r="216" spans="1:63" x14ac:dyDescent="0.25">
      <c r="A216" s="20">
        <v>1376</v>
      </c>
      <c r="B216" t="s">
        <v>272</v>
      </c>
      <c r="C216" t="s">
        <v>9</v>
      </c>
      <c r="D216" t="s">
        <v>15</v>
      </c>
      <c r="E216" t="s">
        <v>337</v>
      </c>
      <c r="F216" s="2">
        <v>2487315000</v>
      </c>
      <c r="G216" s="2">
        <v>0</v>
      </c>
      <c r="H216" s="2">
        <v>2487315000</v>
      </c>
      <c r="I216" s="2">
        <v>6717304</v>
      </c>
      <c r="J216" s="2">
        <v>0</v>
      </c>
      <c r="K216" s="2">
        <v>6717304</v>
      </c>
      <c r="L216" s="2">
        <v>5722378</v>
      </c>
      <c r="M216" s="2">
        <v>0</v>
      </c>
      <c r="N216" s="2">
        <v>5722378</v>
      </c>
      <c r="O216" s="15">
        <v>0.1</v>
      </c>
      <c r="P216" s="2">
        <v>0</v>
      </c>
      <c r="Q216" s="13">
        <v>0.3</v>
      </c>
      <c r="R216" s="15">
        <v>0</v>
      </c>
      <c r="S216" s="2">
        <v>1716713.4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1716713.4</v>
      </c>
      <c r="AD216" s="4">
        <f t="shared" si="3"/>
        <v>1716713.4</v>
      </c>
      <c r="AE216" t="s">
        <v>31</v>
      </c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</row>
    <row r="217" spans="1:63" x14ac:dyDescent="0.25">
      <c r="A217" s="20">
        <v>1378</v>
      </c>
      <c r="B217" t="s">
        <v>272</v>
      </c>
      <c r="C217" t="s">
        <v>9</v>
      </c>
      <c r="D217" t="s">
        <v>412</v>
      </c>
      <c r="E217" t="s">
        <v>338</v>
      </c>
      <c r="F217" s="2">
        <v>127629991000</v>
      </c>
      <c r="G217" s="2">
        <v>0</v>
      </c>
      <c r="H217" s="2">
        <v>127629991000</v>
      </c>
      <c r="I217" s="2">
        <v>204502488</v>
      </c>
      <c r="J217" s="2">
        <v>0</v>
      </c>
      <c r="K217" s="2">
        <v>204502488</v>
      </c>
      <c r="L217" s="2">
        <v>153450491.59999999</v>
      </c>
      <c r="M217" s="2">
        <v>0</v>
      </c>
      <c r="N217" s="2">
        <v>153450491.59999999</v>
      </c>
      <c r="O217" s="15">
        <v>0.1</v>
      </c>
      <c r="P217" s="2">
        <v>0</v>
      </c>
      <c r="Q217" s="13">
        <v>0.3</v>
      </c>
      <c r="R217" s="15">
        <v>0.4</v>
      </c>
      <c r="S217" s="2">
        <v>46380196.640000001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46380196.640000001</v>
      </c>
      <c r="AD217" s="4">
        <f t="shared" si="3"/>
        <v>46380196.640000001</v>
      </c>
      <c r="AE217" t="s">
        <v>80</v>
      </c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</row>
    <row r="218" spans="1:63" x14ac:dyDescent="0.25">
      <c r="A218" s="20">
        <v>1381</v>
      </c>
      <c r="B218" t="s">
        <v>273</v>
      </c>
      <c r="C218" t="s">
        <v>2</v>
      </c>
      <c r="D218" t="s">
        <v>301</v>
      </c>
      <c r="E218" t="s">
        <v>339</v>
      </c>
      <c r="F218" s="2">
        <v>1295738000</v>
      </c>
      <c r="G218" s="2">
        <v>0</v>
      </c>
      <c r="H218" s="2">
        <v>1295738000</v>
      </c>
      <c r="I218" s="2">
        <v>2240585</v>
      </c>
      <c r="J218" s="2">
        <v>0</v>
      </c>
      <c r="K218" s="2">
        <v>2240585</v>
      </c>
      <c r="L218" s="2">
        <v>1722289.8</v>
      </c>
      <c r="M218" s="2">
        <v>0</v>
      </c>
      <c r="N218" s="2">
        <v>1722289.8</v>
      </c>
      <c r="O218" s="15">
        <v>0</v>
      </c>
      <c r="P218" s="2">
        <v>0</v>
      </c>
      <c r="Q218" s="13">
        <v>0</v>
      </c>
      <c r="R218" s="15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0</v>
      </c>
      <c r="AD218" s="4">
        <f t="shared" si="3"/>
        <v>0</v>
      </c>
      <c r="AE218" t="s">
        <v>167</v>
      </c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</row>
    <row r="219" spans="1:63" x14ac:dyDescent="0.25">
      <c r="A219" s="20">
        <v>1382</v>
      </c>
      <c r="B219" t="s">
        <v>272</v>
      </c>
      <c r="C219" t="s">
        <v>2</v>
      </c>
      <c r="D219" t="s">
        <v>301</v>
      </c>
      <c r="E219" t="s">
        <v>340</v>
      </c>
      <c r="F219" s="2">
        <v>5975155000</v>
      </c>
      <c r="G219" s="2">
        <v>361660000</v>
      </c>
      <c r="H219" s="2">
        <v>5613495000</v>
      </c>
      <c r="I219" s="2">
        <v>15123622</v>
      </c>
      <c r="J219" s="2">
        <v>1210910</v>
      </c>
      <c r="K219" s="2">
        <v>13912712</v>
      </c>
      <c r="L219" s="2">
        <v>12733560</v>
      </c>
      <c r="M219" s="2">
        <v>1066246</v>
      </c>
      <c r="N219" s="2">
        <v>11667314</v>
      </c>
      <c r="O219" s="15">
        <v>0.1</v>
      </c>
      <c r="P219" s="2">
        <v>106624.6</v>
      </c>
      <c r="Q219" s="13">
        <v>0.3</v>
      </c>
      <c r="R219" s="15">
        <v>0</v>
      </c>
      <c r="S219" s="2">
        <v>3500194.2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3606818.8</v>
      </c>
      <c r="AD219" s="4">
        <f t="shared" si="3"/>
        <v>3606818.8</v>
      </c>
      <c r="AE219" t="s">
        <v>167</v>
      </c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</row>
    <row r="220" spans="1:63" x14ac:dyDescent="0.25">
      <c r="A220" s="20">
        <v>1383</v>
      </c>
      <c r="B220" t="s">
        <v>272</v>
      </c>
      <c r="C220" t="s">
        <v>9</v>
      </c>
      <c r="D220" t="s">
        <v>27</v>
      </c>
      <c r="E220" t="s">
        <v>341</v>
      </c>
      <c r="F220" s="2">
        <v>13147923000</v>
      </c>
      <c r="G220" s="2">
        <v>0</v>
      </c>
      <c r="H220" s="2">
        <v>13147923000</v>
      </c>
      <c r="I220" s="2">
        <v>30452290</v>
      </c>
      <c r="J220" s="2">
        <v>0</v>
      </c>
      <c r="K220" s="2">
        <v>30452290</v>
      </c>
      <c r="L220" s="2">
        <v>25193120.800000001</v>
      </c>
      <c r="M220" s="2">
        <v>0</v>
      </c>
      <c r="N220" s="2">
        <v>25193120.800000001</v>
      </c>
      <c r="O220" s="15">
        <v>0.1</v>
      </c>
      <c r="P220" s="2">
        <v>0</v>
      </c>
      <c r="Q220" s="13">
        <v>0.3</v>
      </c>
      <c r="R220" s="15">
        <v>0</v>
      </c>
      <c r="S220" s="2">
        <v>7557936.2400000002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7557936.2400000002</v>
      </c>
      <c r="AD220" s="4">
        <f t="shared" si="3"/>
        <v>7557936.2400000002</v>
      </c>
      <c r="AE220" t="s">
        <v>28</v>
      </c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</row>
    <row r="221" spans="1:63" x14ac:dyDescent="0.25">
      <c r="A221" s="20">
        <v>1384</v>
      </c>
      <c r="B221" t="s">
        <v>272</v>
      </c>
      <c r="C221" t="s">
        <v>2</v>
      </c>
      <c r="D221" t="s">
        <v>301</v>
      </c>
      <c r="E221" t="s">
        <v>342</v>
      </c>
      <c r="F221" s="2">
        <v>4389337000</v>
      </c>
      <c r="G221" s="2">
        <v>16017000</v>
      </c>
      <c r="H221" s="2">
        <v>4373320000</v>
      </c>
      <c r="I221" s="2">
        <v>8926086</v>
      </c>
      <c r="J221" s="2">
        <v>56061</v>
      </c>
      <c r="K221" s="2">
        <v>8870025</v>
      </c>
      <c r="L221" s="2">
        <v>7170351.2000000002</v>
      </c>
      <c r="M221" s="2">
        <v>49654.2</v>
      </c>
      <c r="N221" s="2">
        <v>7120697</v>
      </c>
      <c r="O221" s="15">
        <v>0.1</v>
      </c>
      <c r="P221" s="2">
        <v>4965.42</v>
      </c>
      <c r="Q221" s="13">
        <v>0.3</v>
      </c>
      <c r="R221" s="15">
        <v>0</v>
      </c>
      <c r="S221" s="2">
        <v>2136209.1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2141174.52</v>
      </c>
      <c r="AD221" s="4">
        <f t="shared" si="3"/>
        <v>2141174.52</v>
      </c>
      <c r="AE221" t="s">
        <v>167</v>
      </c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</row>
    <row r="222" spans="1:63" x14ac:dyDescent="0.25">
      <c r="A222" s="20">
        <v>1385</v>
      </c>
      <c r="B222" t="s">
        <v>272</v>
      </c>
      <c r="C222" t="s">
        <v>9</v>
      </c>
      <c r="D222" t="s">
        <v>411</v>
      </c>
      <c r="E222" t="s">
        <v>343</v>
      </c>
      <c r="F222" s="2">
        <v>660122900</v>
      </c>
      <c r="G222" s="2">
        <v>0</v>
      </c>
      <c r="H222" s="2">
        <v>660122900</v>
      </c>
      <c r="I222" s="2">
        <v>2310437</v>
      </c>
      <c r="J222" s="2">
        <v>0</v>
      </c>
      <c r="K222" s="2">
        <v>2310437</v>
      </c>
      <c r="L222" s="2">
        <v>2046387.84</v>
      </c>
      <c r="M222" s="2">
        <v>0</v>
      </c>
      <c r="N222" s="2">
        <v>2046387.84</v>
      </c>
      <c r="O222" s="15">
        <v>0.1</v>
      </c>
      <c r="P222" s="2">
        <v>0</v>
      </c>
      <c r="Q222" s="13">
        <v>0.3</v>
      </c>
      <c r="R222" s="15">
        <v>0</v>
      </c>
      <c r="S222" s="2">
        <v>613916.35199999996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613916.35199999996</v>
      </c>
      <c r="AD222" s="4">
        <f t="shared" si="3"/>
        <v>613916.35199999996</v>
      </c>
      <c r="AE222" t="s">
        <v>190</v>
      </c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</row>
    <row r="223" spans="1:63" x14ac:dyDescent="0.25">
      <c r="A223" s="20">
        <v>1388</v>
      </c>
      <c r="B223" t="s">
        <v>272</v>
      </c>
      <c r="C223" t="s">
        <v>2</v>
      </c>
      <c r="D223" t="s">
        <v>301</v>
      </c>
      <c r="E223" t="s">
        <v>344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15">
        <v>0.1</v>
      </c>
      <c r="P223" s="2">
        <v>0</v>
      </c>
      <c r="Q223" s="13">
        <v>0.3</v>
      </c>
      <c r="R223" s="15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0</v>
      </c>
      <c r="AD223" s="4">
        <f t="shared" si="3"/>
        <v>0</v>
      </c>
      <c r="AE223" t="s">
        <v>88</v>
      </c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</row>
    <row r="224" spans="1:63" x14ac:dyDescent="0.25">
      <c r="A224" s="20">
        <v>1390</v>
      </c>
      <c r="B224" t="s">
        <v>272</v>
      </c>
      <c r="C224" t="s">
        <v>2</v>
      </c>
      <c r="D224" t="s">
        <v>8</v>
      </c>
      <c r="E224" t="s">
        <v>349</v>
      </c>
      <c r="F224" s="2">
        <v>3762847900</v>
      </c>
      <c r="G224" s="2">
        <v>17560000</v>
      </c>
      <c r="H224" s="2">
        <v>3745287900</v>
      </c>
      <c r="I224" s="2">
        <v>9372511</v>
      </c>
      <c r="J224" s="2">
        <v>61460</v>
      </c>
      <c r="K224" s="2">
        <v>9311051</v>
      </c>
      <c r="L224" s="2">
        <v>7867371.8399999999</v>
      </c>
      <c r="M224" s="2">
        <v>54436</v>
      </c>
      <c r="N224" s="2">
        <v>7812935.8399999999</v>
      </c>
      <c r="O224" s="15">
        <v>0.1</v>
      </c>
      <c r="P224" s="2">
        <v>5443.6</v>
      </c>
      <c r="Q224" s="13">
        <v>0.3</v>
      </c>
      <c r="R224" s="15">
        <v>0</v>
      </c>
      <c r="S224" s="2">
        <v>2343880.7519999999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2349324.352</v>
      </c>
      <c r="AD224" s="4">
        <f t="shared" si="3"/>
        <v>2349324.352</v>
      </c>
      <c r="AE224" t="s">
        <v>50</v>
      </c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</row>
    <row r="225" spans="1:63" x14ac:dyDescent="0.25">
      <c r="A225" s="20">
        <v>1391</v>
      </c>
      <c r="B225" t="s">
        <v>272</v>
      </c>
      <c r="C225" t="s">
        <v>2</v>
      </c>
      <c r="D225" t="s">
        <v>300</v>
      </c>
      <c r="E225" t="s">
        <v>350</v>
      </c>
      <c r="F225" s="2">
        <v>26035457000</v>
      </c>
      <c r="G225" s="2">
        <v>1149921000</v>
      </c>
      <c r="H225" s="2">
        <v>24885536000</v>
      </c>
      <c r="I225" s="2">
        <v>58055925</v>
      </c>
      <c r="J225" s="2">
        <v>3751725</v>
      </c>
      <c r="K225" s="2">
        <v>54304200</v>
      </c>
      <c r="L225" s="2">
        <v>47641742.200000003</v>
      </c>
      <c r="M225" s="2">
        <v>3291756.6</v>
      </c>
      <c r="N225" s="2">
        <v>44349985.600000001</v>
      </c>
      <c r="O225" s="15">
        <v>0.1</v>
      </c>
      <c r="P225" s="2">
        <v>329175.65999999997</v>
      </c>
      <c r="Q225" s="13">
        <v>0.3</v>
      </c>
      <c r="R225" s="15">
        <v>0</v>
      </c>
      <c r="S225" s="2">
        <v>13304995.68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13634171.34</v>
      </c>
      <c r="AD225" s="4">
        <f t="shared" si="3"/>
        <v>13634171.34</v>
      </c>
      <c r="AE225" t="s">
        <v>96</v>
      </c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</row>
    <row r="226" spans="1:63" x14ac:dyDescent="0.25">
      <c r="A226" s="20">
        <v>1392</v>
      </c>
      <c r="B226" t="s">
        <v>272</v>
      </c>
      <c r="C226" t="s">
        <v>2</v>
      </c>
      <c r="D226" t="s">
        <v>301</v>
      </c>
      <c r="E226" t="s">
        <v>351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15">
        <v>0.1</v>
      </c>
      <c r="P226" s="2">
        <v>0</v>
      </c>
      <c r="Q226" s="13">
        <v>0.3</v>
      </c>
      <c r="R226" s="15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0</v>
      </c>
      <c r="AD226" s="4">
        <f t="shared" si="3"/>
        <v>0</v>
      </c>
      <c r="AE226" t="s">
        <v>167</v>
      </c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</row>
    <row r="227" spans="1:63" x14ac:dyDescent="0.25">
      <c r="A227" s="20">
        <v>1393</v>
      </c>
      <c r="B227" t="s">
        <v>273</v>
      </c>
      <c r="C227" t="s">
        <v>2</v>
      </c>
      <c r="D227" t="s">
        <v>300</v>
      </c>
      <c r="E227" t="s">
        <v>352</v>
      </c>
      <c r="F227" s="2">
        <v>1493863000</v>
      </c>
      <c r="G227" s="2">
        <v>469676000</v>
      </c>
      <c r="H227" s="2">
        <v>1024187000</v>
      </c>
      <c r="I227" s="2">
        <v>4809019</v>
      </c>
      <c r="J227" s="2">
        <v>1523993</v>
      </c>
      <c r="K227" s="2">
        <v>3285026</v>
      </c>
      <c r="L227" s="2">
        <v>4211473.8</v>
      </c>
      <c r="M227" s="2">
        <v>1336122.6000000001</v>
      </c>
      <c r="N227" s="2">
        <v>2875351.2</v>
      </c>
      <c r="O227" s="15">
        <v>0</v>
      </c>
      <c r="P227" s="2">
        <v>0</v>
      </c>
      <c r="Q227" s="13">
        <v>0</v>
      </c>
      <c r="R227" s="15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0</v>
      </c>
      <c r="AD227" s="4">
        <f t="shared" si="3"/>
        <v>0</v>
      </c>
      <c r="AE227" t="s">
        <v>43</v>
      </c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</row>
    <row r="228" spans="1:63" x14ac:dyDescent="0.25">
      <c r="A228" s="20">
        <v>1395</v>
      </c>
      <c r="B228" t="s">
        <v>273</v>
      </c>
      <c r="C228" t="s">
        <v>2</v>
      </c>
      <c r="D228" t="s">
        <v>300</v>
      </c>
      <c r="E228" t="s">
        <v>353</v>
      </c>
      <c r="F228" s="2">
        <v>12625172500</v>
      </c>
      <c r="G228" s="2">
        <v>1719120000</v>
      </c>
      <c r="H228" s="2">
        <v>10906052500</v>
      </c>
      <c r="I228" s="2">
        <v>35984276</v>
      </c>
      <c r="J228" s="2">
        <v>5366171</v>
      </c>
      <c r="K228" s="2">
        <v>30618105</v>
      </c>
      <c r="L228" s="2">
        <v>30934207</v>
      </c>
      <c r="M228" s="2">
        <v>4678523</v>
      </c>
      <c r="N228" s="2">
        <v>26255684</v>
      </c>
      <c r="O228" s="15">
        <v>0.1</v>
      </c>
      <c r="P228" s="2">
        <v>467852.3</v>
      </c>
      <c r="Q228" s="13">
        <v>0.15</v>
      </c>
      <c r="R228" s="15">
        <v>0</v>
      </c>
      <c r="S228" s="2">
        <v>3938352.6</v>
      </c>
      <c r="T228" s="2">
        <v>3000000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7406204.9000000004</v>
      </c>
      <c r="AD228" s="4">
        <f t="shared" si="3"/>
        <v>7406204.9000000004</v>
      </c>
      <c r="AE228" t="s">
        <v>45</v>
      </c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</row>
    <row r="229" spans="1:63" x14ac:dyDescent="0.25">
      <c r="A229" s="20">
        <v>1397</v>
      </c>
      <c r="B229" t="s">
        <v>273</v>
      </c>
      <c r="C229" t="s">
        <v>2</v>
      </c>
      <c r="D229" t="s">
        <v>301</v>
      </c>
      <c r="E229" t="s">
        <v>354</v>
      </c>
      <c r="F229" s="2">
        <v>3365396000</v>
      </c>
      <c r="G229" s="2">
        <v>3182396000</v>
      </c>
      <c r="H229" s="2">
        <v>183000000</v>
      </c>
      <c r="I229" s="2">
        <v>7415142</v>
      </c>
      <c r="J229" s="2">
        <v>6832891</v>
      </c>
      <c r="K229" s="2">
        <v>582251</v>
      </c>
      <c r="L229" s="2">
        <v>6068983.5999999996</v>
      </c>
      <c r="M229" s="2">
        <v>5559932.5999999996</v>
      </c>
      <c r="N229" s="2">
        <v>509051</v>
      </c>
      <c r="O229" s="15">
        <v>0</v>
      </c>
      <c r="P229" s="2">
        <v>0</v>
      </c>
      <c r="Q229" s="13">
        <v>0</v>
      </c>
      <c r="R229" s="15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0</v>
      </c>
      <c r="AD229" s="4">
        <f t="shared" si="3"/>
        <v>0</v>
      </c>
      <c r="AE229" t="s">
        <v>88</v>
      </c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</row>
    <row r="230" spans="1:63" x14ac:dyDescent="0.25">
      <c r="A230" s="20">
        <v>1401</v>
      </c>
      <c r="B230" t="s">
        <v>273</v>
      </c>
      <c r="C230" t="s">
        <v>2</v>
      </c>
      <c r="D230" t="s">
        <v>4</v>
      </c>
      <c r="E230" t="s">
        <v>360</v>
      </c>
      <c r="F230" s="2">
        <v>49492010000</v>
      </c>
      <c r="G230" s="2">
        <v>29680229000</v>
      </c>
      <c r="H230" s="2">
        <v>19811781000</v>
      </c>
      <c r="I230" s="2">
        <v>88507939</v>
      </c>
      <c r="J230" s="2">
        <v>47173622</v>
      </c>
      <c r="K230" s="2">
        <v>41334317</v>
      </c>
      <c r="L230" s="2">
        <v>68711135</v>
      </c>
      <c r="M230" s="2">
        <v>35301530.399999999</v>
      </c>
      <c r="N230" s="2">
        <v>33409604.600000001</v>
      </c>
      <c r="O230" s="15">
        <v>0.1</v>
      </c>
      <c r="P230" s="2">
        <v>3530153.04</v>
      </c>
      <c r="Q230" s="13">
        <v>0.2</v>
      </c>
      <c r="R230" s="15">
        <v>0</v>
      </c>
      <c r="S230" s="2">
        <v>6681920.9199999999</v>
      </c>
      <c r="T230" s="2">
        <v>4000000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14212073.960000001</v>
      </c>
      <c r="AD230" s="4">
        <f t="shared" si="3"/>
        <v>14212073.960000001</v>
      </c>
      <c r="AE230" t="s">
        <v>291</v>
      </c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</row>
    <row r="231" spans="1:63" x14ac:dyDescent="0.25">
      <c r="A231" s="20">
        <v>1403</v>
      </c>
      <c r="B231" t="s">
        <v>272</v>
      </c>
      <c r="C231" t="s">
        <v>2</v>
      </c>
      <c r="D231" t="s">
        <v>201</v>
      </c>
      <c r="E231" t="s">
        <v>355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15">
        <v>0.1</v>
      </c>
      <c r="P231" s="2">
        <v>0</v>
      </c>
      <c r="Q231" s="13">
        <v>0.3</v>
      </c>
      <c r="R231" s="15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0</v>
      </c>
      <c r="AD231" s="4">
        <f t="shared" si="3"/>
        <v>0</v>
      </c>
      <c r="AE231" t="s">
        <v>185</v>
      </c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</row>
    <row r="232" spans="1:63" x14ac:dyDescent="0.25">
      <c r="A232" s="20">
        <v>1404</v>
      </c>
      <c r="B232" t="s">
        <v>272</v>
      </c>
      <c r="C232" t="s">
        <v>2</v>
      </c>
      <c r="D232" t="s">
        <v>347</v>
      </c>
      <c r="E232" t="s">
        <v>356</v>
      </c>
      <c r="F232" s="2">
        <v>41103905000</v>
      </c>
      <c r="G232" s="2">
        <v>530000000</v>
      </c>
      <c r="H232" s="2">
        <v>40573905000</v>
      </c>
      <c r="I232" s="2">
        <v>95002595</v>
      </c>
      <c r="J232" s="2">
        <v>1590000</v>
      </c>
      <c r="K232" s="2">
        <v>93412595</v>
      </c>
      <c r="L232" s="2">
        <v>78561033</v>
      </c>
      <c r="M232" s="2">
        <v>1378000</v>
      </c>
      <c r="N232" s="2">
        <v>77183033</v>
      </c>
      <c r="O232" s="15">
        <v>0.1</v>
      </c>
      <c r="P232" s="2">
        <v>137800</v>
      </c>
      <c r="Q232" s="13">
        <v>0.3</v>
      </c>
      <c r="R232" s="15">
        <v>0</v>
      </c>
      <c r="S232" s="2">
        <v>23154909.899999999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23292709.899999999</v>
      </c>
      <c r="AD232" s="4">
        <f t="shared" si="3"/>
        <v>23292709.899999999</v>
      </c>
      <c r="AE232" t="s">
        <v>357</v>
      </c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</row>
    <row r="233" spans="1:63" x14ac:dyDescent="0.25">
      <c r="A233" s="20">
        <v>1408</v>
      </c>
      <c r="B233" t="s">
        <v>272</v>
      </c>
      <c r="C233" t="s">
        <v>2</v>
      </c>
      <c r="D233" t="s">
        <v>300</v>
      </c>
      <c r="E233" t="s">
        <v>361</v>
      </c>
      <c r="F233" s="2">
        <v>7677000</v>
      </c>
      <c r="G233" s="2">
        <v>0</v>
      </c>
      <c r="H233" s="2">
        <v>7677000</v>
      </c>
      <c r="I233" s="2">
        <v>26871</v>
      </c>
      <c r="J233" s="2">
        <v>0</v>
      </c>
      <c r="K233" s="2">
        <v>26871</v>
      </c>
      <c r="L233" s="2">
        <v>23800.2</v>
      </c>
      <c r="M233" s="2">
        <v>0</v>
      </c>
      <c r="N233" s="2">
        <v>23800.2</v>
      </c>
      <c r="O233" s="15">
        <v>0.1</v>
      </c>
      <c r="P233" s="2">
        <v>0</v>
      </c>
      <c r="Q233" s="13">
        <v>0.3</v>
      </c>
      <c r="R233" s="15">
        <v>0</v>
      </c>
      <c r="S233" s="2">
        <v>7140.06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7140.06</v>
      </c>
      <c r="AD233" s="4">
        <f t="shared" si="3"/>
        <v>7140.06</v>
      </c>
      <c r="AE233" t="s">
        <v>96</v>
      </c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</row>
    <row r="234" spans="1:63" x14ac:dyDescent="0.25">
      <c r="A234" s="20">
        <v>1409</v>
      </c>
      <c r="B234" t="s">
        <v>272</v>
      </c>
      <c r="C234" t="s">
        <v>2</v>
      </c>
      <c r="D234" t="s">
        <v>300</v>
      </c>
      <c r="E234" t="s">
        <v>362</v>
      </c>
      <c r="F234" s="2">
        <v>8016867000</v>
      </c>
      <c r="G234" s="2">
        <v>33900000</v>
      </c>
      <c r="H234" s="2">
        <v>7982967000</v>
      </c>
      <c r="I234" s="2">
        <v>23008591</v>
      </c>
      <c r="J234" s="2">
        <v>118650</v>
      </c>
      <c r="K234" s="2">
        <v>22889941</v>
      </c>
      <c r="L234" s="2">
        <v>19801844.199999999</v>
      </c>
      <c r="M234" s="2">
        <v>105090</v>
      </c>
      <c r="N234" s="2">
        <v>19696754.199999999</v>
      </c>
      <c r="O234" s="15">
        <v>0.1</v>
      </c>
      <c r="P234" s="2">
        <v>10509</v>
      </c>
      <c r="Q234" s="13">
        <v>0.3</v>
      </c>
      <c r="R234" s="15">
        <v>0</v>
      </c>
      <c r="S234" s="2">
        <v>5909026.2599999998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5919535.2599999998</v>
      </c>
      <c r="AD234" s="4">
        <f t="shared" si="3"/>
        <v>5919535.2599999998</v>
      </c>
      <c r="AE234" t="s">
        <v>96</v>
      </c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</row>
    <row r="235" spans="1:63" x14ac:dyDescent="0.25">
      <c r="A235" s="20">
        <v>1412</v>
      </c>
      <c r="B235" t="s">
        <v>272</v>
      </c>
      <c r="C235" t="s">
        <v>2</v>
      </c>
      <c r="D235" t="s">
        <v>301</v>
      </c>
      <c r="E235" t="s">
        <v>363</v>
      </c>
      <c r="F235" s="2">
        <v>3521483000</v>
      </c>
      <c r="G235" s="2">
        <v>618064000</v>
      </c>
      <c r="H235" s="2">
        <v>2903419000</v>
      </c>
      <c r="I235" s="2">
        <v>10782102</v>
      </c>
      <c r="J235" s="2">
        <v>2012843</v>
      </c>
      <c r="K235" s="2">
        <v>8769259</v>
      </c>
      <c r="L235" s="2">
        <v>9373508.8000000007</v>
      </c>
      <c r="M235" s="2">
        <v>1765617.4</v>
      </c>
      <c r="N235" s="2">
        <v>7607891.4000000004</v>
      </c>
      <c r="O235" s="15">
        <v>0.1</v>
      </c>
      <c r="P235" s="2">
        <v>176561.74</v>
      </c>
      <c r="Q235" s="13">
        <v>0.3</v>
      </c>
      <c r="R235" s="15">
        <v>0</v>
      </c>
      <c r="S235" s="2">
        <v>2282367.42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2458929.16</v>
      </c>
      <c r="AD235" s="4">
        <f t="shared" si="3"/>
        <v>2458929.16</v>
      </c>
      <c r="AE235" t="s">
        <v>167</v>
      </c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</row>
    <row r="236" spans="1:63" x14ac:dyDescent="0.25">
      <c r="A236" s="20">
        <v>1413</v>
      </c>
      <c r="B236" t="s">
        <v>272</v>
      </c>
      <c r="C236" t="s">
        <v>2</v>
      </c>
      <c r="D236" t="s">
        <v>301</v>
      </c>
      <c r="E236" t="s">
        <v>364</v>
      </c>
      <c r="F236" s="2">
        <v>15228101000</v>
      </c>
      <c r="G236" s="2">
        <v>4240000</v>
      </c>
      <c r="H236" s="2">
        <v>15223861000</v>
      </c>
      <c r="I236" s="2">
        <v>27822703</v>
      </c>
      <c r="J236" s="2">
        <v>14840</v>
      </c>
      <c r="K236" s="2">
        <v>27807863</v>
      </c>
      <c r="L236" s="2">
        <v>21731462.600000001</v>
      </c>
      <c r="M236" s="2">
        <v>13144</v>
      </c>
      <c r="N236" s="2">
        <v>21718318.600000001</v>
      </c>
      <c r="O236" s="15">
        <v>0.1</v>
      </c>
      <c r="P236" s="2">
        <v>1314.4</v>
      </c>
      <c r="Q236" s="13">
        <v>0.3</v>
      </c>
      <c r="R236" s="15">
        <v>0</v>
      </c>
      <c r="S236" s="2">
        <v>6515495.5800000001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6516809.9800000004</v>
      </c>
      <c r="AD236" s="4">
        <f t="shared" si="3"/>
        <v>6516809.9800000004</v>
      </c>
      <c r="AE236" t="s">
        <v>193</v>
      </c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</row>
    <row r="237" spans="1:63" x14ac:dyDescent="0.25">
      <c r="A237" s="20">
        <v>1414</v>
      </c>
      <c r="B237" t="s">
        <v>272</v>
      </c>
      <c r="C237" t="s">
        <v>2</v>
      </c>
      <c r="D237" t="s">
        <v>301</v>
      </c>
      <c r="E237" t="s">
        <v>365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15">
        <v>0.1</v>
      </c>
      <c r="P237" s="2">
        <v>0</v>
      </c>
      <c r="Q237" s="13">
        <v>0.3</v>
      </c>
      <c r="R237" s="15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0</v>
      </c>
      <c r="AD237" s="4">
        <f t="shared" si="3"/>
        <v>0</v>
      </c>
      <c r="AE237" t="s">
        <v>88</v>
      </c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</row>
    <row r="238" spans="1:63" x14ac:dyDescent="0.25">
      <c r="A238" s="20">
        <v>1415</v>
      </c>
      <c r="B238" t="s">
        <v>273</v>
      </c>
      <c r="C238" t="s">
        <v>2</v>
      </c>
      <c r="D238" t="s">
        <v>300</v>
      </c>
      <c r="E238" t="s">
        <v>366</v>
      </c>
      <c r="F238" s="2">
        <v>24650604800</v>
      </c>
      <c r="G238" s="2">
        <v>114300000</v>
      </c>
      <c r="H238" s="2">
        <v>24536304800</v>
      </c>
      <c r="I238" s="2">
        <v>52141427</v>
      </c>
      <c r="J238" s="2">
        <v>400050</v>
      </c>
      <c r="K238" s="2">
        <v>51741377</v>
      </c>
      <c r="L238" s="2">
        <v>42281185.079999998</v>
      </c>
      <c r="M238" s="2">
        <v>354330</v>
      </c>
      <c r="N238" s="2">
        <v>41926855.079999998</v>
      </c>
      <c r="O238" s="15">
        <v>0.1</v>
      </c>
      <c r="P238" s="2">
        <v>35433</v>
      </c>
      <c r="Q238" s="13">
        <v>0.15</v>
      </c>
      <c r="R238" s="15">
        <v>0</v>
      </c>
      <c r="S238" s="2">
        <v>6289028.2620000001</v>
      </c>
      <c r="T238" s="2">
        <v>3000000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9324461.2620000001</v>
      </c>
      <c r="AD238" s="4">
        <f t="shared" si="3"/>
        <v>9324461.2620000001</v>
      </c>
      <c r="AE238" t="s">
        <v>45</v>
      </c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</row>
    <row r="239" spans="1:63" x14ac:dyDescent="0.25">
      <c r="A239" s="20">
        <v>1418</v>
      </c>
      <c r="B239" t="s">
        <v>272</v>
      </c>
      <c r="C239" t="s">
        <v>2</v>
      </c>
      <c r="D239" t="s">
        <v>201</v>
      </c>
      <c r="E239" t="s">
        <v>367</v>
      </c>
      <c r="F239" s="2">
        <v>1500248400</v>
      </c>
      <c r="G239" s="2">
        <v>0</v>
      </c>
      <c r="H239" s="2">
        <v>1500248400</v>
      </c>
      <c r="I239" s="2">
        <v>5073228</v>
      </c>
      <c r="J239" s="2">
        <v>0</v>
      </c>
      <c r="K239" s="2">
        <v>5073228</v>
      </c>
      <c r="L239" s="2">
        <v>4473128.6399999997</v>
      </c>
      <c r="M239" s="2">
        <v>0</v>
      </c>
      <c r="N239" s="2">
        <v>4473128.6399999997</v>
      </c>
      <c r="O239" s="15">
        <v>0.1</v>
      </c>
      <c r="P239" s="2">
        <v>0</v>
      </c>
      <c r="Q239" s="13">
        <v>0.3</v>
      </c>
      <c r="R239" s="15">
        <v>0</v>
      </c>
      <c r="S239" s="2">
        <v>1341938.5919999999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1341938.5919999999</v>
      </c>
      <c r="AD239" s="4">
        <f t="shared" si="3"/>
        <v>1341938.5919999999</v>
      </c>
      <c r="AE239" t="s">
        <v>185</v>
      </c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</row>
    <row r="240" spans="1:63" x14ac:dyDescent="0.25">
      <c r="A240" s="20">
        <v>1419</v>
      </c>
      <c r="B240" t="s">
        <v>272</v>
      </c>
      <c r="C240" t="s">
        <v>2</v>
      </c>
      <c r="D240" t="s">
        <v>347</v>
      </c>
      <c r="E240" t="s">
        <v>368</v>
      </c>
      <c r="F240" s="2">
        <v>9553325000</v>
      </c>
      <c r="G240" s="2">
        <v>0</v>
      </c>
      <c r="H240" s="2">
        <v>9553325000</v>
      </c>
      <c r="I240" s="2">
        <v>20808784</v>
      </c>
      <c r="J240" s="2">
        <v>0</v>
      </c>
      <c r="K240" s="2">
        <v>20808784</v>
      </c>
      <c r="L240" s="2">
        <v>16987454</v>
      </c>
      <c r="M240" s="2">
        <v>0</v>
      </c>
      <c r="N240" s="2">
        <v>16987454</v>
      </c>
      <c r="O240" s="15">
        <v>0.1</v>
      </c>
      <c r="P240" s="2">
        <v>0</v>
      </c>
      <c r="Q240" s="13">
        <v>0.3</v>
      </c>
      <c r="R240" s="15">
        <v>0</v>
      </c>
      <c r="S240" s="2">
        <v>5096236.2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5096236.2</v>
      </c>
      <c r="AD240" s="4">
        <f t="shared" si="3"/>
        <v>5096236.2</v>
      </c>
      <c r="AE240" t="s">
        <v>357</v>
      </c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</row>
    <row r="241" spans="1:63" x14ac:dyDescent="0.25">
      <c r="A241" s="20">
        <v>1420</v>
      </c>
      <c r="B241" t="s">
        <v>272</v>
      </c>
      <c r="C241" t="s">
        <v>2</v>
      </c>
      <c r="D241" t="s">
        <v>347</v>
      </c>
      <c r="E241" t="s">
        <v>369</v>
      </c>
      <c r="F241" s="2">
        <v>3544936000</v>
      </c>
      <c r="G241" s="2">
        <v>0</v>
      </c>
      <c r="H241" s="2">
        <v>3544936000</v>
      </c>
      <c r="I241" s="2">
        <v>11064098</v>
      </c>
      <c r="J241" s="2">
        <v>0</v>
      </c>
      <c r="K241" s="2">
        <v>11064098</v>
      </c>
      <c r="L241" s="2">
        <v>9646123.5999999996</v>
      </c>
      <c r="M241" s="2">
        <v>0</v>
      </c>
      <c r="N241" s="2">
        <v>9646123.5999999996</v>
      </c>
      <c r="O241" s="15">
        <v>0.1</v>
      </c>
      <c r="P241" s="2">
        <v>0</v>
      </c>
      <c r="Q241" s="13">
        <v>0.3</v>
      </c>
      <c r="R241" s="15">
        <v>0</v>
      </c>
      <c r="S241" s="2">
        <v>2893837.08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2893837.08</v>
      </c>
      <c r="AD241" s="4">
        <f t="shared" si="3"/>
        <v>2893837.08</v>
      </c>
      <c r="AE241" t="s">
        <v>357</v>
      </c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</row>
    <row r="242" spans="1:63" x14ac:dyDescent="0.25">
      <c r="A242" s="20">
        <v>1423</v>
      </c>
      <c r="B242" t="s">
        <v>272</v>
      </c>
      <c r="C242" t="s">
        <v>2</v>
      </c>
      <c r="D242" t="s">
        <v>347</v>
      </c>
      <c r="E242" t="s">
        <v>370</v>
      </c>
      <c r="F242" s="2">
        <v>4254766000</v>
      </c>
      <c r="G242" s="2">
        <v>0</v>
      </c>
      <c r="H242" s="2">
        <v>4254766000</v>
      </c>
      <c r="I242" s="2">
        <v>13843713</v>
      </c>
      <c r="J242" s="2">
        <v>0</v>
      </c>
      <c r="K242" s="2">
        <v>13843713</v>
      </c>
      <c r="L242" s="2">
        <v>12141806.6</v>
      </c>
      <c r="M242" s="2">
        <v>0</v>
      </c>
      <c r="N242" s="2">
        <v>12141806.6</v>
      </c>
      <c r="O242" s="15">
        <v>0.1</v>
      </c>
      <c r="P242" s="2">
        <v>0</v>
      </c>
      <c r="Q242" s="13">
        <v>0.3</v>
      </c>
      <c r="R242" s="15">
        <v>0</v>
      </c>
      <c r="S242" s="2">
        <v>3642541.98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3642541.98</v>
      </c>
      <c r="AD242" s="4">
        <f t="shared" si="3"/>
        <v>3642541.98</v>
      </c>
      <c r="AE242" t="s">
        <v>357</v>
      </c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</row>
    <row r="243" spans="1:63" x14ac:dyDescent="0.25">
      <c r="A243" s="20">
        <v>1425</v>
      </c>
      <c r="B243" t="s">
        <v>272</v>
      </c>
      <c r="C243" t="s">
        <v>2</v>
      </c>
      <c r="D243" t="s">
        <v>301</v>
      </c>
      <c r="E243" t="s">
        <v>371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15">
        <v>0.1</v>
      </c>
      <c r="P243" s="2">
        <v>0</v>
      </c>
      <c r="Q243" s="13">
        <v>0.3</v>
      </c>
      <c r="R243" s="15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0</v>
      </c>
      <c r="AD243" s="4">
        <f t="shared" si="3"/>
        <v>0</v>
      </c>
      <c r="AE243" t="s">
        <v>167</v>
      </c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</row>
    <row r="244" spans="1:63" x14ac:dyDescent="0.25">
      <c r="A244" s="20">
        <v>1426</v>
      </c>
      <c r="B244" t="s">
        <v>272</v>
      </c>
      <c r="C244" t="s">
        <v>2</v>
      </c>
      <c r="D244" t="s">
        <v>301</v>
      </c>
      <c r="E244" t="s">
        <v>372</v>
      </c>
      <c r="F244" s="2">
        <v>2668602000</v>
      </c>
      <c r="G244" s="2">
        <v>0</v>
      </c>
      <c r="H244" s="2">
        <v>2668602000</v>
      </c>
      <c r="I244" s="2">
        <v>8735534</v>
      </c>
      <c r="J244" s="2">
        <v>0</v>
      </c>
      <c r="K244" s="2">
        <v>8735534</v>
      </c>
      <c r="L244" s="2">
        <v>7668093.2000000002</v>
      </c>
      <c r="M244" s="2">
        <v>0</v>
      </c>
      <c r="N244" s="2">
        <v>7668093.2000000002</v>
      </c>
      <c r="O244" s="15">
        <v>0.1</v>
      </c>
      <c r="P244" s="2">
        <v>0</v>
      </c>
      <c r="Q244" s="13">
        <v>0.3</v>
      </c>
      <c r="R244" s="15">
        <v>0</v>
      </c>
      <c r="S244" s="2">
        <v>2300427.96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2300427.96</v>
      </c>
      <c r="AD244" s="4">
        <f t="shared" si="3"/>
        <v>2300427.96</v>
      </c>
      <c r="AE244" t="s">
        <v>88</v>
      </c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</row>
    <row r="245" spans="1:63" x14ac:dyDescent="0.25">
      <c r="A245" s="20">
        <v>1427</v>
      </c>
      <c r="B245" t="s">
        <v>272</v>
      </c>
      <c r="C245" t="s">
        <v>2</v>
      </c>
      <c r="D245" t="s">
        <v>347</v>
      </c>
      <c r="E245" t="s">
        <v>373</v>
      </c>
      <c r="F245" s="2">
        <v>2048926100</v>
      </c>
      <c r="G245" s="2">
        <v>53872000</v>
      </c>
      <c r="H245" s="2">
        <v>1995054100</v>
      </c>
      <c r="I245" s="2">
        <v>6500026</v>
      </c>
      <c r="J245" s="2">
        <v>188552</v>
      </c>
      <c r="K245" s="2">
        <v>6311474</v>
      </c>
      <c r="L245" s="2">
        <v>5680455.5599999996</v>
      </c>
      <c r="M245" s="2">
        <v>167003.20000000001</v>
      </c>
      <c r="N245" s="2">
        <v>5513452.3600000003</v>
      </c>
      <c r="O245" s="15">
        <v>0.1</v>
      </c>
      <c r="P245" s="2">
        <v>16700.32</v>
      </c>
      <c r="Q245" s="13">
        <v>0.3</v>
      </c>
      <c r="R245" s="15">
        <v>0</v>
      </c>
      <c r="S245" s="2">
        <v>1654035.7080000001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1670736.0279999999</v>
      </c>
      <c r="AD245" s="4">
        <f t="shared" si="3"/>
        <v>1670736.0279999999</v>
      </c>
      <c r="AE245" t="s">
        <v>357</v>
      </c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</row>
    <row r="246" spans="1:63" x14ac:dyDescent="0.25">
      <c r="A246" s="20">
        <v>1428</v>
      </c>
      <c r="B246" t="s">
        <v>273</v>
      </c>
      <c r="C246" t="s">
        <v>9</v>
      </c>
      <c r="D246" t="s">
        <v>412</v>
      </c>
      <c r="E246" t="s">
        <v>374</v>
      </c>
      <c r="F246" s="2">
        <v>5524055000</v>
      </c>
      <c r="G246" s="2">
        <v>0</v>
      </c>
      <c r="H246" s="2">
        <v>5524055000</v>
      </c>
      <c r="I246" s="2">
        <v>14389219</v>
      </c>
      <c r="J246" s="2">
        <v>0</v>
      </c>
      <c r="K246" s="2">
        <v>14389219</v>
      </c>
      <c r="L246" s="2">
        <v>12179597</v>
      </c>
      <c r="M246" s="2">
        <v>0</v>
      </c>
      <c r="N246" s="2">
        <v>12179597</v>
      </c>
      <c r="O246" s="15">
        <v>0</v>
      </c>
      <c r="P246" s="2">
        <v>0</v>
      </c>
      <c r="Q246" s="13">
        <v>0</v>
      </c>
      <c r="R246" s="15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0</v>
      </c>
      <c r="AD246" s="4">
        <f t="shared" si="3"/>
        <v>0</v>
      </c>
      <c r="AE246" t="s">
        <v>80</v>
      </c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</row>
    <row r="247" spans="1:63" x14ac:dyDescent="0.25">
      <c r="A247" s="20">
        <v>1429</v>
      </c>
      <c r="B247" t="s">
        <v>272</v>
      </c>
      <c r="C247" t="s">
        <v>2</v>
      </c>
      <c r="D247" t="s">
        <v>300</v>
      </c>
      <c r="E247" t="s">
        <v>375</v>
      </c>
      <c r="F247" s="2">
        <v>150502000</v>
      </c>
      <c r="G247" s="2">
        <v>0</v>
      </c>
      <c r="H247" s="2">
        <v>150502000</v>
      </c>
      <c r="I247" s="2">
        <v>526758</v>
      </c>
      <c r="J247" s="2">
        <v>0</v>
      </c>
      <c r="K247" s="2">
        <v>526758</v>
      </c>
      <c r="L247" s="2">
        <v>466557.2</v>
      </c>
      <c r="M247" s="2">
        <v>0</v>
      </c>
      <c r="N247" s="2">
        <v>466557.2</v>
      </c>
      <c r="O247" s="15">
        <v>0.1</v>
      </c>
      <c r="P247" s="2">
        <v>0</v>
      </c>
      <c r="Q247" s="13">
        <v>0.3</v>
      </c>
      <c r="R247" s="15">
        <v>0</v>
      </c>
      <c r="S247" s="2">
        <v>139967.16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139967.16</v>
      </c>
      <c r="AD247" s="4">
        <f t="shared" si="3"/>
        <v>139967.16</v>
      </c>
      <c r="AE247" t="s">
        <v>43</v>
      </c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</row>
    <row r="248" spans="1:63" x14ac:dyDescent="0.25">
      <c r="A248" s="20">
        <v>1430</v>
      </c>
      <c r="B248" t="s">
        <v>272</v>
      </c>
      <c r="C248" t="s">
        <v>2</v>
      </c>
      <c r="D248" t="s">
        <v>201</v>
      </c>
      <c r="E248" t="s">
        <v>376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15">
        <v>0.1</v>
      </c>
      <c r="P248" s="2">
        <v>0</v>
      </c>
      <c r="Q248" s="13">
        <v>0.3</v>
      </c>
      <c r="R248" s="15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0</v>
      </c>
      <c r="AD248" s="4">
        <f t="shared" si="3"/>
        <v>0</v>
      </c>
      <c r="AE248" t="s">
        <v>246</v>
      </c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</row>
    <row r="249" spans="1:63" x14ac:dyDescent="0.25">
      <c r="A249" s="20">
        <v>1431</v>
      </c>
      <c r="B249" t="s">
        <v>272</v>
      </c>
      <c r="C249" t="s">
        <v>2</v>
      </c>
      <c r="D249" t="s">
        <v>347</v>
      </c>
      <c r="E249" t="s">
        <v>377</v>
      </c>
      <c r="F249" s="2">
        <v>29982000</v>
      </c>
      <c r="G249" s="2">
        <v>0</v>
      </c>
      <c r="H249" s="2">
        <v>29982000</v>
      </c>
      <c r="I249" s="2">
        <v>104937</v>
      </c>
      <c r="J249" s="2">
        <v>0</v>
      </c>
      <c r="K249" s="2">
        <v>104937</v>
      </c>
      <c r="L249" s="2">
        <v>92944.2</v>
      </c>
      <c r="M249" s="2">
        <v>0</v>
      </c>
      <c r="N249" s="2">
        <v>92944.2</v>
      </c>
      <c r="O249" s="15">
        <v>0.1</v>
      </c>
      <c r="P249" s="2">
        <v>0</v>
      </c>
      <c r="Q249" s="13">
        <v>0.3</v>
      </c>
      <c r="R249" s="15">
        <v>0</v>
      </c>
      <c r="S249" s="2">
        <v>27883.26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27883.26</v>
      </c>
      <c r="AD249" s="4">
        <f t="shared" si="3"/>
        <v>27883.26</v>
      </c>
      <c r="AE249" t="s">
        <v>357</v>
      </c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</row>
    <row r="250" spans="1:63" x14ac:dyDescent="0.25">
      <c r="A250" s="20">
        <v>1432</v>
      </c>
      <c r="B250" t="s">
        <v>272</v>
      </c>
      <c r="C250" t="s">
        <v>2</v>
      </c>
      <c r="D250" t="s">
        <v>347</v>
      </c>
      <c r="E250" t="s">
        <v>378</v>
      </c>
      <c r="F250" s="2">
        <v>1425493000</v>
      </c>
      <c r="G250" s="2">
        <v>0</v>
      </c>
      <c r="H250" s="2">
        <v>1425493000</v>
      </c>
      <c r="I250" s="2">
        <v>4765027</v>
      </c>
      <c r="J250" s="2">
        <v>0</v>
      </c>
      <c r="K250" s="2">
        <v>4765027</v>
      </c>
      <c r="L250" s="2">
        <v>4194829.8</v>
      </c>
      <c r="M250" s="2">
        <v>0</v>
      </c>
      <c r="N250" s="2">
        <v>4194829.8</v>
      </c>
      <c r="O250" s="15">
        <v>0.1</v>
      </c>
      <c r="P250" s="2">
        <v>0</v>
      </c>
      <c r="Q250" s="13">
        <v>0.3</v>
      </c>
      <c r="R250" s="15">
        <v>0</v>
      </c>
      <c r="S250" s="2">
        <v>1258448.94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1258448.94</v>
      </c>
      <c r="AD250" s="4">
        <f t="shared" si="3"/>
        <v>1258448.94</v>
      </c>
      <c r="AE250" t="s">
        <v>357</v>
      </c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</row>
    <row r="251" spans="1:63" x14ac:dyDescent="0.25">
      <c r="A251" s="20">
        <v>1434</v>
      </c>
      <c r="B251" t="s">
        <v>272</v>
      </c>
      <c r="C251" t="s">
        <v>2</v>
      </c>
      <c r="D251" t="s">
        <v>347</v>
      </c>
      <c r="E251" t="s">
        <v>379</v>
      </c>
      <c r="F251" s="2">
        <v>17573596900</v>
      </c>
      <c r="G251" s="2">
        <v>0</v>
      </c>
      <c r="H251" s="2">
        <v>17573596900</v>
      </c>
      <c r="I251" s="2">
        <v>36348060</v>
      </c>
      <c r="J251" s="2">
        <v>0</v>
      </c>
      <c r="K251" s="2">
        <v>36348060</v>
      </c>
      <c r="L251" s="2">
        <v>29318621.239999998</v>
      </c>
      <c r="M251" s="2">
        <v>0</v>
      </c>
      <c r="N251" s="2">
        <v>29318621.239999998</v>
      </c>
      <c r="O251" s="15">
        <v>0.1</v>
      </c>
      <c r="P251" s="2">
        <v>0</v>
      </c>
      <c r="Q251" s="13">
        <v>0.3</v>
      </c>
      <c r="R251" s="15">
        <v>0</v>
      </c>
      <c r="S251" s="2">
        <v>8795586.3719999995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8795586.3719999995</v>
      </c>
      <c r="AD251" s="4">
        <f t="shared" si="3"/>
        <v>8795586.3719999995</v>
      </c>
      <c r="AE251" t="s">
        <v>357</v>
      </c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</row>
    <row r="252" spans="1:63" x14ac:dyDescent="0.25">
      <c r="A252" s="20">
        <v>1435</v>
      </c>
      <c r="B252" t="s">
        <v>272</v>
      </c>
      <c r="C252" t="s">
        <v>2</v>
      </c>
      <c r="D252" t="s">
        <v>301</v>
      </c>
      <c r="E252" t="s">
        <v>380</v>
      </c>
      <c r="F252" s="2">
        <v>5683951000</v>
      </c>
      <c r="G252" s="2">
        <v>0</v>
      </c>
      <c r="H252" s="2">
        <v>5683951000</v>
      </c>
      <c r="I252" s="2">
        <v>16391974</v>
      </c>
      <c r="J252" s="2">
        <v>0</v>
      </c>
      <c r="K252" s="2">
        <v>16391974</v>
      </c>
      <c r="L252" s="2">
        <v>14118393.6</v>
      </c>
      <c r="M252" s="2">
        <v>0</v>
      </c>
      <c r="N252" s="2">
        <v>14118393.6</v>
      </c>
      <c r="O252" s="15">
        <v>0.1</v>
      </c>
      <c r="P252" s="2">
        <v>0</v>
      </c>
      <c r="Q252" s="13">
        <v>0.3</v>
      </c>
      <c r="R252" s="15">
        <v>0</v>
      </c>
      <c r="S252" s="2">
        <v>4235518.08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4235518.08</v>
      </c>
      <c r="AD252" s="4">
        <f t="shared" si="3"/>
        <v>4235518.08</v>
      </c>
      <c r="AE252" t="s">
        <v>193</v>
      </c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</row>
    <row r="253" spans="1:63" x14ac:dyDescent="0.25">
      <c r="A253" s="20">
        <v>1436</v>
      </c>
      <c r="B253" t="s">
        <v>272</v>
      </c>
      <c r="C253" t="s">
        <v>2</v>
      </c>
      <c r="D253" t="s">
        <v>8</v>
      </c>
      <c r="E253" t="s">
        <v>381</v>
      </c>
      <c r="F253" s="2">
        <v>18390908000</v>
      </c>
      <c r="G253" s="2">
        <v>534609000</v>
      </c>
      <c r="H253" s="2">
        <v>17856299000</v>
      </c>
      <c r="I253" s="2">
        <v>51443629</v>
      </c>
      <c r="J253" s="2">
        <v>1556133</v>
      </c>
      <c r="K253" s="2">
        <v>49887496</v>
      </c>
      <c r="L253" s="2">
        <v>44087265.799999997</v>
      </c>
      <c r="M253" s="2">
        <v>1342289.4</v>
      </c>
      <c r="N253" s="2">
        <v>42744976.399999999</v>
      </c>
      <c r="O253" s="15">
        <v>0.1</v>
      </c>
      <c r="P253" s="2">
        <v>134228.94</v>
      </c>
      <c r="Q253" s="13">
        <v>0.3</v>
      </c>
      <c r="R253" s="15">
        <v>0</v>
      </c>
      <c r="S253" s="2">
        <v>12823492.92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12957721.859999999</v>
      </c>
      <c r="AD253" s="4">
        <f t="shared" si="3"/>
        <v>12957721.859999999</v>
      </c>
      <c r="AE253" t="s">
        <v>33</v>
      </c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</row>
    <row r="254" spans="1:63" x14ac:dyDescent="0.25">
      <c r="A254" s="20">
        <v>1438</v>
      </c>
      <c r="B254" t="s">
        <v>272</v>
      </c>
      <c r="C254" t="s">
        <v>2</v>
      </c>
      <c r="D254" t="s">
        <v>347</v>
      </c>
      <c r="E254" t="s">
        <v>382</v>
      </c>
      <c r="F254" s="2">
        <v>4448965000</v>
      </c>
      <c r="G254" s="2">
        <v>0</v>
      </c>
      <c r="H254" s="2">
        <v>4448965000</v>
      </c>
      <c r="I254" s="2">
        <v>11732121</v>
      </c>
      <c r="J254" s="2">
        <v>0</v>
      </c>
      <c r="K254" s="2">
        <v>11732121</v>
      </c>
      <c r="L254" s="2">
        <v>9952535</v>
      </c>
      <c r="M254" s="2">
        <v>0</v>
      </c>
      <c r="N254" s="2">
        <v>9952535</v>
      </c>
      <c r="O254" s="15">
        <v>0.1</v>
      </c>
      <c r="P254" s="2">
        <v>0</v>
      </c>
      <c r="Q254" s="13">
        <v>0.3</v>
      </c>
      <c r="R254" s="15">
        <v>0</v>
      </c>
      <c r="S254" s="2">
        <v>2985760.5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2985760.5</v>
      </c>
      <c r="AD254" s="4">
        <f t="shared" si="3"/>
        <v>2985760.5</v>
      </c>
      <c r="AE254" t="s">
        <v>357</v>
      </c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</row>
    <row r="255" spans="1:63" x14ac:dyDescent="0.25">
      <c r="A255" s="20">
        <v>1443</v>
      </c>
      <c r="B255" t="s">
        <v>272</v>
      </c>
      <c r="C255" t="s">
        <v>2</v>
      </c>
      <c r="D255" t="s">
        <v>4</v>
      </c>
      <c r="E255" t="s">
        <v>383</v>
      </c>
      <c r="F255" s="2">
        <v>13669340000</v>
      </c>
      <c r="G255" s="2">
        <v>0</v>
      </c>
      <c r="H255" s="2">
        <v>13669340000</v>
      </c>
      <c r="I255" s="2">
        <v>23029772</v>
      </c>
      <c r="J255" s="2">
        <v>0</v>
      </c>
      <c r="K255" s="2">
        <v>23029772</v>
      </c>
      <c r="L255" s="2">
        <v>17562036</v>
      </c>
      <c r="M255" s="2">
        <v>0</v>
      </c>
      <c r="N255" s="2">
        <v>17562036</v>
      </c>
      <c r="O255" s="15">
        <v>0.1</v>
      </c>
      <c r="P255" s="2">
        <v>0</v>
      </c>
      <c r="Q255" s="13">
        <v>0.3</v>
      </c>
      <c r="R255" s="15">
        <v>0</v>
      </c>
      <c r="S255" s="2">
        <v>5268610.8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5268610.8</v>
      </c>
      <c r="AD255" s="4">
        <f t="shared" si="3"/>
        <v>5268610.8</v>
      </c>
      <c r="AE255" t="s">
        <v>41</v>
      </c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</row>
    <row r="256" spans="1:63" x14ac:dyDescent="0.25">
      <c r="A256" s="20">
        <v>1444</v>
      </c>
      <c r="B256" t="s">
        <v>272</v>
      </c>
      <c r="C256" t="s">
        <v>2</v>
      </c>
      <c r="D256" t="s">
        <v>300</v>
      </c>
      <c r="E256" t="s">
        <v>384</v>
      </c>
      <c r="F256" s="2">
        <v>23190964600</v>
      </c>
      <c r="G256" s="2">
        <v>1343244600</v>
      </c>
      <c r="H256" s="2">
        <v>21847720000</v>
      </c>
      <c r="I256" s="2">
        <v>42340382</v>
      </c>
      <c r="J256" s="2">
        <v>4316689</v>
      </c>
      <c r="K256" s="2">
        <v>38023693</v>
      </c>
      <c r="L256" s="2">
        <v>33063996.16</v>
      </c>
      <c r="M256" s="2">
        <v>3779391.16</v>
      </c>
      <c r="N256" s="2">
        <v>29284605</v>
      </c>
      <c r="O256" s="15">
        <v>0.1</v>
      </c>
      <c r="P256" s="2">
        <v>377939.11599999998</v>
      </c>
      <c r="Q256" s="13">
        <v>0.3</v>
      </c>
      <c r="R256" s="15">
        <v>0</v>
      </c>
      <c r="S256" s="2">
        <v>8785381.5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9163320.6160000004</v>
      </c>
      <c r="AD256" s="4">
        <f t="shared" si="3"/>
        <v>9163320.6160000004</v>
      </c>
      <c r="AE256" t="s">
        <v>96</v>
      </c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</row>
    <row r="257" spans="1:63" x14ac:dyDescent="0.25">
      <c r="A257" s="20">
        <v>1445</v>
      </c>
      <c r="B257" t="s">
        <v>272</v>
      </c>
      <c r="C257" t="s">
        <v>2</v>
      </c>
      <c r="D257" t="s">
        <v>347</v>
      </c>
      <c r="E257" t="s">
        <v>385</v>
      </c>
      <c r="F257" s="2">
        <v>17773630000</v>
      </c>
      <c r="G257" s="2">
        <v>0</v>
      </c>
      <c r="H257" s="2">
        <v>17773630000</v>
      </c>
      <c r="I257" s="2">
        <v>34372527</v>
      </c>
      <c r="J257" s="2">
        <v>0</v>
      </c>
      <c r="K257" s="2">
        <v>34372527</v>
      </c>
      <c r="L257" s="2">
        <v>27263075</v>
      </c>
      <c r="M257" s="2">
        <v>0</v>
      </c>
      <c r="N257" s="2">
        <v>27263075</v>
      </c>
      <c r="O257" s="15">
        <v>0.1</v>
      </c>
      <c r="P257" s="2">
        <v>0</v>
      </c>
      <c r="Q257" s="13">
        <v>0.3</v>
      </c>
      <c r="R257" s="15">
        <v>0</v>
      </c>
      <c r="S257" s="2">
        <v>8178922.5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8178922.5</v>
      </c>
      <c r="AD257" s="4">
        <f t="shared" si="3"/>
        <v>8178922.5</v>
      </c>
      <c r="AE257" t="s">
        <v>357</v>
      </c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</row>
    <row r="258" spans="1:63" x14ac:dyDescent="0.25">
      <c r="A258" s="20">
        <v>1447</v>
      </c>
      <c r="B258" t="s">
        <v>272</v>
      </c>
      <c r="C258" t="s">
        <v>2</v>
      </c>
      <c r="D258" t="s">
        <v>300</v>
      </c>
      <c r="E258" t="s">
        <v>386</v>
      </c>
      <c r="F258" s="2">
        <v>1649000000</v>
      </c>
      <c r="G258" s="2">
        <v>0</v>
      </c>
      <c r="H258" s="2">
        <v>1649000000</v>
      </c>
      <c r="I258" s="2">
        <v>4391500</v>
      </c>
      <c r="J258" s="2">
        <v>0</v>
      </c>
      <c r="K258" s="2">
        <v>4391500</v>
      </c>
      <c r="L258" s="2">
        <v>3731900</v>
      </c>
      <c r="M258" s="2">
        <v>0</v>
      </c>
      <c r="N258" s="2">
        <v>3731900</v>
      </c>
      <c r="O258" s="15">
        <v>0.1</v>
      </c>
      <c r="P258" s="2">
        <v>0</v>
      </c>
      <c r="Q258" s="13">
        <v>0.3</v>
      </c>
      <c r="R258" s="15">
        <v>0</v>
      </c>
      <c r="S258" s="2">
        <v>1119570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1119570</v>
      </c>
      <c r="AD258" s="4">
        <f t="shared" si="3"/>
        <v>1119570</v>
      </c>
      <c r="AE258" t="s">
        <v>45</v>
      </c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</row>
    <row r="259" spans="1:63" x14ac:dyDescent="0.25">
      <c r="A259" s="20">
        <v>1449</v>
      </c>
      <c r="B259" t="s">
        <v>272</v>
      </c>
      <c r="C259" t="s">
        <v>2</v>
      </c>
      <c r="D259" t="s">
        <v>347</v>
      </c>
      <c r="E259" t="s">
        <v>342</v>
      </c>
      <c r="F259" s="2">
        <v>1705383000</v>
      </c>
      <c r="G259" s="2">
        <v>0</v>
      </c>
      <c r="H259" s="2">
        <v>1705383000</v>
      </c>
      <c r="I259" s="2">
        <v>5127207</v>
      </c>
      <c r="J259" s="2">
        <v>0</v>
      </c>
      <c r="K259" s="2">
        <v>5127207</v>
      </c>
      <c r="L259" s="2">
        <v>4445053.8</v>
      </c>
      <c r="M259" s="2">
        <v>0</v>
      </c>
      <c r="N259" s="2">
        <v>4445053.8</v>
      </c>
      <c r="O259" s="15">
        <v>0.1</v>
      </c>
      <c r="P259" s="2">
        <v>0</v>
      </c>
      <c r="Q259" s="13">
        <v>0.3</v>
      </c>
      <c r="R259" s="15">
        <v>0</v>
      </c>
      <c r="S259" s="2">
        <v>1333516.1399999999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1333516.1399999999</v>
      </c>
      <c r="AD259" s="4">
        <f t="shared" ref="AD259:AD322" si="4">AB259+AC259</f>
        <v>1333516.1399999999</v>
      </c>
      <c r="AE259" t="s">
        <v>357</v>
      </c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</row>
    <row r="260" spans="1:63" x14ac:dyDescent="0.25">
      <c r="A260" s="20">
        <v>1451</v>
      </c>
      <c r="B260" t="s">
        <v>272</v>
      </c>
      <c r="C260" t="s">
        <v>2</v>
      </c>
      <c r="D260" t="s">
        <v>8</v>
      </c>
      <c r="E260" t="s">
        <v>387</v>
      </c>
      <c r="F260" s="2">
        <v>1024565000</v>
      </c>
      <c r="G260" s="2">
        <v>0</v>
      </c>
      <c r="H260" s="2">
        <v>1024565000</v>
      </c>
      <c r="I260" s="2">
        <v>3376663</v>
      </c>
      <c r="J260" s="2">
        <v>0</v>
      </c>
      <c r="K260" s="2">
        <v>3376663</v>
      </c>
      <c r="L260" s="2">
        <v>2966837</v>
      </c>
      <c r="M260" s="2">
        <v>0</v>
      </c>
      <c r="N260" s="2">
        <v>2966837</v>
      </c>
      <c r="O260" s="15">
        <v>0.1</v>
      </c>
      <c r="P260" s="2">
        <v>0</v>
      </c>
      <c r="Q260" s="13">
        <v>0.3</v>
      </c>
      <c r="R260" s="15">
        <v>0</v>
      </c>
      <c r="S260" s="2">
        <v>890051.1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890051.1</v>
      </c>
      <c r="AD260" s="4">
        <f t="shared" si="4"/>
        <v>890051.1</v>
      </c>
      <c r="AE260" t="s">
        <v>46</v>
      </c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</row>
    <row r="261" spans="1:63" x14ac:dyDescent="0.25">
      <c r="A261" s="20">
        <v>1452</v>
      </c>
      <c r="B261" t="s">
        <v>273</v>
      </c>
      <c r="C261" t="s">
        <v>2</v>
      </c>
      <c r="D261" t="s">
        <v>201</v>
      </c>
      <c r="E261" t="s">
        <v>388</v>
      </c>
      <c r="F261" s="2">
        <v>19062602000</v>
      </c>
      <c r="G261" s="2">
        <v>0</v>
      </c>
      <c r="H261" s="2">
        <v>19062602000</v>
      </c>
      <c r="I261" s="2">
        <v>39859510</v>
      </c>
      <c r="J261" s="2">
        <v>0</v>
      </c>
      <c r="K261" s="2">
        <v>39859510</v>
      </c>
      <c r="L261" s="2">
        <v>32234469.199999999</v>
      </c>
      <c r="M261" s="2">
        <v>0</v>
      </c>
      <c r="N261" s="2">
        <v>32234469.199999999</v>
      </c>
      <c r="O261" s="15">
        <v>0.1</v>
      </c>
      <c r="P261" s="2">
        <v>0</v>
      </c>
      <c r="Q261" s="13">
        <v>0.15</v>
      </c>
      <c r="R261" s="15">
        <v>0</v>
      </c>
      <c r="S261" s="2">
        <v>4835170.38</v>
      </c>
      <c r="T261" s="2">
        <v>3000000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7835170.3799999999</v>
      </c>
      <c r="AD261" s="4">
        <f t="shared" si="4"/>
        <v>7835170.3799999999</v>
      </c>
      <c r="AE261" t="s">
        <v>185</v>
      </c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</row>
    <row r="262" spans="1:63" x14ac:dyDescent="0.25">
      <c r="A262" s="20">
        <v>1454</v>
      </c>
      <c r="B262" t="s">
        <v>272</v>
      </c>
      <c r="C262" t="s">
        <v>9</v>
      </c>
      <c r="D262" t="s">
        <v>27</v>
      </c>
      <c r="E262" t="s">
        <v>389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15">
        <v>0.1</v>
      </c>
      <c r="P262" s="2">
        <v>0</v>
      </c>
      <c r="Q262" s="13">
        <v>0.3</v>
      </c>
      <c r="R262" s="15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0</v>
      </c>
      <c r="AD262" s="4">
        <f t="shared" si="4"/>
        <v>0</v>
      </c>
      <c r="AE262" t="s">
        <v>28</v>
      </c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</row>
    <row r="263" spans="1:63" x14ac:dyDescent="0.25">
      <c r="A263" s="20">
        <v>1455</v>
      </c>
      <c r="B263" t="s">
        <v>272</v>
      </c>
      <c r="C263" t="s">
        <v>2</v>
      </c>
      <c r="D263" t="s">
        <v>300</v>
      </c>
      <c r="E263" t="s">
        <v>390</v>
      </c>
      <c r="F263" s="2">
        <v>28203606000</v>
      </c>
      <c r="G263" s="2">
        <v>0</v>
      </c>
      <c r="H263" s="2">
        <v>28203606000</v>
      </c>
      <c r="I263" s="2">
        <v>44695668</v>
      </c>
      <c r="J263" s="2">
        <v>0</v>
      </c>
      <c r="K263" s="2">
        <v>44695668</v>
      </c>
      <c r="L263" s="2">
        <v>33414225.600000001</v>
      </c>
      <c r="M263" s="2">
        <v>0</v>
      </c>
      <c r="N263" s="2">
        <v>33414225.600000001</v>
      </c>
      <c r="O263" s="15">
        <v>0.1</v>
      </c>
      <c r="P263" s="2">
        <v>0</v>
      </c>
      <c r="Q263" s="13">
        <v>0.3</v>
      </c>
      <c r="R263" s="15">
        <v>0</v>
      </c>
      <c r="S263" s="2">
        <v>10024267.68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10024267.68</v>
      </c>
      <c r="AD263" s="4">
        <f t="shared" si="4"/>
        <v>10024267.68</v>
      </c>
      <c r="AE263" t="s">
        <v>45</v>
      </c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</row>
    <row r="264" spans="1:63" x14ac:dyDescent="0.25">
      <c r="A264" s="20">
        <v>1456</v>
      </c>
      <c r="B264" t="s">
        <v>272</v>
      </c>
      <c r="C264" t="s">
        <v>9</v>
      </c>
      <c r="D264" t="s">
        <v>15</v>
      </c>
      <c r="E264" t="s">
        <v>391</v>
      </c>
      <c r="F264" s="2">
        <v>6266284000</v>
      </c>
      <c r="G264" s="2">
        <v>0</v>
      </c>
      <c r="H264" s="2">
        <v>6266284000</v>
      </c>
      <c r="I264" s="2">
        <v>17613562</v>
      </c>
      <c r="J264" s="2">
        <v>0</v>
      </c>
      <c r="K264" s="2">
        <v>17613562</v>
      </c>
      <c r="L264" s="2">
        <v>15107048.4</v>
      </c>
      <c r="M264" s="2">
        <v>0</v>
      </c>
      <c r="N264" s="2">
        <v>15107048.4</v>
      </c>
      <c r="O264" s="15">
        <v>0.1</v>
      </c>
      <c r="P264" s="2">
        <v>0</v>
      </c>
      <c r="Q264" s="13">
        <v>0.3</v>
      </c>
      <c r="R264" s="15">
        <v>0</v>
      </c>
      <c r="S264" s="2">
        <v>4532114.5199999996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4532114.5199999996</v>
      </c>
      <c r="AD264" s="4">
        <f t="shared" si="4"/>
        <v>4532114.5199999996</v>
      </c>
      <c r="AE264" t="s">
        <v>17</v>
      </c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</row>
    <row r="265" spans="1:63" x14ac:dyDescent="0.25">
      <c r="A265" s="20">
        <v>1460</v>
      </c>
      <c r="B265" t="s">
        <v>272</v>
      </c>
      <c r="C265" t="s">
        <v>9</v>
      </c>
      <c r="D265" t="s">
        <v>411</v>
      </c>
      <c r="E265" t="s">
        <v>392</v>
      </c>
      <c r="F265" s="2">
        <v>43268080000</v>
      </c>
      <c r="G265" s="2">
        <v>0</v>
      </c>
      <c r="H265" s="2">
        <v>43268080000</v>
      </c>
      <c r="I265" s="2">
        <v>67626171</v>
      </c>
      <c r="J265" s="2">
        <v>0</v>
      </c>
      <c r="K265" s="2">
        <v>67626171</v>
      </c>
      <c r="L265" s="2">
        <v>50318939</v>
      </c>
      <c r="M265" s="2">
        <v>0</v>
      </c>
      <c r="N265" s="2">
        <v>50318939</v>
      </c>
      <c r="O265" s="15">
        <v>0.1</v>
      </c>
      <c r="P265" s="2">
        <v>0</v>
      </c>
      <c r="Q265" s="13">
        <v>0.3</v>
      </c>
      <c r="R265" s="15">
        <v>0</v>
      </c>
      <c r="S265" s="2">
        <v>15095681.699999999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15095681.699999999</v>
      </c>
      <c r="AD265" s="4">
        <f t="shared" si="4"/>
        <v>15095681.699999999</v>
      </c>
      <c r="AE265" t="s">
        <v>62</v>
      </c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</row>
    <row r="266" spans="1:63" x14ac:dyDescent="0.25">
      <c r="A266" s="20">
        <v>1461</v>
      </c>
      <c r="B266" t="s">
        <v>272</v>
      </c>
      <c r="C266" t="s">
        <v>9</v>
      </c>
      <c r="D266" t="s">
        <v>411</v>
      </c>
      <c r="E266" t="s">
        <v>393</v>
      </c>
      <c r="F266" s="2">
        <v>17243708000</v>
      </c>
      <c r="G266" s="2">
        <v>0</v>
      </c>
      <c r="H266" s="2">
        <v>17243708000</v>
      </c>
      <c r="I266" s="2">
        <v>31510851</v>
      </c>
      <c r="J266" s="2">
        <v>0</v>
      </c>
      <c r="K266" s="2">
        <v>31510851</v>
      </c>
      <c r="L266" s="2">
        <v>24613367.800000001</v>
      </c>
      <c r="M266" s="2">
        <v>0</v>
      </c>
      <c r="N266" s="2">
        <v>24613367.800000001</v>
      </c>
      <c r="O266" s="15">
        <v>0.1</v>
      </c>
      <c r="P266" s="2">
        <v>0</v>
      </c>
      <c r="Q266" s="13">
        <v>0.3</v>
      </c>
      <c r="R266" s="15">
        <v>0</v>
      </c>
      <c r="S266" s="2">
        <v>7384010.3399999999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7384010.3399999999</v>
      </c>
      <c r="AD266" s="4">
        <f t="shared" si="4"/>
        <v>7384010.3399999999</v>
      </c>
      <c r="AE266" t="s">
        <v>63</v>
      </c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</row>
    <row r="267" spans="1:63" x14ac:dyDescent="0.25">
      <c r="A267" s="20">
        <v>1462</v>
      </c>
      <c r="B267" t="s">
        <v>272</v>
      </c>
      <c r="C267" t="s">
        <v>9</v>
      </c>
      <c r="D267" t="s">
        <v>27</v>
      </c>
      <c r="E267" t="s">
        <v>394</v>
      </c>
      <c r="F267" s="2">
        <v>2252394000</v>
      </c>
      <c r="G267" s="2">
        <v>0</v>
      </c>
      <c r="H267" s="2">
        <v>2252394000</v>
      </c>
      <c r="I267" s="2">
        <v>5863183</v>
      </c>
      <c r="J267" s="2">
        <v>0</v>
      </c>
      <c r="K267" s="2">
        <v>5863183</v>
      </c>
      <c r="L267" s="2">
        <v>4962225.4000000004</v>
      </c>
      <c r="M267" s="2">
        <v>0</v>
      </c>
      <c r="N267" s="2">
        <v>4962225.4000000004</v>
      </c>
      <c r="O267" s="15">
        <v>0.1</v>
      </c>
      <c r="P267" s="2">
        <v>0</v>
      </c>
      <c r="Q267" s="13">
        <v>0.3</v>
      </c>
      <c r="R267" s="15">
        <v>0</v>
      </c>
      <c r="S267" s="2">
        <v>1488667.62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1488667.62</v>
      </c>
      <c r="AD267" s="4">
        <f t="shared" si="4"/>
        <v>1488667.62</v>
      </c>
      <c r="AE267" t="s">
        <v>32</v>
      </c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</row>
    <row r="268" spans="1:63" x14ac:dyDescent="0.25">
      <c r="A268" s="20">
        <v>1466</v>
      </c>
      <c r="B268" t="s">
        <v>273</v>
      </c>
      <c r="C268" t="s">
        <v>2</v>
      </c>
      <c r="D268" t="s">
        <v>300</v>
      </c>
      <c r="E268" t="s">
        <v>395</v>
      </c>
      <c r="F268" s="2">
        <v>252054000</v>
      </c>
      <c r="G268" s="2">
        <v>0</v>
      </c>
      <c r="H268" s="2">
        <v>252054000</v>
      </c>
      <c r="I268" s="2">
        <v>882190</v>
      </c>
      <c r="J268" s="2">
        <v>0</v>
      </c>
      <c r="K268" s="2">
        <v>882190</v>
      </c>
      <c r="L268" s="2">
        <v>781368.4</v>
      </c>
      <c r="M268" s="2">
        <v>0</v>
      </c>
      <c r="N268" s="2">
        <v>781368.4</v>
      </c>
      <c r="O268" s="15">
        <v>0</v>
      </c>
      <c r="P268" s="2">
        <v>0</v>
      </c>
      <c r="Q268" s="13">
        <v>0</v>
      </c>
      <c r="R268" s="15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0</v>
      </c>
      <c r="AD268" s="4">
        <f t="shared" si="4"/>
        <v>0</v>
      </c>
      <c r="AE268" t="s">
        <v>43</v>
      </c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</row>
    <row r="269" spans="1:63" x14ac:dyDescent="0.25">
      <c r="A269" s="20">
        <v>1471</v>
      </c>
      <c r="B269" t="s">
        <v>273</v>
      </c>
      <c r="C269" t="s">
        <v>2</v>
      </c>
      <c r="D269" t="s">
        <v>301</v>
      </c>
      <c r="E269" t="s">
        <v>396</v>
      </c>
      <c r="F269" s="2">
        <v>4096070000</v>
      </c>
      <c r="G269" s="2">
        <v>0</v>
      </c>
      <c r="H269" s="2">
        <v>4096070000</v>
      </c>
      <c r="I269" s="2">
        <v>11499776</v>
      </c>
      <c r="J269" s="2">
        <v>0</v>
      </c>
      <c r="K269" s="2">
        <v>11499776</v>
      </c>
      <c r="L269" s="2">
        <v>9861348</v>
      </c>
      <c r="M269" s="2">
        <v>0</v>
      </c>
      <c r="N269" s="2">
        <v>9861348</v>
      </c>
      <c r="O269" s="15">
        <v>0</v>
      </c>
      <c r="P269" s="2">
        <v>0</v>
      </c>
      <c r="Q269" s="13">
        <v>0</v>
      </c>
      <c r="R269" s="15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0</v>
      </c>
      <c r="AD269" s="4">
        <f t="shared" si="4"/>
        <v>0</v>
      </c>
      <c r="AE269" t="s">
        <v>167</v>
      </c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</row>
    <row r="270" spans="1:63" x14ac:dyDescent="0.25">
      <c r="A270" s="20">
        <v>1474</v>
      </c>
      <c r="B270" t="s">
        <v>272</v>
      </c>
      <c r="C270" t="s">
        <v>2</v>
      </c>
      <c r="D270" t="s">
        <v>300</v>
      </c>
      <c r="E270" t="s">
        <v>398</v>
      </c>
      <c r="F270" s="2">
        <v>3536003000</v>
      </c>
      <c r="G270" s="2">
        <v>0</v>
      </c>
      <c r="H270" s="2">
        <v>3536003000</v>
      </c>
      <c r="I270" s="2">
        <v>11572708</v>
      </c>
      <c r="J270" s="2">
        <v>0</v>
      </c>
      <c r="K270" s="2">
        <v>11572708</v>
      </c>
      <c r="L270" s="2">
        <v>10158306.800000001</v>
      </c>
      <c r="M270" s="2">
        <v>0</v>
      </c>
      <c r="N270" s="2">
        <v>10158306.800000001</v>
      </c>
      <c r="O270" s="15">
        <v>0.1</v>
      </c>
      <c r="P270" s="2">
        <v>0</v>
      </c>
      <c r="Q270" s="13">
        <v>0.3</v>
      </c>
      <c r="R270" s="15">
        <v>0</v>
      </c>
      <c r="S270" s="2">
        <v>3047492.04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3047492.04</v>
      </c>
      <c r="AD270" s="4">
        <f t="shared" si="4"/>
        <v>3047492.04</v>
      </c>
      <c r="AE270" t="s">
        <v>96</v>
      </c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</row>
    <row r="271" spans="1:63" x14ac:dyDescent="0.25">
      <c r="A271" s="20">
        <v>1475</v>
      </c>
      <c r="B271" t="s">
        <v>272</v>
      </c>
      <c r="C271" t="s">
        <v>2</v>
      </c>
      <c r="D271" t="s">
        <v>347</v>
      </c>
      <c r="E271" t="s">
        <v>399</v>
      </c>
      <c r="F271" s="2">
        <v>1164074000</v>
      </c>
      <c r="G271" s="2">
        <v>0</v>
      </c>
      <c r="H271" s="2">
        <v>1164074000</v>
      </c>
      <c r="I271" s="2">
        <v>3293550</v>
      </c>
      <c r="J271" s="2">
        <v>0</v>
      </c>
      <c r="K271" s="2">
        <v>3293550</v>
      </c>
      <c r="L271" s="2">
        <v>2827920.4</v>
      </c>
      <c r="M271" s="2">
        <v>0</v>
      </c>
      <c r="N271" s="2">
        <v>2827920.4</v>
      </c>
      <c r="O271" s="15">
        <v>0.1</v>
      </c>
      <c r="P271" s="2">
        <v>0</v>
      </c>
      <c r="Q271" s="13">
        <v>0.3</v>
      </c>
      <c r="R271" s="15">
        <v>0</v>
      </c>
      <c r="S271" s="2">
        <v>848376.12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848376.12</v>
      </c>
      <c r="AD271" s="4">
        <f t="shared" si="4"/>
        <v>848376.12</v>
      </c>
      <c r="AE271" t="s">
        <v>357</v>
      </c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</row>
    <row r="272" spans="1:63" x14ac:dyDescent="0.25">
      <c r="A272" s="20">
        <v>1477</v>
      </c>
      <c r="B272" t="s">
        <v>272</v>
      </c>
      <c r="C272" t="s">
        <v>2</v>
      </c>
      <c r="D272" t="s">
        <v>300</v>
      </c>
      <c r="E272" t="s">
        <v>400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15">
        <v>0.1</v>
      </c>
      <c r="P272" s="2">
        <v>0</v>
      </c>
      <c r="Q272" s="13">
        <v>0.3</v>
      </c>
      <c r="R272" s="15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0</v>
      </c>
      <c r="AD272" s="4">
        <f t="shared" si="4"/>
        <v>0</v>
      </c>
      <c r="AE272" t="s">
        <v>45</v>
      </c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</row>
    <row r="273" spans="1:63" x14ac:dyDescent="0.25">
      <c r="A273" s="20">
        <v>1478</v>
      </c>
      <c r="B273" t="s">
        <v>272</v>
      </c>
      <c r="C273" t="s">
        <v>2</v>
      </c>
      <c r="D273" t="s">
        <v>300</v>
      </c>
      <c r="E273" t="s">
        <v>401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15">
        <v>0.1</v>
      </c>
      <c r="P273" s="2">
        <v>0</v>
      </c>
      <c r="Q273" s="13">
        <v>0.3</v>
      </c>
      <c r="R273" s="15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0</v>
      </c>
      <c r="AD273" s="4">
        <f t="shared" si="4"/>
        <v>0</v>
      </c>
      <c r="AE273" t="s">
        <v>96</v>
      </c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</row>
    <row r="274" spans="1:63" x14ac:dyDescent="0.25">
      <c r="A274" s="20">
        <v>1481</v>
      </c>
      <c r="B274" t="s">
        <v>273</v>
      </c>
      <c r="C274" t="s">
        <v>2</v>
      </c>
      <c r="D274" t="s">
        <v>8</v>
      </c>
      <c r="E274" t="s">
        <v>402</v>
      </c>
      <c r="F274" s="2">
        <v>25152580000</v>
      </c>
      <c r="G274" s="2">
        <v>0</v>
      </c>
      <c r="H274" s="2">
        <v>25152580000</v>
      </c>
      <c r="I274" s="2">
        <v>48689990</v>
      </c>
      <c r="J274" s="2">
        <v>0</v>
      </c>
      <c r="K274" s="2">
        <v>48689990</v>
      </c>
      <c r="L274" s="2">
        <v>38628958</v>
      </c>
      <c r="M274" s="2">
        <v>0</v>
      </c>
      <c r="N274" s="2">
        <v>38628958</v>
      </c>
      <c r="O274" s="15">
        <v>0.1</v>
      </c>
      <c r="P274" s="2">
        <v>0</v>
      </c>
      <c r="Q274" s="13">
        <v>0.15</v>
      </c>
      <c r="R274" s="15">
        <v>0</v>
      </c>
      <c r="S274" s="2">
        <v>5794343.7000000002</v>
      </c>
      <c r="T274" s="2">
        <v>3000000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8794343.6999999993</v>
      </c>
      <c r="AD274" s="4">
        <f t="shared" si="4"/>
        <v>8794343.6999999993</v>
      </c>
      <c r="AE274" t="s">
        <v>38</v>
      </c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</row>
    <row r="275" spans="1:63" x14ac:dyDescent="0.25">
      <c r="A275" s="20">
        <v>1485</v>
      </c>
      <c r="B275" t="s">
        <v>272</v>
      </c>
      <c r="C275" t="s">
        <v>2</v>
      </c>
      <c r="D275" t="s">
        <v>300</v>
      </c>
      <c r="E275" t="s">
        <v>403</v>
      </c>
      <c r="F275" s="2">
        <v>32634736400</v>
      </c>
      <c r="G275" s="2">
        <v>325717000</v>
      </c>
      <c r="H275" s="2">
        <v>32309019400</v>
      </c>
      <c r="I275" s="2">
        <v>53988759</v>
      </c>
      <c r="J275" s="2">
        <v>1058310</v>
      </c>
      <c r="K275" s="2">
        <v>52930449</v>
      </c>
      <c r="L275" s="2">
        <v>40934864.439999998</v>
      </c>
      <c r="M275" s="2">
        <v>928023.2</v>
      </c>
      <c r="N275" s="2">
        <v>40006841.240000002</v>
      </c>
      <c r="O275" s="15">
        <v>0.1</v>
      </c>
      <c r="P275" s="2">
        <v>92802.32</v>
      </c>
      <c r="Q275" s="13">
        <v>0.3</v>
      </c>
      <c r="R275" s="15">
        <v>0</v>
      </c>
      <c r="S275" s="2">
        <v>12002052.372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12094854.692</v>
      </c>
      <c r="AD275" s="4">
        <f t="shared" si="4"/>
        <v>12094854.692</v>
      </c>
      <c r="AE275" t="s">
        <v>45</v>
      </c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</row>
    <row r="276" spans="1:63" x14ac:dyDescent="0.25">
      <c r="A276" s="20">
        <v>1487</v>
      </c>
      <c r="B276" t="s">
        <v>272</v>
      </c>
      <c r="C276" t="s">
        <v>2</v>
      </c>
      <c r="D276" t="s">
        <v>301</v>
      </c>
      <c r="E276" t="s">
        <v>427</v>
      </c>
      <c r="F276" s="2">
        <v>492220000</v>
      </c>
      <c r="G276" s="2">
        <v>0</v>
      </c>
      <c r="H276" s="2">
        <v>492220000</v>
      </c>
      <c r="I276" s="2">
        <v>1569471</v>
      </c>
      <c r="J276" s="2">
        <v>0</v>
      </c>
      <c r="K276" s="2">
        <v>1569471</v>
      </c>
      <c r="L276" s="2">
        <v>1372583</v>
      </c>
      <c r="M276" s="2">
        <v>0</v>
      </c>
      <c r="N276" s="2">
        <v>1372583</v>
      </c>
      <c r="O276" s="15">
        <v>0.1</v>
      </c>
      <c r="P276" s="2">
        <v>0</v>
      </c>
      <c r="Q276" s="13">
        <v>0.3</v>
      </c>
      <c r="R276" s="15">
        <v>0</v>
      </c>
      <c r="S276" s="2">
        <v>411774.9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411774.9</v>
      </c>
      <c r="AD276" s="4">
        <f t="shared" si="4"/>
        <v>411774.9</v>
      </c>
      <c r="AE276" t="s">
        <v>88</v>
      </c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</row>
    <row r="277" spans="1:63" s="42" customFormat="1" x14ac:dyDescent="0.25">
      <c r="A277" s="41">
        <v>1488</v>
      </c>
      <c r="B277" s="42" t="s">
        <v>273</v>
      </c>
      <c r="C277" s="42" t="s">
        <v>2</v>
      </c>
      <c r="D277" s="42" t="s">
        <v>347</v>
      </c>
      <c r="E277" s="42" t="s">
        <v>404</v>
      </c>
      <c r="F277" s="43">
        <v>118600000</v>
      </c>
      <c r="G277" s="43">
        <v>0</v>
      </c>
      <c r="H277" s="43">
        <v>118600000</v>
      </c>
      <c r="I277" s="43">
        <v>415100</v>
      </c>
      <c r="J277" s="43">
        <v>0</v>
      </c>
      <c r="K277" s="43">
        <v>415100</v>
      </c>
      <c r="L277" s="43">
        <v>367660</v>
      </c>
      <c r="M277" s="43">
        <v>0</v>
      </c>
      <c r="N277" s="43">
        <v>367660</v>
      </c>
      <c r="O277" s="44">
        <v>0</v>
      </c>
      <c r="P277" s="43">
        <v>0</v>
      </c>
      <c r="Q277" s="45">
        <v>0</v>
      </c>
      <c r="R277" s="44">
        <v>0</v>
      </c>
      <c r="S277" s="43">
        <v>0</v>
      </c>
      <c r="T277" s="43">
        <v>0</v>
      </c>
      <c r="U277" s="43">
        <v>0</v>
      </c>
      <c r="V277" s="43">
        <v>0</v>
      </c>
      <c r="W277" s="43">
        <v>0</v>
      </c>
      <c r="X277" s="43">
        <v>0</v>
      </c>
      <c r="Y277" s="43">
        <v>0</v>
      </c>
      <c r="Z277" s="43">
        <v>0</v>
      </c>
      <c r="AA277" s="46">
        <v>0</v>
      </c>
      <c r="AB277" s="47">
        <v>0</v>
      </c>
      <c r="AC277" s="47">
        <v>4000000</v>
      </c>
      <c r="AD277" s="47">
        <f t="shared" si="4"/>
        <v>4000000</v>
      </c>
      <c r="AE277" s="42" t="s">
        <v>357</v>
      </c>
    </row>
    <row r="278" spans="1:63" x14ac:dyDescent="0.25">
      <c r="A278" s="20">
        <v>1489</v>
      </c>
      <c r="B278" t="s">
        <v>272</v>
      </c>
      <c r="C278" t="s">
        <v>9</v>
      </c>
      <c r="D278" t="s">
        <v>411</v>
      </c>
      <c r="E278" t="s">
        <v>405</v>
      </c>
      <c r="F278" s="2">
        <v>1367365000</v>
      </c>
      <c r="G278" s="2">
        <v>0</v>
      </c>
      <c r="H278" s="2">
        <v>1367365000</v>
      </c>
      <c r="I278" s="2">
        <v>4483958</v>
      </c>
      <c r="J278" s="2">
        <v>0</v>
      </c>
      <c r="K278" s="2">
        <v>4483958</v>
      </c>
      <c r="L278" s="2">
        <v>3937012</v>
      </c>
      <c r="M278" s="2">
        <v>0</v>
      </c>
      <c r="N278" s="2">
        <v>3937012</v>
      </c>
      <c r="O278" s="15">
        <v>0.1</v>
      </c>
      <c r="P278" s="2">
        <v>0</v>
      </c>
      <c r="Q278" s="13">
        <v>0.3</v>
      </c>
      <c r="R278" s="15">
        <v>0</v>
      </c>
      <c r="S278" s="2">
        <v>1181103.6000000001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1181103.6000000001</v>
      </c>
      <c r="AD278" s="4">
        <f t="shared" si="4"/>
        <v>1181103.6000000001</v>
      </c>
      <c r="AE278" t="s">
        <v>70</v>
      </c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</row>
    <row r="279" spans="1:63" x14ac:dyDescent="0.25">
      <c r="A279" s="20">
        <v>1490</v>
      </c>
      <c r="B279" t="s">
        <v>272</v>
      </c>
      <c r="C279" t="s">
        <v>9</v>
      </c>
      <c r="D279" t="s">
        <v>411</v>
      </c>
      <c r="E279" t="s">
        <v>406</v>
      </c>
      <c r="F279" s="2">
        <v>1775290000</v>
      </c>
      <c r="G279" s="2">
        <v>0</v>
      </c>
      <c r="H279" s="2">
        <v>1775290000</v>
      </c>
      <c r="I279" s="2">
        <v>4532815</v>
      </c>
      <c r="J279" s="2">
        <v>0</v>
      </c>
      <c r="K279" s="2">
        <v>4532815</v>
      </c>
      <c r="L279" s="2">
        <v>3822699</v>
      </c>
      <c r="M279" s="2">
        <v>0</v>
      </c>
      <c r="N279" s="2">
        <v>3822699</v>
      </c>
      <c r="O279" s="15">
        <v>0.1</v>
      </c>
      <c r="P279" s="2">
        <v>0</v>
      </c>
      <c r="Q279" s="13">
        <v>0.3</v>
      </c>
      <c r="R279" s="15">
        <v>0</v>
      </c>
      <c r="S279" s="2">
        <v>1146809.7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1146809.7</v>
      </c>
      <c r="AD279" s="4">
        <f t="shared" si="4"/>
        <v>1146809.7</v>
      </c>
      <c r="AE279" t="s">
        <v>70</v>
      </c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</row>
    <row r="280" spans="1:63" x14ac:dyDescent="0.25">
      <c r="A280" s="20">
        <v>1491</v>
      </c>
      <c r="B280" t="s">
        <v>272</v>
      </c>
      <c r="C280" t="s">
        <v>9</v>
      </c>
      <c r="D280" t="s">
        <v>27</v>
      </c>
      <c r="E280" t="s">
        <v>407</v>
      </c>
      <c r="F280" s="2">
        <v>576090000</v>
      </c>
      <c r="G280" s="2">
        <v>0</v>
      </c>
      <c r="H280" s="2">
        <v>576090000</v>
      </c>
      <c r="I280" s="2">
        <v>1815825</v>
      </c>
      <c r="J280" s="2">
        <v>0</v>
      </c>
      <c r="K280" s="2">
        <v>1815825</v>
      </c>
      <c r="L280" s="2">
        <v>1585389</v>
      </c>
      <c r="M280" s="2">
        <v>0</v>
      </c>
      <c r="N280" s="2">
        <v>1585389</v>
      </c>
      <c r="O280" s="15">
        <v>0.1</v>
      </c>
      <c r="P280" s="2">
        <v>0</v>
      </c>
      <c r="Q280" s="13">
        <v>0.3</v>
      </c>
      <c r="R280" s="15">
        <v>0</v>
      </c>
      <c r="S280" s="2">
        <v>475616.7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475616.7</v>
      </c>
      <c r="AD280" s="4">
        <f t="shared" si="4"/>
        <v>475616.7</v>
      </c>
      <c r="AE280" t="s">
        <v>77</v>
      </c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</row>
    <row r="281" spans="1:63" x14ac:dyDescent="0.25">
      <c r="A281" s="20">
        <v>1492</v>
      </c>
      <c r="B281" t="s">
        <v>272</v>
      </c>
      <c r="C281" t="s">
        <v>9</v>
      </c>
      <c r="D281" t="s">
        <v>411</v>
      </c>
      <c r="E281" t="s">
        <v>408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15">
        <v>0.1</v>
      </c>
      <c r="P281" s="2">
        <v>0</v>
      </c>
      <c r="Q281" s="13">
        <v>0.3</v>
      </c>
      <c r="R281" s="15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0</v>
      </c>
      <c r="AD281" s="4">
        <f t="shared" si="4"/>
        <v>0</v>
      </c>
      <c r="AE281" t="s">
        <v>35</v>
      </c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</row>
    <row r="282" spans="1:63" x14ac:dyDescent="0.25">
      <c r="A282" s="20">
        <v>1493</v>
      </c>
      <c r="B282" t="s">
        <v>272</v>
      </c>
      <c r="C282" t="s">
        <v>2</v>
      </c>
      <c r="D282" t="s">
        <v>300</v>
      </c>
      <c r="E282" t="s">
        <v>409</v>
      </c>
      <c r="F282" s="2">
        <v>3079406400</v>
      </c>
      <c r="G282" s="2">
        <v>0</v>
      </c>
      <c r="H282" s="2">
        <v>3079406400</v>
      </c>
      <c r="I282" s="2">
        <v>9236794</v>
      </c>
      <c r="J282" s="2">
        <v>0</v>
      </c>
      <c r="K282" s="2">
        <v>9236794</v>
      </c>
      <c r="L282" s="2">
        <v>8005031.4400000004</v>
      </c>
      <c r="M282" s="2">
        <v>0</v>
      </c>
      <c r="N282" s="2">
        <v>8005031.4400000004</v>
      </c>
      <c r="O282" s="15">
        <v>0.1</v>
      </c>
      <c r="P282" s="2">
        <v>0</v>
      </c>
      <c r="Q282" s="13">
        <v>0.3</v>
      </c>
      <c r="R282" s="15">
        <v>0</v>
      </c>
      <c r="S282" s="2">
        <v>2401509.432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2401509.432</v>
      </c>
      <c r="AD282" s="4">
        <f t="shared" si="4"/>
        <v>2401509.432</v>
      </c>
      <c r="AE282" t="s">
        <v>45</v>
      </c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</row>
    <row r="283" spans="1:63" x14ac:dyDescent="0.25">
      <c r="A283" s="20">
        <v>1494</v>
      </c>
      <c r="B283" t="s">
        <v>273</v>
      </c>
      <c r="C283" t="s">
        <v>2</v>
      </c>
      <c r="D283" t="s">
        <v>347</v>
      </c>
      <c r="E283" t="s">
        <v>397</v>
      </c>
      <c r="F283" s="2">
        <v>11195254000</v>
      </c>
      <c r="G283" s="2">
        <v>0</v>
      </c>
      <c r="H283" s="2">
        <v>11195254000</v>
      </c>
      <c r="I283" s="2">
        <v>27788918</v>
      </c>
      <c r="J283" s="2">
        <v>0</v>
      </c>
      <c r="K283" s="2">
        <v>27788918</v>
      </c>
      <c r="L283" s="2">
        <v>23310816.399999999</v>
      </c>
      <c r="M283" s="2">
        <v>0</v>
      </c>
      <c r="N283" s="2">
        <v>23310816.399999999</v>
      </c>
      <c r="O283" s="15">
        <v>0.1</v>
      </c>
      <c r="P283" s="2">
        <v>0</v>
      </c>
      <c r="Q283" s="13">
        <v>0.1</v>
      </c>
      <c r="R283" s="15">
        <v>0</v>
      </c>
      <c r="S283" s="2">
        <v>2331081.64</v>
      </c>
      <c r="T283" s="2">
        <v>2000000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4331081.6399999997</v>
      </c>
      <c r="AD283" s="4">
        <f t="shared" si="4"/>
        <v>4331081.6399999997</v>
      </c>
      <c r="AE283" t="s">
        <v>357</v>
      </c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</row>
    <row r="284" spans="1:63" x14ac:dyDescent="0.25">
      <c r="A284" s="20">
        <v>1495</v>
      </c>
      <c r="B284" t="s">
        <v>272</v>
      </c>
      <c r="C284" t="s">
        <v>2</v>
      </c>
      <c r="D284" t="s">
        <v>300</v>
      </c>
      <c r="E284" t="s">
        <v>428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15">
        <v>0.1</v>
      </c>
      <c r="P284" s="2">
        <v>0</v>
      </c>
      <c r="Q284" s="13">
        <v>0.3</v>
      </c>
      <c r="R284" s="15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0</v>
      </c>
      <c r="AD284" s="4">
        <f t="shared" si="4"/>
        <v>0</v>
      </c>
      <c r="AE284" t="s">
        <v>45</v>
      </c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</row>
    <row r="285" spans="1:63" s="36" customFormat="1" x14ac:dyDescent="0.25">
      <c r="A285" s="20">
        <v>1497</v>
      </c>
      <c r="B285" t="s">
        <v>272</v>
      </c>
      <c r="C285" t="s">
        <v>2</v>
      </c>
      <c r="D285" t="s">
        <v>413</v>
      </c>
      <c r="E285" t="s">
        <v>171</v>
      </c>
      <c r="F285" s="2">
        <v>891013000</v>
      </c>
      <c r="G285" s="2">
        <v>0</v>
      </c>
      <c r="H285" s="2">
        <v>891013000</v>
      </c>
      <c r="I285" s="2">
        <v>2846640</v>
      </c>
      <c r="J285" s="2">
        <v>0</v>
      </c>
      <c r="K285" s="2">
        <v>2846640</v>
      </c>
      <c r="L285" s="2">
        <v>2490234.7999999998</v>
      </c>
      <c r="M285" s="2">
        <v>0</v>
      </c>
      <c r="N285" s="2">
        <v>2490234.7999999998</v>
      </c>
      <c r="O285" s="15">
        <v>0.1</v>
      </c>
      <c r="P285" s="2">
        <v>0</v>
      </c>
      <c r="Q285" s="13">
        <v>0.3</v>
      </c>
      <c r="R285" s="15">
        <v>0</v>
      </c>
      <c r="S285" s="2">
        <v>747070.44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747070.44</v>
      </c>
      <c r="AC285" s="4"/>
      <c r="AD285" s="4">
        <f t="shared" si="4"/>
        <v>747070.44</v>
      </c>
      <c r="AE285" t="s">
        <v>286</v>
      </c>
      <c r="AF285"/>
    </row>
    <row r="286" spans="1:63" x14ac:dyDescent="0.25">
      <c r="A286" s="20">
        <v>1498</v>
      </c>
      <c r="B286" t="s">
        <v>272</v>
      </c>
      <c r="C286" t="s">
        <v>2</v>
      </c>
      <c r="D286" t="s">
        <v>347</v>
      </c>
      <c r="E286" t="s">
        <v>414</v>
      </c>
      <c r="F286" s="2">
        <v>397857000</v>
      </c>
      <c r="G286" s="2">
        <v>0</v>
      </c>
      <c r="H286" s="2">
        <v>397857000</v>
      </c>
      <c r="I286" s="2">
        <v>1392500</v>
      </c>
      <c r="J286" s="2">
        <v>0</v>
      </c>
      <c r="K286" s="2">
        <v>1392500</v>
      </c>
      <c r="L286" s="2">
        <v>1233357.2</v>
      </c>
      <c r="M286" s="2">
        <v>0</v>
      </c>
      <c r="N286" s="2">
        <v>1233357.2</v>
      </c>
      <c r="O286" s="15">
        <v>0.1</v>
      </c>
      <c r="P286" s="2">
        <v>0</v>
      </c>
      <c r="Q286" s="13">
        <v>0.3</v>
      </c>
      <c r="R286" s="15">
        <v>0</v>
      </c>
      <c r="S286" s="2">
        <v>370007.16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370007.16</v>
      </c>
      <c r="AD286" s="4">
        <f t="shared" si="4"/>
        <v>370007.16</v>
      </c>
      <c r="AE286" t="s">
        <v>357</v>
      </c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</row>
    <row r="287" spans="1:63" s="42" customFormat="1" x14ac:dyDescent="0.25">
      <c r="A287" s="41">
        <v>1499</v>
      </c>
      <c r="B287" s="42" t="s">
        <v>273</v>
      </c>
      <c r="C287" s="42" t="s">
        <v>9</v>
      </c>
      <c r="D287" s="42" t="s">
        <v>412</v>
      </c>
      <c r="E287" s="42" t="s">
        <v>410</v>
      </c>
      <c r="F287" s="43">
        <v>10202502000</v>
      </c>
      <c r="G287" s="43">
        <v>0</v>
      </c>
      <c r="H287" s="43">
        <v>10202502000</v>
      </c>
      <c r="I287" s="43">
        <v>15303758</v>
      </c>
      <c r="J287" s="43">
        <v>0</v>
      </c>
      <c r="K287" s="43">
        <v>15303758</v>
      </c>
      <c r="L287" s="43">
        <v>11222757.199999999</v>
      </c>
      <c r="M287" s="43">
        <v>0</v>
      </c>
      <c r="N287" s="43">
        <v>11222757.199999999</v>
      </c>
      <c r="O287" s="44">
        <v>0</v>
      </c>
      <c r="P287" s="43">
        <v>0</v>
      </c>
      <c r="Q287" s="45">
        <v>0</v>
      </c>
      <c r="R287" s="44">
        <v>0</v>
      </c>
      <c r="S287" s="43">
        <v>0</v>
      </c>
      <c r="T287" s="43">
        <v>0</v>
      </c>
      <c r="U287" s="43">
        <v>0</v>
      </c>
      <c r="V287" s="43">
        <v>0</v>
      </c>
      <c r="W287" s="43">
        <v>0</v>
      </c>
      <c r="X287" s="43">
        <v>0</v>
      </c>
      <c r="Y287" s="43">
        <v>0</v>
      </c>
      <c r="Z287" s="43">
        <v>0</v>
      </c>
      <c r="AA287" s="46">
        <v>0</v>
      </c>
      <c r="AB287" s="47">
        <v>0</v>
      </c>
      <c r="AC287" s="47"/>
      <c r="AD287" s="47">
        <f t="shared" si="4"/>
        <v>0</v>
      </c>
      <c r="AE287" s="42" t="s">
        <v>80</v>
      </c>
    </row>
    <row r="288" spans="1:63" x14ac:dyDescent="0.25">
      <c r="A288" s="20">
        <v>1501</v>
      </c>
      <c r="B288" t="s">
        <v>272</v>
      </c>
      <c r="C288" t="s">
        <v>2</v>
      </c>
      <c r="D288" t="s">
        <v>300</v>
      </c>
      <c r="E288" t="s">
        <v>487</v>
      </c>
      <c r="F288" s="2">
        <v>524913000</v>
      </c>
      <c r="G288" s="2">
        <v>0</v>
      </c>
      <c r="H288" s="2">
        <v>524913000</v>
      </c>
      <c r="I288" s="2">
        <v>1837199</v>
      </c>
      <c r="J288" s="2">
        <v>0</v>
      </c>
      <c r="K288" s="2">
        <v>1837199</v>
      </c>
      <c r="L288" s="2">
        <v>1627233.8</v>
      </c>
      <c r="M288" s="2">
        <v>0</v>
      </c>
      <c r="N288" s="2">
        <v>1627233.8</v>
      </c>
      <c r="O288" s="15">
        <v>0.1</v>
      </c>
      <c r="P288" s="2">
        <v>0</v>
      </c>
      <c r="Q288" s="13">
        <v>0.3</v>
      </c>
      <c r="R288" s="15">
        <v>0</v>
      </c>
      <c r="S288" s="2">
        <v>488170.14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488170.14</v>
      </c>
      <c r="AD288" s="4">
        <f t="shared" si="4"/>
        <v>488170.14</v>
      </c>
      <c r="AE288" t="s">
        <v>96</v>
      </c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</row>
    <row r="289" spans="1:63" x14ac:dyDescent="0.25">
      <c r="A289" s="20">
        <v>1506</v>
      </c>
      <c r="B289" t="s">
        <v>272</v>
      </c>
      <c r="C289" t="s">
        <v>2</v>
      </c>
      <c r="D289" t="s">
        <v>4</v>
      </c>
      <c r="E289" t="s">
        <v>416</v>
      </c>
      <c r="F289" s="2">
        <v>38513743000</v>
      </c>
      <c r="G289" s="2">
        <v>3413243000</v>
      </c>
      <c r="H289" s="2">
        <v>35100500000</v>
      </c>
      <c r="I289" s="2">
        <v>69723282</v>
      </c>
      <c r="J289" s="2">
        <v>10763138</v>
      </c>
      <c r="K289" s="2">
        <v>58960144</v>
      </c>
      <c r="L289" s="2">
        <v>54317784.799999997</v>
      </c>
      <c r="M289" s="2">
        <v>9397840.8000000007</v>
      </c>
      <c r="N289" s="2">
        <v>44919944</v>
      </c>
      <c r="O289" s="15">
        <v>0.1</v>
      </c>
      <c r="P289" s="2">
        <v>939784.08</v>
      </c>
      <c r="Q289" s="13">
        <v>0.3</v>
      </c>
      <c r="R289" s="15">
        <v>0</v>
      </c>
      <c r="S289" s="2">
        <v>13475983.199999999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14415767.279999999</v>
      </c>
      <c r="AD289" s="4">
        <f t="shared" si="4"/>
        <v>14415767.279999999</v>
      </c>
      <c r="AE289" t="s">
        <v>291</v>
      </c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</row>
    <row r="290" spans="1:63" x14ac:dyDescent="0.25">
      <c r="A290" s="20">
        <v>1507</v>
      </c>
      <c r="B290" t="s">
        <v>272</v>
      </c>
      <c r="C290" t="s">
        <v>9</v>
      </c>
      <c r="D290" t="s">
        <v>15</v>
      </c>
      <c r="E290" t="s">
        <v>417</v>
      </c>
      <c r="F290" s="2">
        <v>7723000</v>
      </c>
      <c r="G290" s="2">
        <v>0</v>
      </c>
      <c r="H290" s="2">
        <v>7723000</v>
      </c>
      <c r="I290" s="2">
        <v>27031</v>
      </c>
      <c r="J290" s="2">
        <v>0</v>
      </c>
      <c r="K290" s="2">
        <v>27031</v>
      </c>
      <c r="L290" s="2">
        <v>23941.8</v>
      </c>
      <c r="M290" s="2">
        <v>0</v>
      </c>
      <c r="N290" s="2">
        <v>23941.8</v>
      </c>
      <c r="O290" s="15">
        <v>0.1</v>
      </c>
      <c r="P290" s="2">
        <v>0</v>
      </c>
      <c r="Q290" s="13">
        <v>0.3</v>
      </c>
      <c r="R290" s="15">
        <v>0</v>
      </c>
      <c r="S290" s="2">
        <v>7182.54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7182.54</v>
      </c>
      <c r="AD290" s="4">
        <f t="shared" si="4"/>
        <v>7182.54</v>
      </c>
      <c r="AE290" t="s">
        <v>19</v>
      </c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</row>
    <row r="291" spans="1:63" s="42" customFormat="1" x14ac:dyDescent="0.25">
      <c r="A291" s="41">
        <v>1510</v>
      </c>
      <c r="B291" s="42" t="s">
        <v>272</v>
      </c>
      <c r="C291" s="42" t="s">
        <v>2</v>
      </c>
      <c r="D291" s="42" t="s">
        <v>4</v>
      </c>
      <c r="E291" s="42" t="s">
        <v>418</v>
      </c>
      <c r="F291" s="43">
        <v>444074819630</v>
      </c>
      <c r="G291" s="43">
        <v>0</v>
      </c>
      <c r="H291" s="43">
        <v>444074819630</v>
      </c>
      <c r="I291" s="43">
        <v>673219414</v>
      </c>
      <c r="J291" s="43">
        <v>0</v>
      </c>
      <c r="K291" s="43">
        <v>673219414</v>
      </c>
      <c r="L291" s="43">
        <v>495589486.148</v>
      </c>
      <c r="M291" s="43">
        <v>0</v>
      </c>
      <c r="N291" s="43">
        <v>495589486.148</v>
      </c>
      <c r="O291" s="44">
        <v>0.4</v>
      </c>
      <c r="P291" s="43">
        <f>M291*O291</f>
        <v>0</v>
      </c>
      <c r="Q291" s="45">
        <v>0.4</v>
      </c>
      <c r="R291" s="44">
        <v>0.4</v>
      </c>
      <c r="S291" s="43">
        <f>N291*Q291</f>
        <v>198235794.45920002</v>
      </c>
      <c r="T291" s="43">
        <v>0</v>
      </c>
      <c r="U291" s="43">
        <v>0</v>
      </c>
      <c r="V291" s="43">
        <v>0</v>
      </c>
      <c r="W291" s="43">
        <v>0</v>
      </c>
      <c r="X291" s="43">
        <v>0</v>
      </c>
      <c r="Y291" s="43">
        <v>0</v>
      </c>
      <c r="Z291" s="43">
        <v>0</v>
      </c>
      <c r="AA291" s="46">
        <v>0</v>
      </c>
      <c r="AB291" s="47">
        <f>P291+S291</f>
        <v>198235794.45920002</v>
      </c>
      <c r="AC291" s="47"/>
      <c r="AD291" s="47">
        <f t="shared" si="4"/>
        <v>198235794.45920002</v>
      </c>
      <c r="AE291" s="42" t="s">
        <v>6</v>
      </c>
    </row>
    <row r="292" spans="1:63" x14ac:dyDescent="0.25">
      <c r="A292" s="20">
        <v>1517</v>
      </c>
      <c r="B292" t="s">
        <v>272</v>
      </c>
      <c r="C292" t="s">
        <v>2</v>
      </c>
      <c r="D292" t="s">
        <v>300</v>
      </c>
      <c r="E292" t="s">
        <v>419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15">
        <v>0.1</v>
      </c>
      <c r="P292" s="2">
        <v>0</v>
      </c>
      <c r="Q292" s="13">
        <v>0.3</v>
      </c>
      <c r="R292" s="15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0</v>
      </c>
      <c r="AD292" s="4">
        <f t="shared" si="4"/>
        <v>0</v>
      </c>
      <c r="AE292" t="s">
        <v>45</v>
      </c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</row>
    <row r="293" spans="1:63" x14ac:dyDescent="0.25">
      <c r="A293" s="20">
        <v>1518</v>
      </c>
      <c r="B293" t="s">
        <v>272</v>
      </c>
      <c r="C293" t="s">
        <v>9</v>
      </c>
      <c r="D293" t="s">
        <v>412</v>
      </c>
      <c r="E293" t="s">
        <v>420</v>
      </c>
      <c r="F293" s="2">
        <v>52994738000</v>
      </c>
      <c r="G293" s="2">
        <v>0</v>
      </c>
      <c r="H293" s="2">
        <v>52994738000</v>
      </c>
      <c r="I293" s="2">
        <v>82858103</v>
      </c>
      <c r="J293" s="2">
        <v>0</v>
      </c>
      <c r="K293" s="2">
        <v>82858103</v>
      </c>
      <c r="L293" s="2">
        <v>61660207.799999997</v>
      </c>
      <c r="M293" s="2">
        <v>0</v>
      </c>
      <c r="N293" s="2">
        <v>61660207.799999997</v>
      </c>
      <c r="O293" s="15">
        <v>0.1</v>
      </c>
      <c r="P293" s="2">
        <v>0</v>
      </c>
      <c r="Q293" s="13">
        <v>0.3</v>
      </c>
      <c r="R293" s="15">
        <v>0</v>
      </c>
      <c r="S293" s="2">
        <v>18498062.34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18498062.34</v>
      </c>
      <c r="AD293" s="4">
        <f t="shared" si="4"/>
        <v>18498062.34</v>
      </c>
      <c r="AE293" t="s">
        <v>19</v>
      </c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</row>
    <row r="294" spans="1:63" x14ac:dyDescent="0.25">
      <c r="A294" s="20">
        <v>1519</v>
      </c>
      <c r="B294" t="s">
        <v>272</v>
      </c>
      <c r="C294" t="s">
        <v>2</v>
      </c>
      <c r="D294" t="s">
        <v>8</v>
      </c>
      <c r="E294" t="s">
        <v>57</v>
      </c>
      <c r="F294" s="2">
        <v>12207679000</v>
      </c>
      <c r="G294" s="2">
        <v>0</v>
      </c>
      <c r="H294" s="2">
        <v>12207679000</v>
      </c>
      <c r="I294" s="2">
        <v>27517046</v>
      </c>
      <c r="J294" s="2">
        <v>0</v>
      </c>
      <c r="K294" s="2">
        <v>27517046</v>
      </c>
      <c r="L294" s="2">
        <v>22633974.399999999</v>
      </c>
      <c r="M294" s="2">
        <v>0</v>
      </c>
      <c r="N294" s="2">
        <v>22633974.399999999</v>
      </c>
      <c r="O294" s="15">
        <v>0.1</v>
      </c>
      <c r="P294" s="2">
        <v>0</v>
      </c>
      <c r="Q294" s="13">
        <v>0.3</v>
      </c>
      <c r="R294" s="15">
        <v>0</v>
      </c>
      <c r="S294" s="2">
        <v>6790192.3200000003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6790192.3200000003</v>
      </c>
      <c r="AD294" s="4">
        <f t="shared" si="4"/>
        <v>6790192.3200000003</v>
      </c>
      <c r="AE294" t="s">
        <v>42</v>
      </c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</row>
    <row r="295" spans="1:63" s="36" customFormat="1" x14ac:dyDescent="0.25">
      <c r="A295" s="20">
        <v>1521</v>
      </c>
      <c r="B295" t="s">
        <v>272</v>
      </c>
      <c r="C295" t="s">
        <v>2</v>
      </c>
      <c r="D295" t="s">
        <v>300</v>
      </c>
      <c r="E295" t="s">
        <v>421</v>
      </c>
      <c r="F295" s="2">
        <v>3051684000</v>
      </c>
      <c r="G295" s="2">
        <v>0</v>
      </c>
      <c r="H295" s="2">
        <v>3051684000</v>
      </c>
      <c r="I295" s="2">
        <v>6253264</v>
      </c>
      <c r="J295" s="2">
        <v>0</v>
      </c>
      <c r="K295" s="2">
        <v>6253264</v>
      </c>
      <c r="L295" s="2">
        <v>5032590.4000000004</v>
      </c>
      <c r="M295" s="2">
        <v>0</v>
      </c>
      <c r="N295" s="2">
        <v>5032590.4000000004</v>
      </c>
      <c r="O295" s="15">
        <v>0.1</v>
      </c>
      <c r="P295" s="2">
        <v>0</v>
      </c>
      <c r="Q295" s="13">
        <v>0.3</v>
      </c>
      <c r="R295" s="15">
        <v>0</v>
      </c>
      <c r="S295" s="2">
        <v>1509777.12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1509777.12</v>
      </c>
      <c r="AC295" s="4"/>
      <c r="AD295" s="4">
        <f t="shared" si="4"/>
        <v>1509777.12</v>
      </c>
      <c r="AE295" t="s">
        <v>45</v>
      </c>
      <c r="AF295"/>
    </row>
    <row r="296" spans="1:63" x14ac:dyDescent="0.25">
      <c r="A296" s="20">
        <v>1522</v>
      </c>
      <c r="B296" t="s">
        <v>272</v>
      </c>
      <c r="C296" t="s">
        <v>2</v>
      </c>
      <c r="D296" t="s">
        <v>201</v>
      </c>
      <c r="E296" t="s">
        <v>422</v>
      </c>
      <c r="F296" s="2">
        <v>332381000</v>
      </c>
      <c r="G296" s="2">
        <v>0</v>
      </c>
      <c r="H296" s="2">
        <v>332381000</v>
      </c>
      <c r="I296" s="2">
        <v>1095834</v>
      </c>
      <c r="J296" s="2">
        <v>0</v>
      </c>
      <c r="K296" s="2">
        <v>1095834</v>
      </c>
      <c r="L296" s="2">
        <v>962881.6</v>
      </c>
      <c r="M296" s="2">
        <v>0</v>
      </c>
      <c r="N296" s="2">
        <v>962881.6</v>
      </c>
      <c r="O296" s="15">
        <v>0.1</v>
      </c>
      <c r="P296" s="2">
        <v>0</v>
      </c>
      <c r="Q296" s="13">
        <v>0.3</v>
      </c>
      <c r="R296" s="15">
        <v>0</v>
      </c>
      <c r="S296" s="2">
        <v>288864.48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288864.48</v>
      </c>
      <c r="AD296" s="4">
        <f t="shared" si="4"/>
        <v>288864.48</v>
      </c>
      <c r="AE296" t="s">
        <v>246</v>
      </c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</row>
    <row r="297" spans="1:63" x14ac:dyDescent="0.25">
      <c r="A297" s="20">
        <v>1523</v>
      </c>
      <c r="B297" t="s">
        <v>272</v>
      </c>
      <c r="C297" t="s">
        <v>2</v>
      </c>
      <c r="D297" t="s">
        <v>347</v>
      </c>
      <c r="E297" t="s">
        <v>423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15">
        <v>0.1</v>
      </c>
      <c r="P297" s="2">
        <v>0</v>
      </c>
      <c r="Q297" s="13">
        <v>0.3</v>
      </c>
      <c r="R297" s="15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0</v>
      </c>
      <c r="AD297" s="4">
        <f t="shared" si="4"/>
        <v>0</v>
      </c>
      <c r="AE297" t="s">
        <v>357</v>
      </c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</row>
    <row r="298" spans="1:63" s="36" customFormat="1" x14ac:dyDescent="0.25">
      <c r="A298" s="20">
        <v>1524</v>
      </c>
      <c r="B298" t="s">
        <v>272</v>
      </c>
      <c r="C298" t="s">
        <v>9</v>
      </c>
      <c r="D298" t="s">
        <v>15</v>
      </c>
      <c r="E298" t="s">
        <v>424</v>
      </c>
      <c r="F298" s="2">
        <v>1077083000</v>
      </c>
      <c r="G298" s="2">
        <v>0</v>
      </c>
      <c r="H298" s="2">
        <v>1077083000</v>
      </c>
      <c r="I298" s="2">
        <v>3283242</v>
      </c>
      <c r="J298" s="2">
        <v>0</v>
      </c>
      <c r="K298" s="2">
        <v>3283242</v>
      </c>
      <c r="L298" s="2">
        <v>2852408.8</v>
      </c>
      <c r="M298" s="2">
        <v>0</v>
      </c>
      <c r="N298" s="2">
        <v>2852408.8</v>
      </c>
      <c r="O298" s="15">
        <v>0.1</v>
      </c>
      <c r="P298" s="2">
        <v>0</v>
      </c>
      <c r="Q298" s="13">
        <v>0.3</v>
      </c>
      <c r="R298" s="15">
        <v>0</v>
      </c>
      <c r="S298" s="2">
        <v>855722.64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855722.64</v>
      </c>
      <c r="AC298" s="4"/>
      <c r="AD298" s="4">
        <f t="shared" si="4"/>
        <v>855722.64</v>
      </c>
      <c r="AE298" t="s">
        <v>31</v>
      </c>
      <c r="AF298"/>
    </row>
    <row r="299" spans="1:63" s="42" customFormat="1" x14ac:dyDescent="0.25">
      <c r="A299" s="41">
        <v>1528</v>
      </c>
      <c r="B299" s="42" t="s">
        <v>272</v>
      </c>
      <c r="C299" s="42" t="s">
        <v>9</v>
      </c>
      <c r="D299" s="42" t="s">
        <v>27</v>
      </c>
      <c r="E299" s="42" t="s">
        <v>429</v>
      </c>
      <c r="F299" s="43">
        <v>49033322000</v>
      </c>
      <c r="G299" s="43">
        <v>0</v>
      </c>
      <c r="H299" s="43">
        <v>49033322000</v>
      </c>
      <c r="I299" s="43">
        <v>104201468</v>
      </c>
      <c r="J299" s="43">
        <v>0</v>
      </c>
      <c r="K299" s="43">
        <v>104201468</v>
      </c>
      <c r="L299" s="43">
        <v>84588139.200000003</v>
      </c>
      <c r="M299" s="43">
        <v>0</v>
      </c>
      <c r="N299" s="43">
        <v>84588139.200000003</v>
      </c>
      <c r="O299" s="44">
        <v>0.1</v>
      </c>
      <c r="P299" s="43">
        <v>0</v>
      </c>
      <c r="Q299" s="45">
        <v>0.3</v>
      </c>
      <c r="R299" s="44">
        <v>0</v>
      </c>
      <c r="S299" s="43">
        <v>25376441.760000002</v>
      </c>
      <c r="T299" s="43">
        <v>0</v>
      </c>
      <c r="U299" s="43">
        <v>0</v>
      </c>
      <c r="V299" s="43">
        <v>0</v>
      </c>
      <c r="W299" s="43">
        <v>0</v>
      </c>
      <c r="X299" s="43">
        <v>0</v>
      </c>
      <c r="Y299" s="43">
        <v>0</v>
      </c>
      <c r="Z299" s="43">
        <v>0</v>
      </c>
      <c r="AA299" s="46">
        <v>0</v>
      </c>
      <c r="AB299" s="47">
        <v>25376441.760000002</v>
      </c>
      <c r="AC299" s="47">
        <v>8000000</v>
      </c>
      <c r="AD299" s="47">
        <f t="shared" si="4"/>
        <v>33376441.760000002</v>
      </c>
      <c r="AE299" s="42" t="s">
        <v>29</v>
      </c>
    </row>
    <row r="300" spans="1:63" x14ac:dyDescent="0.25">
      <c r="A300" s="20">
        <v>1529</v>
      </c>
      <c r="B300" t="s">
        <v>272</v>
      </c>
      <c r="C300" t="s">
        <v>2</v>
      </c>
      <c r="D300" t="s">
        <v>347</v>
      </c>
      <c r="E300" t="s">
        <v>430</v>
      </c>
      <c r="F300" s="2">
        <v>3363580000</v>
      </c>
      <c r="G300" s="2">
        <v>0</v>
      </c>
      <c r="H300" s="2">
        <v>3363580000</v>
      </c>
      <c r="I300" s="2">
        <v>9456197</v>
      </c>
      <c r="J300" s="2">
        <v>0</v>
      </c>
      <c r="K300" s="2">
        <v>9456197</v>
      </c>
      <c r="L300" s="2">
        <v>8110765</v>
      </c>
      <c r="M300" s="2">
        <v>0</v>
      </c>
      <c r="N300" s="2">
        <v>8110765</v>
      </c>
      <c r="O300" s="15">
        <v>0.1</v>
      </c>
      <c r="P300" s="2">
        <v>0</v>
      </c>
      <c r="Q300" s="13">
        <v>0.3</v>
      </c>
      <c r="R300" s="15">
        <v>0</v>
      </c>
      <c r="S300" s="2">
        <v>2433229.5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2433229.5</v>
      </c>
      <c r="AD300" s="4">
        <f t="shared" si="4"/>
        <v>2433229.5</v>
      </c>
      <c r="AE300" t="s">
        <v>357</v>
      </c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</row>
    <row r="301" spans="1:63" x14ac:dyDescent="0.25">
      <c r="A301" s="20">
        <v>1532</v>
      </c>
      <c r="B301" t="s">
        <v>272</v>
      </c>
      <c r="C301" t="s">
        <v>9</v>
      </c>
      <c r="D301" t="s">
        <v>412</v>
      </c>
      <c r="E301" t="s">
        <v>431</v>
      </c>
      <c r="F301" s="2">
        <v>11010375000</v>
      </c>
      <c r="G301" s="2">
        <v>0</v>
      </c>
      <c r="H301" s="2">
        <v>11010375000</v>
      </c>
      <c r="I301" s="2">
        <v>21625888</v>
      </c>
      <c r="J301" s="2">
        <v>0</v>
      </c>
      <c r="K301" s="2">
        <v>21625888</v>
      </c>
      <c r="L301" s="2">
        <v>17221738</v>
      </c>
      <c r="M301" s="2">
        <v>0</v>
      </c>
      <c r="N301" s="2">
        <v>17221738</v>
      </c>
      <c r="O301" s="15">
        <v>0.1</v>
      </c>
      <c r="P301" s="2">
        <v>0</v>
      </c>
      <c r="Q301" s="13">
        <v>0.3</v>
      </c>
      <c r="R301" s="15">
        <v>0</v>
      </c>
      <c r="S301" s="2">
        <v>5166521.4000000004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5166521.4000000004</v>
      </c>
      <c r="AD301" s="4">
        <f t="shared" si="4"/>
        <v>5166521.4000000004</v>
      </c>
      <c r="AE301" t="s">
        <v>39</v>
      </c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</row>
    <row r="302" spans="1:63" s="32" customFormat="1" x14ac:dyDescent="0.25">
      <c r="A302" s="20">
        <v>1533</v>
      </c>
      <c r="B302" t="s">
        <v>272</v>
      </c>
      <c r="C302" t="s">
        <v>9</v>
      </c>
      <c r="D302" t="s">
        <v>411</v>
      </c>
      <c r="E302" t="s">
        <v>432</v>
      </c>
      <c r="F302" s="2">
        <v>7121342000</v>
      </c>
      <c r="G302" s="2">
        <v>0</v>
      </c>
      <c r="H302" s="2">
        <v>7121342000</v>
      </c>
      <c r="I302" s="2">
        <v>18634042</v>
      </c>
      <c r="J302" s="2">
        <v>0</v>
      </c>
      <c r="K302" s="2">
        <v>18634042</v>
      </c>
      <c r="L302" s="2">
        <v>15785505.199999999</v>
      </c>
      <c r="M302" s="2">
        <v>0</v>
      </c>
      <c r="N302" s="2">
        <v>15785505.199999999</v>
      </c>
      <c r="O302" s="15">
        <v>0.1</v>
      </c>
      <c r="P302" s="2">
        <v>0</v>
      </c>
      <c r="Q302" s="13">
        <v>0.3</v>
      </c>
      <c r="R302" s="15">
        <v>0</v>
      </c>
      <c r="S302" s="2">
        <v>4735651.5599999996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4735651.5599999996</v>
      </c>
      <c r="AC302" s="4"/>
      <c r="AD302" s="4">
        <f t="shared" si="4"/>
        <v>4735651.5599999996</v>
      </c>
      <c r="AE302" t="s">
        <v>35</v>
      </c>
      <c r="AF302"/>
      <c r="AG302"/>
      <c r="AH302"/>
    </row>
    <row r="303" spans="1:63" x14ac:dyDescent="0.25">
      <c r="A303" s="20">
        <v>1535</v>
      </c>
      <c r="B303" t="s">
        <v>272</v>
      </c>
      <c r="C303" t="s">
        <v>9</v>
      </c>
      <c r="D303" t="s">
        <v>27</v>
      </c>
      <c r="E303" t="s">
        <v>433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15">
        <v>0.1</v>
      </c>
      <c r="P303" s="2">
        <v>0</v>
      </c>
      <c r="Q303" s="13">
        <v>0.3</v>
      </c>
      <c r="R303" s="15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0</v>
      </c>
      <c r="AD303" s="4">
        <f t="shared" si="4"/>
        <v>0</v>
      </c>
      <c r="AE303" t="s">
        <v>29</v>
      </c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</row>
    <row r="304" spans="1:63" x14ac:dyDescent="0.25">
      <c r="A304" s="20">
        <v>1536</v>
      </c>
      <c r="B304" t="s">
        <v>273</v>
      </c>
      <c r="C304" t="s">
        <v>2</v>
      </c>
      <c r="D304" t="s">
        <v>300</v>
      </c>
      <c r="E304" t="s">
        <v>437</v>
      </c>
      <c r="F304" s="2">
        <v>626078000</v>
      </c>
      <c r="G304" s="2">
        <v>0</v>
      </c>
      <c r="H304" s="2">
        <v>626078000</v>
      </c>
      <c r="I304" s="2">
        <v>2191273</v>
      </c>
      <c r="J304" s="2">
        <v>0</v>
      </c>
      <c r="K304" s="2">
        <v>2191273</v>
      </c>
      <c r="L304" s="2">
        <v>1940841.8</v>
      </c>
      <c r="M304" s="2">
        <v>0</v>
      </c>
      <c r="N304" s="2">
        <v>1940841.8</v>
      </c>
      <c r="O304" s="15">
        <v>0</v>
      </c>
      <c r="P304" s="2">
        <v>0</v>
      </c>
      <c r="Q304" s="13">
        <v>0</v>
      </c>
      <c r="R304" s="15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0</v>
      </c>
      <c r="AD304" s="4">
        <f t="shared" si="4"/>
        <v>0</v>
      </c>
      <c r="AE304" t="s">
        <v>43</v>
      </c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</row>
    <row r="305" spans="1:63" x14ac:dyDescent="0.25">
      <c r="A305" s="20">
        <v>1537</v>
      </c>
      <c r="B305" t="s">
        <v>272</v>
      </c>
      <c r="C305" t="s">
        <v>2</v>
      </c>
      <c r="D305" t="s">
        <v>301</v>
      </c>
      <c r="E305" t="s">
        <v>438</v>
      </c>
      <c r="F305" s="2">
        <v>659425000</v>
      </c>
      <c r="G305" s="2">
        <v>96000000</v>
      </c>
      <c r="H305" s="2">
        <v>563425000</v>
      </c>
      <c r="I305" s="2">
        <v>2099334</v>
      </c>
      <c r="J305" s="2">
        <v>336000</v>
      </c>
      <c r="K305" s="2">
        <v>1763334</v>
      </c>
      <c r="L305" s="2">
        <v>1835564</v>
      </c>
      <c r="M305" s="2">
        <v>297600</v>
      </c>
      <c r="N305" s="2">
        <v>1537964</v>
      </c>
      <c r="O305" s="15">
        <v>0.1</v>
      </c>
      <c r="P305" s="2">
        <v>29760</v>
      </c>
      <c r="Q305" s="13">
        <v>0.3</v>
      </c>
      <c r="R305" s="15">
        <v>0</v>
      </c>
      <c r="S305" s="2">
        <v>461389.2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491149.2</v>
      </c>
      <c r="AD305" s="4">
        <f t="shared" si="4"/>
        <v>491149.2</v>
      </c>
      <c r="AE305" t="s">
        <v>193</v>
      </c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</row>
    <row r="306" spans="1:63" s="39" customFormat="1" x14ac:dyDescent="0.25">
      <c r="A306" s="20">
        <v>1538</v>
      </c>
      <c r="B306" t="s">
        <v>272</v>
      </c>
      <c r="C306" t="s">
        <v>2</v>
      </c>
      <c r="D306" t="s">
        <v>347</v>
      </c>
      <c r="E306" t="s">
        <v>439</v>
      </c>
      <c r="F306" s="2">
        <v>634600000</v>
      </c>
      <c r="G306" s="2">
        <v>0</v>
      </c>
      <c r="H306" s="2">
        <v>634600000</v>
      </c>
      <c r="I306" s="2">
        <v>2106752</v>
      </c>
      <c r="J306" s="2">
        <v>0</v>
      </c>
      <c r="K306" s="2">
        <v>2106752</v>
      </c>
      <c r="L306" s="2">
        <v>1852912</v>
      </c>
      <c r="M306" s="2">
        <v>0</v>
      </c>
      <c r="N306" s="2">
        <v>1852912</v>
      </c>
      <c r="O306" s="15">
        <v>0.1</v>
      </c>
      <c r="P306" s="2">
        <v>0</v>
      </c>
      <c r="Q306" s="13">
        <v>0.3</v>
      </c>
      <c r="R306" s="15">
        <v>0</v>
      </c>
      <c r="S306" s="2">
        <v>555873.6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555873.6</v>
      </c>
      <c r="AC306" s="4"/>
      <c r="AD306" s="4">
        <f t="shared" si="4"/>
        <v>555873.6</v>
      </c>
      <c r="AE306" t="s">
        <v>357</v>
      </c>
      <c r="AF306"/>
    </row>
    <row r="307" spans="1:63" x14ac:dyDescent="0.25">
      <c r="A307" s="20">
        <v>1539</v>
      </c>
      <c r="B307" t="s">
        <v>272</v>
      </c>
      <c r="C307" t="s">
        <v>9</v>
      </c>
      <c r="D307" t="s">
        <v>412</v>
      </c>
      <c r="E307" t="s">
        <v>440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15">
        <v>0.1</v>
      </c>
      <c r="P307" s="2">
        <v>0</v>
      </c>
      <c r="Q307" s="13">
        <v>0.3</v>
      </c>
      <c r="R307" s="15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0</v>
      </c>
      <c r="AD307" s="4">
        <f t="shared" si="4"/>
        <v>0</v>
      </c>
      <c r="AE307" t="s">
        <v>39</v>
      </c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</row>
    <row r="308" spans="1:63" x14ac:dyDescent="0.25">
      <c r="A308" s="20">
        <v>1542</v>
      </c>
      <c r="B308" t="s">
        <v>272</v>
      </c>
      <c r="C308" t="s">
        <v>2</v>
      </c>
      <c r="D308" t="s">
        <v>300</v>
      </c>
      <c r="E308" t="s">
        <v>441</v>
      </c>
      <c r="F308" s="2">
        <v>50765882000</v>
      </c>
      <c r="G308" s="2">
        <v>0</v>
      </c>
      <c r="H308" s="2">
        <v>50765882000</v>
      </c>
      <c r="I308" s="2">
        <v>114826287</v>
      </c>
      <c r="J308" s="2">
        <v>0</v>
      </c>
      <c r="K308" s="2">
        <v>114826287</v>
      </c>
      <c r="L308" s="2">
        <v>94519934.200000003</v>
      </c>
      <c r="M308" s="2">
        <v>0</v>
      </c>
      <c r="N308" s="2">
        <v>94519934.200000003</v>
      </c>
      <c r="O308" s="15">
        <v>0.1</v>
      </c>
      <c r="P308" s="2">
        <v>0</v>
      </c>
      <c r="Q308" s="13">
        <v>0.3</v>
      </c>
      <c r="R308" s="15">
        <v>0</v>
      </c>
      <c r="S308" s="2">
        <v>28355980.260000002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28355980.260000002</v>
      </c>
      <c r="AD308" s="4">
        <f t="shared" si="4"/>
        <v>28355980.260000002</v>
      </c>
      <c r="AE308" t="s">
        <v>43</v>
      </c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</row>
    <row r="309" spans="1:63" s="32" customFormat="1" x14ac:dyDescent="0.25">
      <c r="A309" s="20">
        <v>1543</v>
      </c>
      <c r="B309" t="s">
        <v>272</v>
      </c>
      <c r="C309" t="s">
        <v>2</v>
      </c>
      <c r="D309" t="s">
        <v>201</v>
      </c>
      <c r="E309" t="s">
        <v>442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15">
        <v>0.1</v>
      </c>
      <c r="P309" s="2">
        <v>0</v>
      </c>
      <c r="Q309" s="13">
        <v>0.3</v>
      </c>
      <c r="R309" s="15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0</v>
      </c>
      <c r="AC309" s="4"/>
      <c r="AD309" s="4">
        <f t="shared" si="4"/>
        <v>0</v>
      </c>
      <c r="AE309" t="s">
        <v>185</v>
      </c>
      <c r="AF309"/>
      <c r="AG309"/>
      <c r="AH309"/>
    </row>
    <row r="310" spans="1:63" s="34" customFormat="1" x14ac:dyDescent="0.25">
      <c r="A310" s="20">
        <v>1544</v>
      </c>
      <c r="B310" t="s">
        <v>272</v>
      </c>
      <c r="C310" t="s">
        <v>2</v>
      </c>
      <c r="D310" t="s">
        <v>201</v>
      </c>
      <c r="E310" t="s">
        <v>443</v>
      </c>
      <c r="F310" s="2">
        <v>458643599000</v>
      </c>
      <c r="G310" s="2">
        <v>0</v>
      </c>
      <c r="H310" s="2">
        <v>458643599000</v>
      </c>
      <c r="I310" s="2">
        <v>713602658</v>
      </c>
      <c r="J310" s="2">
        <v>0</v>
      </c>
      <c r="K310" s="2">
        <v>713602658</v>
      </c>
      <c r="L310" s="2">
        <v>530145218.39999998</v>
      </c>
      <c r="M310" s="2">
        <v>0</v>
      </c>
      <c r="N310" s="2">
        <v>530145218.39999998</v>
      </c>
      <c r="O310" s="15">
        <v>0.1</v>
      </c>
      <c r="P310" s="2">
        <v>0</v>
      </c>
      <c r="Q310" s="13">
        <v>0.3</v>
      </c>
      <c r="R310" s="15">
        <v>0.5</v>
      </c>
      <c r="S310" s="2">
        <v>235072609.19999999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235072609.19999999</v>
      </c>
      <c r="AC310" s="4"/>
      <c r="AD310" s="4">
        <f t="shared" si="4"/>
        <v>235072609.19999999</v>
      </c>
      <c r="AE310" t="s">
        <v>185</v>
      </c>
      <c r="AF310"/>
      <c r="AG310"/>
      <c r="AH310"/>
      <c r="AI310"/>
    </row>
    <row r="311" spans="1:63" x14ac:dyDescent="0.25">
      <c r="A311" s="20">
        <v>1545</v>
      </c>
      <c r="B311" t="s">
        <v>272</v>
      </c>
      <c r="C311" t="s">
        <v>2</v>
      </c>
      <c r="D311" t="s">
        <v>347</v>
      </c>
      <c r="E311" t="s">
        <v>444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15">
        <v>0.1</v>
      </c>
      <c r="P311" s="2">
        <v>0</v>
      </c>
      <c r="Q311" s="13">
        <v>0.3</v>
      </c>
      <c r="R311" s="15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0</v>
      </c>
      <c r="AD311" s="4">
        <f t="shared" si="4"/>
        <v>0</v>
      </c>
      <c r="AE311" t="s">
        <v>357</v>
      </c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</row>
    <row r="312" spans="1:63" x14ac:dyDescent="0.25">
      <c r="A312" s="20">
        <v>1546</v>
      </c>
      <c r="B312" t="s">
        <v>272</v>
      </c>
      <c r="C312" t="s">
        <v>2</v>
      </c>
      <c r="D312" t="s">
        <v>4</v>
      </c>
      <c r="E312" t="s">
        <v>445</v>
      </c>
      <c r="F312" s="2">
        <v>254087739000</v>
      </c>
      <c r="G312" s="2">
        <v>0</v>
      </c>
      <c r="H312" s="2">
        <v>254087739000</v>
      </c>
      <c r="I312" s="2">
        <v>391910537</v>
      </c>
      <c r="J312" s="2">
        <v>0</v>
      </c>
      <c r="K312" s="2">
        <v>391910537</v>
      </c>
      <c r="L312" s="2">
        <v>290275441.39999998</v>
      </c>
      <c r="M312" s="2">
        <v>0</v>
      </c>
      <c r="N312" s="2">
        <v>290275441.39999998</v>
      </c>
      <c r="O312" s="15">
        <v>0.1</v>
      </c>
      <c r="P312" s="2">
        <v>0</v>
      </c>
      <c r="Q312" s="13">
        <v>0.3</v>
      </c>
      <c r="R312" s="15">
        <v>0.45</v>
      </c>
      <c r="S312" s="2">
        <v>108123948.63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108123948.63</v>
      </c>
      <c r="AD312" s="4">
        <f t="shared" si="4"/>
        <v>108123948.63</v>
      </c>
      <c r="AE312" t="s">
        <v>217</v>
      </c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</row>
    <row r="313" spans="1:63" x14ac:dyDescent="0.25">
      <c r="A313" s="20">
        <v>1548</v>
      </c>
      <c r="B313" t="s">
        <v>272</v>
      </c>
      <c r="C313" t="s">
        <v>2</v>
      </c>
      <c r="D313" t="s">
        <v>347</v>
      </c>
      <c r="E313" t="s">
        <v>446</v>
      </c>
      <c r="F313" s="2">
        <v>322300000</v>
      </c>
      <c r="G313" s="2">
        <v>0</v>
      </c>
      <c r="H313" s="2">
        <v>322300000</v>
      </c>
      <c r="I313" s="2">
        <v>1076600</v>
      </c>
      <c r="J313" s="2">
        <v>0</v>
      </c>
      <c r="K313" s="2">
        <v>1076600</v>
      </c>
      <c r="L313" s="2">
        <v>947680</v>
      </c>
      <c r="M313" s="2">
        <v>0</v>
      </c>
      <c r="N313" s="2">
        <v>947680</v>
      </c>
      <c r="O313" s="15">
        <v>0.1</v>
      </c>
      <c r="P313" s="2">
        <v>0</v>
      </c>
      <c r="Q313" s="13">
        <v>0.3</v>
      </c>
      <c r="R313" s="15">
        <v>0</v>
      </c>
      <c r="S313" s="2">
        <v>284304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18">
        <v>0</v>
      </c>
      <c r="AB313" s="4">
        <v>284304</v>
      </c>
      <c r="AD313" s="4">
        <f t="shared" si="4"/>
        <v>284304</v>
      </c>
      <c r="AE313" t="s">
        <v>357</v>
      </c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</row>
    <row r="314" spans="1:63" x14ac:dyDescent="0.25">
      <c r="A314" s="20">
        <v>1549</v>
      </c>
      <c r="B314" t="s">
        <v>272</v>
      </c>
      <c r="C314" t="s">
        <v>2</v>
      </c>
      <c r="D314" t="s">
        <v>347</v>
      </c>
      <c r="E314" t="s">
        <v>447</v>
      </c>
      <c r="F314" s="2">
        <v>11160000</v>
      </c>
      <c r="G314" s="2">
        <v>0</v>
      </c>
      <c r="H314" s="2">
        <v>11160000</v>
      </c>
      <c r="I314" s="2">
        <v>39060</v>
      </c>
      <c r="J314" s="2">
        <v>0</v>
      </c>
      <c r="K314" s="2">
        <v>39060</v>
      </c>
      <c r="L314" s="2">
        <v>34596</v>
      </c>
      <c r="M314" s="2">
        <v>0</v>
      </c>
      <c r="N314" s="2">
        <v>34596</v>
      </c>
      <c r="O314" s="15">
        <v>0.1</v>
      </c>
      <c r="P314" s="2">
        <v>0</v>
      </c>
      <c r="Q314" s="13">
        <v>0.3</v>
      </c>
      <c r="R314" s="15">
        <v>0</v>
      </c>
      <c r="S314" s="2">
        <v>10378.799999999999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10378.799999999999</v>
      </c>
      <c r="AD314" s="4">
        <f t="shared" si="4"/>
        <v>10378.799999999999</v>
      </c>
      <c r="AE314" t="s">
        <v>357</v>
      </c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</row>
    <row r="315" spans="1:63" x14ac:dyDescent="0.25">
      <c r="A315" s="20">
        <v>1552</v>
      </c>
      <c r="B315" t="s">
        <v>272</v>
      </c>
      <c r="C315" t="s">
        <v>2</v>
      </c>
      <c r="D315" t="s">
        <v>347</v>
      </c>
      <c r="E315" t="s">
        <v>448</v>
      </c>
      <c r="F315" s="2">
        <v>5885218000</v>
      </c>
      <c r="G315" s="2">
        <v>1503019000</v>
      </c>
      <c r="H315" s="2">
        <v>4382199000</v>
      </c>
      <c r="I315" s="2">
        <v>15690648</v>
      </c>
      <c r="J315" s="2">
        <v>4651594</v>
      </c>
      <c r="K315" s="2">
        <v>11039054</v>
      </c>
      <c r="L315" s="2">
        <v>13336560.800000001</v>
      </c>
      <c r="M315" s="2">
        <v>4050386.4</v>
      </c>
      <c r="N315" s="2">
        <v>9286174.4000000004</v>
      </c>
      <c r="O315" s="15">
        <v>0.1</v>
      </c>
      <c r="P315" s="2">
        <v>405038.64</v>
      </c>
      <c r="Q315" s="13">
        <v>0.3</v>
      </c>
      <c r="R315" s="15">
        <v>0</v>
      </c>
      <c r="S315" s="2">
        <v>2785852.32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3190890.96</v>
      </c>
      <c r="AD315" s="4">
        <f t="shared" si="4"/>
        <v>3190890.96</v>
      </c>
      <c r="AE315" t="s">
        <v>357</v>
      </c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</row>
    <row r="316" spans="1:63" x14ac:dyDescent="0.25">
      <c r="A316" s="20">
        <v>1555</v>
      </c>
      <c r="B316" t="s">
        <v>272</v>
      </c>
      <c r="C316" t="s">
        <v>2</v>
      </c>
      <c r="D316" t="s">
        <v>201</v>
      </c>
      <c r="E316" t="s">
        <v>449</v>
      </c>
      <c r="F316" s="2">
        <v>1805339000</v>
      </c>
      <c r="G316" s="2">
        <v>0</v>
      </c>
      <c r="H316" s="2">
        <v>1805339000</v>
      </c>
      <c r="I316" s="2">
        <v>5517276</v>
      </c>
      <c r="J316" s="2">
        <v>0</v>
      </c>
      <c r="K316" s="2">
        <v>5517276</v>
      </c>
      <c r="L316" s="2">
        <v>4795140.4000000004</v>
      </c>
      <c r="M316" s="2">
        <v>0</v>
      </c>
      <c r="N316" s="2">
        <v>4795140.4000000004</v>
      </c>
      <c r="O316" s="15">
        <v>0.1</v>
      </c>
      <c r="P316" s="2">
        <v>0</v>
      </c>
      <c r="Q316" s="13">
        <v>0.3</v>
      </c>
      <c r="R316" s="15">
        <v>0</v>
      </c>
      <c r="S316" s="2">
        <v>1438542.12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1438542.12</v>
      </c>
      <c r="AD316" s="4">
        <f t="shared" si="4"/>
        <v>1438542.12</v>
      </c>
      <c r="AE316" t="s">
        <v>246</v>
      </c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</row>
    <row r="317" spans="1:63" s="32" customFormat="1" x14ac:dyDescent="0.25">
      <c r="A317" s="20">
        <v>1558</v>
      </c>
      <c r="B317" t="s">
        <v>272</v>
      </c>
      <c r="C317" t="s">
        <v>9</v>
      </c>
      <c r="D317" t="s">
        <v>412</v>
      </c>
      <c r="E317" t="s">
        <v>450</v>
      </c>
      <c r="F317" s="2">
        <v>17870859000</v>
      </c>
      <c r="G317" s="2">
        <v>0</v>
      </c>
      <c r="H317" s="2">
        <v>17870859000</v>
      </c>
      <c r="I317" s="2">
        <v>31632528</v>
      </c>
      <c r="J317" s="2">
        <v>0</v>
      </c>
      <c r="K317" s="2">
        <v>31632528</v>
      </c>
      <c r="L317" s="2">
        <v>24484184.399999999</v>
      </c>
      <c r="M317" s="2">
        <v>0</v>
      </c>
      <c r="N317" s="2">
        <v>24484184.399999999</v>
      </c>
      <c r="O317" s="15">
        <v>0.1</v>
      </c>
      <c r="P317" s="2">
        <v>0</v>
      </c>
      <c r="Q317" s="13">
        <v>0.3</v>
      </c>
      <c r="R317" s="15">
        <v>0</v>
      </c>
      <c r="S317" s="2">
        <v>7345255.3200000003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7345255.3200000003</v>
      </c>
      <c r="AC317" s="4"/>
      <c r="AD317" s="4">
        <f t="shared" si="4"/>
        <v>7345255.3200000003</v>
      </c>
      <c r="AE317" t="s">
        <v>39</v>
      </c>
      <c r="AF317"/>
      <c r="AG317"/>
      <c r="AH317"/>
      <c r="AI317"/>
    </row>
    <row r="318" spans="1:63" s="32" customFormat="1" x14ac:dyDescent="0.25">
      <c r="A318" s="20">
        <v>1559</v>
      </c>
      <c r="B318" t="s">
        <v>272</v>
      </c>
      <c r="C318" t="s">
        <v>2</v>
      </c>
      <c r="D318" t="s">
        <v>301</v>
      </c>
      <c r="E318" t="s">
        <v>451</v>
      </c>
      <c r="F318" s="2">
        <v>507705000</v>
      </c>
      <c r="G318" s="2">
        <v>50540000</v>
      </c>
      <c r="H318" s="2">
        <v>457165000</v>
      </c>
      <c r="I318" s="2">
        <v>1776992</v>
      </c>
      <c r="J318" s="2">
        <v>176897</v>
      </c>
      <c r="K318" s="2">
        <v>1600095</v>
      </c>
      <c r="L318" s="2">
        <v>1573910</v>
      </c>
      <c r="M318" s="2">
        <v>156681</v>
      </c>
      <c r="N318" s="2">
        <v>1417229</v>
      </c>
      <c r="O318" s="15">
        <v>0.1</v>
      </c>
      <c r="P318" s="2">
        <v>15668.1</v>
      </c>
      <c r="Q318" s="13">
        <v>0.3</v>
      </c>
      <c r="R318" s="15">
        <v>0</v>
      </c>
      <c r="S318" s="2">
        <v>425168.7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440836.8</v>
      </c>
      <c r="AC318" s="4"/>
      <c r="AD318" s="4">
        <f t="shared" si="4"/>
        <v>440836.8</v>
      </c>
      <c r="AE318" t="s">
        <v>167</v>
      </c>
      <c r="AF318"/>
      <c r="AG318"/>
      <c r="AH318"/>
    </row>
    <row r="319" spans="1:63" x14ac:dyDescent="0.25">
      <c r="A319" s="20">
        <v>1565</v>
      </c>
      <c r="B319" t="s">
        <v>272</v>
      </c>
      <c r="C319" t="s">
        <v>2</v>
      </c>
      <c r="D319" t="s">
        <v>8</v>
      </c>
      <c r="E319" t="s">
        <v>452</v>
      </c>
      <c r="F319" s="2">
        <v>2903870000</v>
      </c>
      <c r="G319" s="2">
        <v>0</v>
      </c>
      <c r="H319" s="2">
        <v>2903870000</v>
      </c>
      <c r="I319" s="2">
        <v>8689276</v>
      </c>
      <c r="J319" s="2">
        <v>0</v>
      </c>
      <c r="K319" s="2">
        <v>8689276</v>
      </c>
      <c r="L319" s="2">
        <v>7527728</v>
      </c>
      <c r="M319" s="2">
        <v>0</v>
      </c>
      <c r="N319" s="2">
        <v>7527728</v>
      </c>
      <c r="O319" s="15">
        <v>0.1</v>
      </c>
      <c r="P319" s="2">
        <v>0</v>
      </c>
      <c r="Q319" s="13">
        <v>0.3</v>
      </c>
      <c r="R319" s="15">
        <v>0</v>
      </c>
      <c r="S319" s="2">
        <v>2258318.4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2258318.4</v>
      </c>
      <c r="AD319" s="4">
        <f t="shared" si="4"/>
        <v>2258318.4</v>
      </c>
      <c r="AE319" t="s">
        <v>33</v>
      </c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</row>
    <row r="320" spans="1:63" x14ac:dyDescent="0.25">
      <c r="A320" s="20">
        <v>1566</v>
      </c>
      <c r="B320" t="s">
        <v>272</v>
      </c>
      <c r="C320" t="s">
        <v>2</v>
      </c>
      <c r="D320" t="s">
        <v>201</v>
      </c>
      <c r="E320" t="s">
        <v>453</v>
      </c>
      <c r="F320" s="2">
        <v>11785385000</v>
      </c>
      <c r="G320" s="2">
        <v>1270712000</v>
      </c>
      <c r="H320" s="2">
        <v>10514673000</v>
      </c>
      <c r="I320" s="2">
        <v>32114397</v>
      </c>
      <c r="J320" s="2">
        <v>4016131</v>
      </c>
      <c r="K320" s="2">
        <v>28098266</v>
      </c>
      <c r="L320" s="2">
        <v>27400243</v>
      </c>
      <c r="M320" s="2">
        <v>3507846.2</v>
      </c>
      <c r="N320" s="2">
        <v>23892396.800000001</v>
      </c>
      <c r="O320" s="15">
        <v>0.1</v>
      </c>
      <c r="P320" s="2">
        <v>350784.62</v>
      </c>
      <c r="Q320" s="13">
        <v>0.3</v>
      </c>
      <c r="R320" s="15">
        <v>0</v>
      </c>
      <c r="S320" s="2">
        <v>7167719.04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7518503.6600000001</v>
      </c>
      <c r="AD320" s="4">
        <f t="shared" si="4"/>
        <v>7518503.6600000001</v>
      </c>
      <c r="AE320" t="s">
        <v>185</v>
      </c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</row>
    <row r="321" spans="1:63" x14ac:dyDescent="0.25">
      <c r="A321" s="20">
        <v>1568</v>
      </c>
      <c r="B321" t="s">
        <v>272</v>
      </c>
      <c r="C321" t="s">
        <v>2</v>
      </c>
      <c r="D321" t="s">
        <v>4</v>
      </c>
      <c r="E321" t="s">
        <v>454</v>
      </c>
      <c r="F321" s="2">
        <v>8011345000</v>
      </c>
      <c r="G321" s="2">
        <v>0</v>
      </c>
      <c r="H321" s="2">
        <v>8011345000</v>
      </c>
      <c r="I321" s="2">
        <v>18634552</v>
      </c>
      <c r="J321" s="2">
        <v>0</v>
      </c>
      <c r="K321" s="2">
        <v>18634552</v>
      </c>
      <c r="L321" s="2">
        <v>15430014</v>
      </c>
      <c r="M321" s="2">
        <v>0</v>
      </c>
      <c r="N321" s="2">
        <v>15430014</v>
      </c>
      <c r="O321" s="15">
        <v>0.1</v>
      </c>
      <c r="P321" s="2">
        <v>0</v>
      </c>
      <c r="Q321" s="13">
        <v>0.3</v>
      </c>
      <c r="R321" s="15">
        <v>0</v>
      </c>
      <c r="S321" s="2">
        <v>4629004.2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4629004.2</v>
      </c>
      <c r="AD321" s="4">
        <f t="shared" si="4"/>
        <v>4629004.2</v>
      </c>
      <c r="AE321" t="s">
        <v>217</v>
      </c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</row>
    <row r="322" spans="1:63" x14ac:dyDescent="0.25">
      <c r="A322" s="20">
        <v>1571</v>
      </c>
      <c r="B322" t="s">
        <v>272</v>
      </c>
      <c r="C322" t="s">
        <v>9</v>
      </c>
      <c r="D322" t="s">
        <v>411</v>
      </c>
      <c r="E322" t="s">
        <v>462</v>
      </c>
      <c r="F322" s="2">
        <v>269090000</v>
      </c>
      <c r="G322" s="2">
        <v>0</v>
      </c>
      <c r="H322" s="2">
        <v>269090000</v>
      </c>
      <c r="I322" s="2">
        <v>941815</v>
      </c>
      <c r="J322" s="2">
        <v>0</v>
      </c>
      <c r="K322" s="2">
        <v>941815</v>
      </c>
      <c r="L322" s="2">
        <v>834179</v>
      </c>
      <c r="M322" s="2">
        <v>0</v>
      </c>
      <c r="N322" s="2">
        <v>834179</v>
      </c>
      <c r="O322" s="15">
        <v>0.1</v>
      </c>
      <c r="P322" s="2">
        <v>0</v>
      </c>
      <c r="Q322" s="13">
        <v>0.3</v>
      </c>
      <c r="R322" s="15">
        <v>0</v>
      </c>
      <c r="S322" s="2">
        <v>250253.7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250253.7</v>
      </c>
      <c r="AD322" s="4">
        <f t="shared" si="4"/>
        <v>250253.7</v>
      </c>
      <c r="AE322" t="s">
        <v>35</v>
      </c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</row>
    <row r="323" spans="1:63" x14ac:dyDescent="0.25">
      <c r="A323" s="20">
        <v>1572</v>
      </c>
      <c r="B323" t="s">
        <v>272</v>
      </c>
      <c r="C323" t="s">
        <v>2</v>
      </c>
      <c r="D323" t="s">
        <v>201</v>
      </c>
      <c r="E323" t="s">
        <v>455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15">
        <v>0.1</v>
      </c>
      <c r="P323" s="2">
        <v>0</v>
      </c>
      <c r="Q323" s="13">
        <v>0.3</v>
      </c>
      <c r="R323" s="15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0</v>
      </c>
      <c r="AD323" s="4">
        <f t="shared" ref="AD323:AD386" si="5">AB323+AC323</f>
        <v>0</v>
      </c>
      <c r="AE323" t="s">
        <v>246</v>
      </c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</row>
    <row r="324" spans="1:63" x14ac:dyDescent="0.25">
      <c r="A324" s="20">
        <v>1573</v>
      </c>
      <c r="B324" t="s">
        <v>272</v>
      </c>
      <c r="C324" t="s">
        <v>2</v>
      </c>
      <c r="D324" t="s">
        <v>201</v>
      </c>
      <c r="E324" t="s">
        <v>456</v>
      </c>
      <c r="F324" s="2">
        <v>1761500000</v>
      </c>
      <c r="G324" s="2">
        <v>0</v>
      </c>
      <c r="H324" s="2">
        <v>1761500000</v>
      </c>
      <c r="I324" s="2">
        <v>4973751</v>
      </c>
      <c r="J324" s="2">
        <v>0</v>
      </c>
      <c r="K324" s="2">
        <v>4973751</v>
      </c>
      <c r="L324" s="2">
        <v>4269151</v>
      </c>
      <c r="M324" s="2">
        <v>0</v>
      </c>
      <c r="N324" s="2">
        <v>4269151</v>
      </c>
      <c r="O324" s="15">
        <v>0.1</v>
      </c>
      <c r="P324" s="2">
        <v>0</v>
      </c>
      <c r="Q324" s="13">
        <v>0.3</v>
      </c>
      <c r="R324" s="15">
        <v>0</v>
      </c>
      <c r="S324" s="2">
        <v>1280745.3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1280745.3</v>
      </c>
      <c r="AD324" s="4">
        <f t="shared" si="5"/>
        <v>1280745.3</v>
      </c>
      <c r="AE324" t="s">
        <v>246</v>
      </c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</row>
    <row r="325" spans="1:63" x14ac:dyDescent="0.25">
      <c r="A325" s="20">
        <v>1574</v>
      </c>
      <c r="B325" t="s">
        <v>272</v>
      </c>
      <c r="C325" t="s">
        <v>2</v>
      </c>
      <c r="D325" t="s">
        <v>4</v>
      </c>
      <c r="E325" t="s">
        <v>457</v>
      </c>
      <c r="F325" s="2">
        <v>103477258000</v>
      </c>
      <c r="G325" s="2">
        <v>28302967000</v>
      </c>
      <c r="H325" s="2">
        <v>75174291000</v>
      </c>
      <c r="I325" s="2">
        <v>161296275</v>
      </c>
      <c r="J325" s="2">
        <v>44506466</v>
      </c>
      <c r="K325" s="2">
        <v>116789809</v>
      </c>
      <c r="L325" s="2">
        <v>119905371.8</v>
      </c>
      <c r="M325" s="2">
        <v>33185279.199999999</v>
      </c>
      <c r="N325" s="2">
        <v>86720092.599999994</v>
      </c>
      <c r="O325" s="15">
        <v>0.1</v>
      </c>
      <c r="P325" s="2">
        <v>3318527.92</v>
      </c>
      <c r="Q325" s="13">
        <v>0.3</v>
      </c>
      <c r="R325" s="15">
        <v>0</v>
      </c>
      <c r="S325" s="2">
        <v>26016027.780000001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29334555.699999999</v>
      </c>
      <c r="AD325" s="4">
        <f t="shared" si="5"/>
        <v>29334555.699999999</v>
      </c>
      <c r="AE325" t="s">
        <v>291</v>
      </c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</row>
    <row r="326" spans="1:63" s="42" customFormat="1" x14ac:dyDescent="0.25">
      <c r="A326" s="41">
        <v>1575</v>
      </c>
      <c r="B326" s="42" t="s">
        <v>272</v>
      </c>
      <c r="C326" s="42" t="s">
        <v>2</v>
      </c>
      <c r="D326" s="42" t="s">
        <v>201</v>
      </c>
      <c r="E326" s="42" t="s">
        <v>458</v>
      </c>
      <c r="F326" s="43">
        <v>388598989000</v>
      </c>
      <c r="G326" s="43">
        <v>0</v>
      </c>
      <c r="H326" s="43">
        <v>388598989000</v>
      </c>
      <c r="I326" s="43">
        <v>583244686</v>
      </c>
      <c r="J326" s="43">
        <v>0</v>
      </c>
      <c r="K326" s="43">
        <v>583244686</v>
      </c>
      <c r="L326" s="43">
        <v>427805090.39999998</v>
      </c>
      <c r="M326" s="43">
        <v>0</v>
      </c>
      <c r="N326" s="43">
        <v>427805090.39999998</v>
      </c>
      <c r="O326" s="44">
        <v>0.5</v>
      </c>
      <c r="P326" s="43">
        <f>M326*O326</f>
        <v>0</v>
      </c>
      <c r="Q326" s="45">
        <v>0.5</v>
      </c>
      <c r="R326" s="44">
        <v>0.5</v>
      </c>
      <c r="S326" s="43">
        <f>N326*Q326</f>
        <v>213902545.19999999</v>
      </c>
      <c r="T326" s="43">
        <v>0</v>
      </c>
      <c r="U326" s="43">
        <v>0</v>
      </c>
      <c r="V326" s="43">
        <v>0</v>
      </c>
      <c r="W326" s="43">
        <v>0</v>
      </c>
      <c r="X326" s="43">
        <v>0</v>
      </c>
      <c r="Y326" s="43">
        <v>0</v>
      </c>
      <c r="Z326" s="43">
        <v>0</v>
      </c>
      <c r="AA326" s="46">
        <v>0</v>
      </c>
      <c r="AB326" s="47">
        <f>P326+S326</f>
        <v>213902545.19999999</v>
      </c>
      <c r="AC326" s="47"/>
      <c r="AD326" s="47">
        <f t="shared" si="5"/>
        <v>213902545.19999999</v>
      </c>
      <c r="AE326" s="42" t="s">
        <v>204</v>
      </c>
    </row>
    <row r="327" spans="1:63" s="32" customFormat="1" x14ac:dyDescent="0.25">
      <c r="A327" s="20">
        <v>1576</v>
      </c>
      <c r="B327" t="s">
        <v>272</v>
      </c>
      <c r="C327" t="s">
        <v>9</v>
      </c>
      <c r="D327" t="s">
        <v>411</v>
      </c>
      <c r="E327" t="s">
        <v>459</v>
      </c>
      <c r="F327" s="2">
        <v>65480000</v>
      </c>
      <c r="G327" s="2">
        <v>0</v>
      </c>
      <c r="H327" s="2">
        <v>65480000</v>
      </c>
      <c r="I327" s="2">
        <v>229180</v>
      </c>
      <c r="J327" s="2">
        <v>0</v>
      </c>
      <c r="K327" s="2">
        <v>229180</v>
      </c>
      <c r="L327" s="2">
        <v>202988</v>
      </c>
      <c r="M327" s="2">
        <v>0</v>
      </c>
      <c r="N327" s="2">
        <v>202988</v>
      </c>
      <c r="O327" s="15">
        <v>0.1</v>
      </c>
      <c r="P327" s="2">
        <v>0</v>
      </c>
      <c r="Q327" s="13">
        <v>0.3</v>
      </c>
      <c r="R327" s="15">
        <v>0</v>
      </c>
      <c r="S327" s="2">
        <v>60896.4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60896.4</v>
      </c>
      <c r="AC327" s="4"/>
      <c r="AD327" s="4">
        <f t="shared" si="5"/>
        <v>60896.4</v>
      </c>
      <c r="AE327" t="s">
        <v>35</v>
      </c>
      <c r="AF327"/>
      <c r="AG327"/>
      <c r="AH327"/>
      <c r="AI327"/>
    </row>
    <row r="328" spans="1:63" x14ac:dyDescent="0.25">
      <c r="A328" s="20">
        <v>1577</v>
      </c>
      <c r="B328" t="s">
        <v>272</v>
      </c>
      <c r="C328" t="s">
        <v>9</v>
      </c>
      <c r="D328" t="s">
        <v>15</v>
      </c>
      <c r="E328" t="s">
        <v>460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15">
        <v>0.1</v>
      </c>
      <c r="P328" s="2">
        <v>0</v>
      </c>
      <c r="Q328" s="13">
        <v>0.3</v>
      </c>
      <c r="R328" s="15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0</v>
      </c>
      <c r="AD328" s="4">
        <f t="shared" si="5"/>
        <v>0</v>
      </c>
      <c r="AE328" t="s">
        <v>31</v>
      </c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</row>
    <row r="329" spans="1:63" x14ac:dyDescent="0.25">
      <c r="A329" s="20">
        <v>1578</v>
      </c>
      <c r="B329" t="s">
        <v>272</v>
      </c>
      <c r="C329" t="s">
        <v>2</v>
      </c>
      <c r="D329" t="s">
        <v>300</v>
      </c>
      <c r="E329" t="s">
        <v>463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15">
        <v>0.1</v>
      </c>
      <c r="P329" s="2">
        <v>0</v>
      </c>
      <c r="Q329" s="13">
        <v>0.3</v>
      </c>
      <c r="R329" s="15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0</v>
      </c>
      <c r="AD329" s="4">
        <f t="shared" si="5"/>
        <v>0</v>
      </c>
      <c r="AE329" t="s">
        <v>45</v>
      </c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</row>
    <row r="330" spans="1:63" x14ac:dyDescent="0.25">
      <c r="A330" s="20">
        <v>1579</v>
      </c>
      <c r="B330" t="s">
        <v>272</v>
      </c>
      <c r="C330" t="s">
        <v>2</v>
      </c>
      <c r="D330" t="s">
        <v>347</v>
      </c>
      <c r="E330" t="s">
        <v>179</v>
      </c>
      <c r="F330" s="2">
        <v>4907794000</v>
      </c>
      <c r="G330" s="2">
        <v>0</v>
      </c>
      <c r="H330" s="2">
        <v>4907794000</v>
      </c>
      <c r="I330" s="2">
        <v>12327565</v>
      </c>
      <c r="J330" s="2">
        <v>0</v>
      </c>
      <c r="K330" s="2">
        <v>12327565</v>
      </c>
      <c r="L330" s="2">
        <v>10364447.4</v>
      </c>
      <c r="M330" s="2">
        <v>0</v>
      </c>
      <c r="N330" s="2">
        <v>10364447.4</v>
      </c>
      <c r="O330" s="15">
        <v>0.1</v>
      </c>
      <c r="P330" s="2">
        <v>0</v>
      </c>
      <c r="Q330" s="13">
        <v>0.3</v>
      </c>
      <c r="R330" s="15">
        <v>0</v>
      </c>
      <c r="S330" s="2">
        <v>3109334.22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3109334.22</v>
      </c>
      <c r="AD330" s="4">
        <f t="shared" si="5"/>
        <v>3109334.22</v>
      </c>
      <c r="AE330" t="s">
        <v>357</v>
      </c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</row>
    <row r="331" spans="1:63" x14ac:dyDescent="0.25">
      <c r="A331" s="20">
        <v>1580</v>
      </c>
      <c r="B331" t="s">
        <v>273</v>
      </c>
      <c r="C331" t="s">
        <v>2</v>
      </c>
      <c r="D331" t="s">
        <v>300</v>
      </c>
      <c r="E331" t="s">
        <v>464</v>
      </c>
      <c r="F331" s="2">
        <v>8434905000</v>
      </c>
      <c r="G331" s="2">
        <v>3772203000</v>
      </c>
      <c r="H331" s="2">
        <v>4662702000</v>
      </c>
      <c r="I331" s="2">
        <v>23834041</v>
      </c>
      <c r="J331" s="2">
        <v>10825958</v>
      </c>
      <c r="K331" s="2">
        <v>13008083</v>
      </c>
      <c r="L331" s="2">
        <v>20460079</v>
      </c>
      <c r="M331" s="2">
        <v>9317076.8000000007</v>
      </c>
      <c r="N331" s="2">
        <v>11143002.199999999</v>
      </c>
      <c r="O331" s="15">
        <v>0.1</v>
      </c>
      <c r="P331" s="2">
        <v>931707.68</v>
      </c>
      <c r="Q331" s="13">
        <v>0.1</v>
      </c>
      <c r="R331" s="15">
        <v>0</v>
      </c>
      <c r="S331" s="2">
        <v>1114300.22</v>
      </c>
      <c r="T331" s="2">
        <v>2000000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4046007.9</v>
      </c>
      <c r="AD331" s="4">
        <f t="shared" si="5"/>
        <v>4046007.9</v>
      </c>
      <c r="AE331" t="s">
        <v>45</v>
      </c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</row>
    <row r="332" spans="1:63" x14ac:dyDescent="0.25">
      <c r="A332" s="20">
        <v>1581</v>
      </c>
      <c r="B332" t="s">
        <v>272</v>
      </c>
      <c r="C332" t="s">
        <v>2</v>
      </c>
      <c r="D332" t="s">
        <v>347</v>
      </c>
      <c r="E332" t="s">
        <v>465</v>
      </c>
      <c r="F332" s="2">
        <v>106371000</v>
      </c>
      <c r="G332" s="2">
        <v>0</v>
      </c>
      <c r="H332" s="2">
        <v>106371000</v>
      </c>
      <c r="I332" s="2">
        <v>372300</v>
      </c>
      <c r="J332" s="2">
        <v>0</v>
      </c>
      <c r="K332" s="2">
        <v>372300</v>
      </c>
      <c r="L332" s="2">
        <v>329751.59999999998</v>
      </c>
      <c r="M332" s="2">
        <v>0</v>
      </c>
      <c r="N332" s="2">
        <v>329751.59999999998</v>
      </c>
      <c r="O332" s="15">
        <v>0.1</v>
      </c>
      <c r="P332" s="2">
        <v>0</v>
      </c>
      <c r="Q332" s="13">
        <v>0.3</v>
      </c>
      <c r="R332" s="15">
        <v>0</v>
      </c>
      <c r="S332" s="2">
        <v>98925.48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98925.48</v>
      </c>
      <c r="AD332" s="4">
        <f t="shared" si="5"/>
        <v>98925.48</v>
      </c>
      <c r="AE332" t="s">
        <v>357</v>
      </c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</row>
    <row r="333" spans="1:63" x14ac:dyDescent="0.25">
      <c r="A333" s="20">
        <v>1585</v>
      </c>
      <c r="B333" t="s">
        <v>272</v>
      </c>
      <c r="C333" t="s">
        <v>2</v>
      </c>
      <c r="D333" t="s">
        <v>8</v>
      </c>
      <c r="E333" t="s">
        <v>466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15">
        <v>0.1</v>
      </c>
      <c r="P333" s="2">
        <v>0</v>
      </c>
      <c r="Q333" s="13">
        <v>0.3</v>
      </c>
      <c r="R333" s="15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0</v>
      </c>
      <c r="AD333" s="4">
        <f t="shared" si="5"/>
        <v>0</v>
      </c>
      <c r="AE333" t="s">
        <v>42</v>
      </c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</row>
    <row r="334" spans="1:63" s="36" customFormat="1" x14ac:dyDescent="0.25">
      <c r="A334" s="20">
        <v>1586</v>
      </c>
      <c r="B334" t="s">
        <v>272</v>
      </c>
      <c r="C334" t="s">
        <v>2</v>
      </c>
      <c r="D334" t="s">
        <v>301</v>
      </c>
      <c r="E334" t="s">
        <v>467</v>
      </c>
      <c r="F334" s="2">
        <v>3596612000</v>
      </c>
      <c r="G334" s="2">
        <v>23300000</v>
      </c>
      <c r="H334" s="2">
        <v>3573312000</v>
      </c>
      <c r="I334" s="2">
        <v>7943323</v>
      </c>
      <c r="J334" s="2">
        <v>46600</v>
      </c>
      <c r="K334" s="2">
        <v>7896723</v>
      </c>
      <c r="L334" s="2">
        <v>6504678.2000000002</v>
      </c>
      <c r="M334" s="2">
        <v>37280</v>
      </c>
      <c r="N334" s="2">
        <v>6467398.2000000002</v>
      </c>
      <c r="O334" s="15">
        <v>0.1</v>
      </c>
      <c r="P334" s="2">
        <v>3728</v>
      </c>
      <c r="Q334" s="13">
        <v>0.3</v>
      </c>
      <c r="R334" s="15">
        <v>0</v>
      </c>
      <c r="S334" s="2">
        <v>1940219.46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18">
        <v>0</v>
      </c>
      <c r="AB334" s="4">
        <v>1943947.46</v>
      </c>
      <c r="AC334" s="4"/>
      <c r="AD334" s="4">
        <f t="shared" si="5"/>
        <v>1943947.46</v>
      </c>
      <c r="AE334" t="s">
        <v>193</v>
      </c>
      <c r="AF334"/>
    </row>
    <row r="335" spans="1:63" x14ac:dyDescent="0.25">
      <c r="A335" s="20">
        <v>1587</v>
      </c>
      <c r="B335" t="s">
        <v>272</v>
      </c>
      <c r="C335" t="s">
        <v>2</v>
      </c>
      <c r="D335" t="s">
        <v>301</v>
      </c>
      <c r="E335" t="s">
        <v>468</v>
      </c>
      <c r="F335" s="2">
        <v>970109000</v>
      </c>
      <c r="G335" s="2">
        <v>958832000</v>
      </c>
      <c r="H335" s="2">
        <v>11277000</v>
      </c>
      <c r="I335" s="2">
        <v>1957135</v>
      </c>
      <c r="J335" s="2">
        <v>1917664</v>
      </c>
      <c r="K335" s="2">
        <v>39471</v>
      </c>
      <c r="L335" s="2">
        <v>1569091.4</v>
      </c>
      <c r="M335" s="2">
        <v>1534131.2</v>
      </c>
      <c r="N335" s="2">
        <v>34960.199999999997</v>
      </c>
      <c r="O335" s="15">
        <v>0.1</v>
      </c>
      <c r="P335" s="2">
        <v>153413.12</v>
      </c>
      <c r="Q335" s="13">
        <v>0.3</v>
      </c>
      <c r="R335" s="15">
        <v>0</v>
      </c>
      <c r="S335" s="2">
        <v>10488.06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163901.18</v>
      </c>
      <c r="AD335" s="4">
        <f t="shared" si="5"/>
        <v>163901.18</v>
      </c>
      <c r="AE335" t="s">
        <v>193</v>
      </c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</row>
    <row r="336" spans="1:63" s="32" customFormat="1" x14ac:dyDescent="0.25">
      <c r="A336" s="20">
        <v>1589</v>
      </c>
      <c r="B336" t="s">
        <v>272</v>
      </c>
      <c r="C336" t="s">
        <v>2</v>
      </c>
      <c r="D336" t="s">
        <v>413</v>
      </c>
      <c r="E336" t="s">
        <v>469</v>
      </c>
      <c r="F336" s="2">
        <v>968012000</v>
      </c>
      <c r="G336" s="2">
        <v>0</v>
      </c>
      <c r="H336" s="2">
        <v>968012000</v>
      </c>
      <c r="I336" s="2">
        <v>3118868</v>
      </c>
      <c r="J336" s="2">
        <v>0</v>
      </c>
      <c r="K336" s="2">
        <v>3118868</v>
      </c>
      <c r="L336" s="2">
        <v>2731663.2</v>
      </c>
      <c r="M336" s="2">
        <v>0</v>
      </c>
      <c r="N336" s="2">
        <v>2731663.2</v>
      </c>
      <c r="O336" s="15">
        <v>0.1</v>
      </c>
      <c r="P336" s="2">
        <v>0</v>
      </c>
      <c r="Q336" s="13">
        <v>0.3</v>
      </c>
      <c r="R336" s="15">
        <v>0</v>
      </c>
      <c r="S336" s="2">
        <v>819498.96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819498.96</v>
      </c>
      <c r="AC336" s="4"/>
      <c r="AD336" s="4">
        <f t="shared" si="5"/>
        <v>819498.96</v>
      </c>
      <c r="AE336" t="s">
        <v>470</v>
      </c>
      <c r="AF336"/>
      <c r="AG336"/>
      <c r="AH336"/>
      <c r="AI336"/>
      <c r="AJ336"/>
      <c r="AK336"/>
    </row>
    <row r="337" spans="1:49" x14ac:dyDescent="0.25">
      <c r="A337" s="20">
        <v>1590</v>
      </c>
      <c r="B337" t="s">
        <v>272</v>
      </c>
      <c r="C337" t="s">
        <v>2</v>
      </c>
      <c r="D337" t="s">
        <v>413</v>
      </c>
      <c r="E337" t="s">
        <v>471</v>
      </c>
      <c r="F337" s="2">
        <v>2698199000</v>
      </c>
      <c r="G337" s="2">
        <v>0</v>
      </c>
      <c r="H337" s="2">
        <v>2698199000</v>
      </c>
      <c r="I337" s="2">
        <v>7319451</v>
      </c>
      <c r="J337" s="2">
        <v>0</v>
      </c>
      <c r="K337" s="2">
        <v>7319451</v>
      </c>
      <c r="L337" s="2">
        <v>6240171.4000000004</v>
      </c>
      <c r="M337" s="2">
        <v>0</v>
      </c>
      <c r="N337" s="2">
        <v>6240171.4000000004</v>
      </c>
      <c r="O337" s="15">
        <v>0.1</v>
      </c>
      <c r="P337" s="2">
        <v>0</v>
      </c>
      <c r="Q337" s="13">
        <v>0.3</v>
      </c>
      <c r="R337" s="15">
        <v>0</v>
      </c>
      <c r="S337" s="2">
        <v>1872051.42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1872051.42</v>
      </c>
      <c r="AD337" s="4">
        <f t="shared" si="5"/>
        <v>1872051.42</v>
      </c>
      <c r="AE337" t="s">
        <v>470</v>
      </c>
      <c r="AF337"/>
      <c r="AG337"/>
      <c r="AH337"/>
      <c r="AI337"/>
      <c r="AJ337"/>
      <c r="AK337"/>
      <c r="AL337"/>
      <c r="AM337"/>
      <c r="AN337"/>
    </row>
    <row r="338" spans="1:49" x14ac:dyDescent="0.25">
      <c r="A338" s="20">
        <v>1591</v>
      </c>
      <c r="B338" t="s">
        <v>272</v>
      </c>
      <c r="C338" t="s">
        <v>2</v>
      </c>
      <c r="D338" t="s">
        <v>413</v>
      </c>
      <c r="E338" t="s">
        <v>472</v>
      </c>
      <c r="F338" s="2">
        <v>57975494000</v>
      </c>
      <c r="G338" s="2">
        <v>0</v>
      </c>
      <c r="H338" s="2">
        <v>57975494000</v>
      </c>
      <c r="I338" s="2">
        <v>86985437</v>
      </c>
      <c r="J338" s="2">
        <v>0</v>
      </c>
      <c r="K338" s="2">
        <v>86985437</v>
      </c>
      <c r="L338" s="2">
        <v>63795239.399999999</v>
      </c>
      <c r="M338" s="2">
        <v>0</v>
      </c>
      <c r="N338" s="2">
        <v>63795239.399999999</v>
      </c>
      <c r="O338" s="15">
        <v>0.1</v>
      </c>
      <c r="P338" s="2">
        <v>0</v>
      </c>
      <c r="Q338" s="13">
        <v>0.3</v>
      </c>
      <c r="R338" s="15">
        <v>0</v>
      </c>
      <c r="S338" s="2">
        <v>19138571.82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19138571.82</v>
      </c>
      <c r="AD338" s="4">
        <f t="shared" si="5"/>
        <v>19138571.82</v>
      </c>
      <c r="AE338" t="s">
        <v>470</v>
      </c>
      <c r="AF338"/>
      <c r="AG338"/>
      <c r="AH338"/>
      <c r="AI338"/>
      <c r="AJ338"/>
      <c r="AK338"/>
      <c r="AL338"/>
      <c r="AM338"/>
      <c r="AN338"/>
    </row>
    <row r="339" spans="1:49" x14ac:dyDescent="0.25">
      <c r="A339" s="20">
        <v>1593</v>
      </c>
      <c r="B339" t="s">
        <v>272</v>
      </c>
      <c r="C339" t="s">
        <v>2</v>
      </c>
      <c r="D339" t="s">
        <v>347</v>
      </c>
      <c r="E339" t="s">
        <v>415</v>
      </c>
      <c r="F339" s="2">
        <v>7868929000</v>
      </c>
      <c r="G339" s="2">
        <v>3869511000</v>
      </c>
      <c r="H339" s="2">
        <v>3999418000</v>
      </c>
      <c r="I339" s="2">
        <v>19109214</v>
      </c>
      <c r="J339" s="2">
        <v>10801432</v>
      </c>
      <c r="K339" s="2">
        <v>8307782</v>
      </c>
      <c r="L339" s="2">
        <v>15961642.4</v>
      </c>
      <c r="M339" s="2">
        <v>9253627.5999999996</v>
      </c>
      <c r="N339" s="2">
        <v>6708014.7999999998</v>
      </c>
      <c r="O339" s="15">
        <v>0.1</v>
      </c>
      <c r="P339" s="2">
        <v>925362.76</v>
      </c>
      <c r="Q339" s="13">
        <v>0.3</v>
      </c>
      <c r="R339" s="15">
        <v>0</v>
      </c>
      <c r="S339" s="2">
        <v>2012404.44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18">
        <v>0</v>
      </c>
      <c r="AB339" s="4">
        <v>2937767.2</v>
      </c>
      <c r="AD339" s="4">
        <f t="shared" si="5"/>
        <v>2937767.2</v>
      </c>
      <c r="AE339" t="s">
        <v>357</v>
      </c>
      <c r="AF339"/>
      <c r="AG339"/>
      <c r="AH339"/>
      <c r="AI339"/>
      <c r="AJ339"/>
      <c r="AK339"/>
      <c r="AL339"/>
      <c r="AM339"/>
      <c r="AN339"/>
    </row>
    <row r="340" spans="1:49" x14ac:dyDescent="0.25">
      <c r="A340" s="20">
        <v>1594</v>
      </c>
      <c r="B340" t="s">
        <v>272</v>
      </c>
      <c r="C340" t="s">
        <v>2</v>
      </c>
      <c r="D340" t="s">
        <v>301</v>
      </c>
      <c r="E340" t="s">
        <v>473</v>
      </c>
      <c r="F340" s="2">
        <v>272204000</v>
      </c>
      <c r="G340" s="2">
        <v>0</v>
      </c>
      <c r="H340" s="2">
        <v>272204000</v>
      </c>
      <c r="I340" s="2">
        <v>952715</v>
      </c>
      <c r="J340" s="2">
        <v>0</v>
      </c>
      <c r="K340" s="2">
        <v>952715</v>
      </c>
      <c r="L340" s="2">
        <v>843833.4</v>
      </c>
      <c r="M340" s="2">
        <v>0</v>
      </c>
      <c r="N340" s="2">
        <v>843833.4</v>
      </c>
      <c r="O340" s="15">
        <v>0.1</v>
      </c>
      <c r="P340" s="2">
        <v>0</v>
      </c>
      <c r="Q340" s="13">
        <v>0.3</v>
      </c>
      <c r="R340" s="15">
        <v>0</v>
      </c>
      <c r="S340" s="2">
        <v>253150.02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253150.02</v>
      </c>
      <c r="AD340" s="4">
        <f t="shared" si="5"/>
        <v>253150.02</v>
      </c>
      <c r="AE340" t="s">
        <v>167</v>
      </c>
      <c r="AF340"/>
      <c r="AG340"/>
      <c r="AH340"/>
      <c r="AI340"/>
      <c r="AJ340"/>
      <c r="AK340"/>
      <c r="AL340"/>
      <c r="AM340"/>
      <c r="AN340"/>
    </row>
    <row r="341" spans="1:49" x14ac:dyDescent="0.25">
      <c r="A341" s="20">
        <v>1595</v>
      </c>
      <c r="B341" t="s">
        <v>272</v>
      </c>
      <c r="C341" t="s">
        <v>2</v>
      </c>
      <c r="D341" t="s">
        <v>301</v>
      </c>
      <c r="E341" t="s">
        <v>474</v>
      </c>
      <c r="F341" s="2">
        <v>2588546200</v>
      </c>
      <c r="G341" s="2">
        <v>0</v>
      </c>
      <c r="H341" s="2">
        <v>2588546200</v>
      </c>
      <c r="I341" s="2">
        <v>5991514</v>
      </c>
      <c r="J341" s="2">
        <v>0</v>
      </c>
      <c r="K341" s="2">
        <v>5991514</v>
      </c>
      <c r="L341" s="2">
        <v>4956095.5199999996</v>
      </c>
      <c r="M341" s="2">
        <v>0</v>
      </c>
      <c r="N341" s="2">
        <v>4956095.5199999996</v>
      </c>
      <c r="O341" s="15">
        <v>0.1</v>
      </c>
      <c r="P341" s="2">
        <v>0</v>
      </c>
      <c r="Q341" s="13">
        <v>0.3</v>
      </c>
      <c r="R341" s="15">
        <v>0</v>
      </c>
      <c r="S341" s="2">
        <v>1486828.656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1486828.656</v>
      </c>
      <c r="AD341" s="4">
        <f t="shared" si="5"/>
        <v>1486828.656</v>
      </c>
      <c r="AE341" t="s">
        <v>167</v>
      </c>
      <c r="AF341"/>
      <c r="AG341"/>
      <c r="AH341"/>
      <c r="AI341"/>
      <c r="AJ341"/>
      <c r="AK341"/>
      <c r="AL341"/>
      <c r="AM341"/>
      <c r="AN341"/>
    </row>
    <row r="342" spans="1:49" x14ac:dyDescent="0.25">
      <c r="A342" s="20">
        <v>1596</v>
      </c>
      <c r="B342" t="s">
        <v>273</v>
      </c>
      <c r="C342" t="s">
        <v>2</v>
      </c>
      <c r="D342" t="s">
        <v>413</v>
      </c>
      <c r="E342" t="s">
        <v>475</v>
      </c>
      <c r="F342" s="2">
        <v>964206000</v>
      </c>
      <c r="G342" s="2">
        <v>0</v>
      </c>
      <c r="H342" s="2">
        <v>964206000</v>
      </c>
      <c r="I342" s="2">
        <v>2616471</v>
      </c>
      <c r="J342" s="2">
        <v>0</v>
      </c>
      <c r="K342" s="2">
        <v>2616471</v>
      </c>
      <c r="L342" s="2">
        <v>2230788.6</v>
      </c>
      <c r="M342" s="2">
        <v>0</v>
      </c>
      <c r="N342" s="2">
        <v>2230788.6</v>
      </c>
      <c r="O342" s="15">
        <v>0</v>
      </c>
      <c r="P342" s="2">
        <v>0</v>
      </c>
      <c r="Q342" s="13">
        <v>0</v>
      </c>
      <c r="R342" s="15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0</v>
      </c>
      <c r="AD342" s="4">
        <f t="shared" si="5"/>
        <v>0</v>
      </c>
      <c r="AE342" t="s">
        <v>470</v>
      </c>
      <c r="AF342"/>
      <c r="AG342"/>
      <c r="AH342"/>
      <c r="AI342"/>
      <c r="AJ342"/>
      <c r="AK342"/>
      <c r="AL342"/>
      <c r="AM342"/>
      <c r="AN342"/>
    </row>
    <row r="343" spans="1:49" x14ac:dyDescent="0.25">
      <c r="A343" s="20">
        <v>1599</v>
      </c>
      <c r="B343" t="s">
        <v>273</v>
      </c>
      <c r="C343" t="s">
        <v>9</v>
      </c>
      <c r="D343" t="s">
        <v>412</v>
      </c>
      <c r="E343" t="s">
        <v>476</v>
      </c>
      <c r="F343" s="2">
        <v>11639720000</v>
      </c>
      <c r="G343" s="2">
        <v>0</v>
      </c>
      <c r="H343" s="2">
        <v>11639720000</v>
      </c>
      <c r="I343" s="2">
        <v>21634984</v>
      </c>
      <c r="J343" s="2">
        <v>0</v>
      </c>
      <c r="K343" s="2">
        <v>21634984</v>
      </c>
      <c r="L343" s="2">
        <v>16979096</v>
      </c>
      <c r="M343" s="2">
        <v>0</v>
      </c>
      <c r="N343" s="2">
        <v>16979096</v>
      </c>
      <c r="O343" s="15">
        <v>0.1</v>
      </c>
      <c r="P343" s="2">
        <v>0</v>
      </c>
      <c r="Q343" s="13">
        <v>0.1</v>
      </c>
      <c r="R343" s="15">
        <v>0</v>
      </c>
      <c r="S343" s="2">
        <v>1697909.6</v>
      </c>
      <c r="T343" s="2">
        <v>1000000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2697909.6</v>
      </c>
      <c r="AD343" s="4">
        <f t="shared" si="5"/>
        <v>2697909.6</v>
      </c>
      <c r="AE343" t="s">
        <v>39</v>
      </c>
      <c r="AF343"/>
      <c r="AG343"/>
      <c r="AH343"/>
      <c r="AI343"/>
      <c r="AJ343"/>
      <c r="AK343"/>
      <c r="AL343"/>
      <c r="AM343"/>
      <c r="AN343"/>
    </row>
    <row r="344" spans="1:49" x14ac:dyDescent="0.25">
      <c r="A344" s="20">
        <v>1600</v>
      </c>
      <c r="B344" t="s">
        <v>272</v>
      </c>
      <c r="C344" t="s">
        <v>9</v>
      </c>
      <c r="D344" t="s">
        <v>15</v>
      </c>
      <c r="E344" t="s">
        <v>477</v>
      </c>
      <c r="F344" s="2">
        <v>7839381000</v>
      </c>
      <c r="G344" s="2">
        <v>0</v>
      </c>
      <c r="H344" s="2">
        <v>7839381000</v>
      </c>
      <c r="I344" s="2">
        <v>19535378</v>
      </c>
      <c r="J344" s="2">
        <v>0</v>
      </c>
      <c r="K344" s="2">
        <v>19535378</v>
      </c>
      <c r="L344" s="2">
        <v>16399625.6</v>
      </c>
      <c r="M344" s="2">
        <v>0</v>
      </c>
      <c r="N344" s="2">
        <v>16399625.6</v>
      </c>
      <c r="O344" s="15">
        <v>0.1</v>
      </c>
      <c r="P344" s="2">
        <v>0</v>
      </c>
      <c r="Q344" s="13">
        <v>0.3</v>
      </c>
      <c r="R344" s="15">
        <v>0</v>
      </c>
      <c r="S344" s="2">
        <v>4919887.68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4919887.68</v>
      </c>
      <c r="AD344" s="4">
        <f t="shared" si="5"/>
        <v>4919887.68</v>
      </c>
      <c r="AE344" t="s">
        <v>17</v>
      </c>
      <c r="AF344"/>
      <c r="AG344"/>
      <c r="AH344"/>
      <c r="AI344"/>
      <c r="AJ344"/>
      <c r="AK344"/>
      <c r="AL344"/>
      <c r="AM344"/>
      <c r="AN344"/>
    </row>
    <row r="345" spans="1:49" s="32" customFormat="1" x14ac:dyDescent="0.25">
      <c r="A345" s="20">
        <v>1601</v>
      </c>
      <c r="B345" t="s">
        <v>272</v>
      </c>
      <c r="C345" t="s">
        <v>9</v>
      </c>
      <c r="D345" t="s">
        <v>15</v>
      </c>
      <c r="E345" t="s">
        <v>30</v>
      </c>
      <c r="F345" s="2">
        <v>4502000000</v>
      </c>
      <c r="G345" s="2">
        <v>0</v>
      </c>
      <c r="H345" s="2">
        <v>4502000000</v>
      </c>
      <c r="I345" s="2">
        <v>6753005</v>
      </c>
      <c r="J345" s="2">
        <v>0</v>
      </c>
      <c r="K345" s="2">
        <v>6753005</v>
      </c>
      <c r="L345" s="2">
        <v>4952205</v>
      </c>
      <c r="M345" s="2">
        <v>0</v>
      </c>
      <c r="N345" s="2">
        <v>4952205</v>
      </c>
      <c r="O345" s="15">
        <v>0.1</v>
      </c>
      <c r="P345" s="2">
        <v>0</v>
      </c>
      <c r="Q345" s="13">
        <v>0.3</v>
      </c>
      <c r="R345" s="15">
        <v>0</v>
      </c>
      <c r="S345" s="2">
        <v>1485661.5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18">
        <v>0</v>
      </c>
      <c r="AB345" s="4">
        <v>1485661.5</v>
      </c>
      <c r="AC345" s="4"/>
      <c r="AD345" s="4">
        <f t="shared" si="5"/>
        <v>1485661.5</v>
      </c>
      <c r="AE345" t="s">
        <v>24</v>
      </c>
      <c r="AF345"/>
      <c r="AG345"/>
      <c r="AH345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</row>
    <row r="346" spans="1:49" x14ac:dyDescent="0.25">
      <c r="A346" s="20">
        <v>1602</v>
      </c>
      <c r="B346" t="s">
        <v>272</v>
      </c>
      <c r="C346" t="s">
        <v>2</v>
      </c>
      <c r="D346" t="s">
        <v>413</v>
      </c>
      <c r="E346" t="s">
        <v>478</v>
      </c>
      <c r="F346" s="2">
        <v>4989675000</v>
      </c>
      <c r="G346" s="2">
        <v>0</v>
      </c>
      <c r="H346" s="2">
        <v>4989675000</v>
      </c>
      <c r="I346" s="2">
        <v>14725832</v>
      </c>
      <c r="J346" s="2">
        <v>0</v>
      </c>
      <c r="K346" s="2">
        <v>14725832</v>
      </c>
      <c r="L346" s="2">
        <v>12729962</v>
      </c>
      <c r="M346" s="2">
        <v>0</v>
      </c>
      <c r="N346" s="2">
        <v>12729962</v>
      </c>
      <c r="O346" s="15">
        <v>0.1</v>
      </c>
      <c r="P346" s="2">
        <v>0</v>
      </c>
      <c r="Q346" s="13">
        <v>0.3</v>
      </c>
      <c r="R346" s="15">
        <v>0</v>
      </c>
      <c r="S346" s="2">
        <v>3818988.6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18">
        <v>0</v>
      </c>
      <c r="AB346" s="4">
        <v>3818988.6</v>
      </c>
      <c r="AD346" s="4">
        <f t="shared" si="5"/>
        <v>3818988.6</v>
      </c>
      <c r="AE346" t="s">
        <v>470</v>
      </c>
      <c r="AF346"/>
      <c r="AG346"/>
      <c r="AH346"/>
      <c r="AI346"/>
      <c r="AJ346"/>
      <c r="AK346"/>
      <c r="AL346"/>
    </row>
    <row r="347" spans="1:49" x14ac:dyDescent="0.25">
      <c r="A347" s="20">
        <v>1603</v>
      </c>
      <c r="B347" t="s">
        <v>272</v>
      </c>
      <c r="C347" t="s">
        <v>2</v>
      </c>
      <c r="D347" t="s">
        <v>301</v>
      </c>
      <c r="E347" t="s">
        <v>479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15">
        <v>0.1</v>
      </c>
      <c r="P347" s="2">
        <v>0</v>
      </c>
      <c r="Q347" s="13">
        <v>0.3</v>
      </c>
      <c r="R347" s="15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18">
        <v>0</v>
      </c>
      <c r="AB347" s="4">
        <v>0</v>
      </c>
      <c r="AD347" s="4">
        <f t="shared" si="5"/>
        <v>0</v>
      </c>
      <c r="AE347" t="s">
        <v>167</v>
      </c>
      <c r="AF347"/>
      <c r="AG347"/>
      <c r="AH347"/>
      <c r="AI347"/>
      <c r="AJ347"/>
      <c r="AK347"/>
      <c r="AL347"/>
    </row>
    <row r="348" spans="1:49" x14ac:dyDescent="0.25">
      <c r="A348" s="20">
        <v>1604</v>
      </c>
      <c r="B348" t="s">
        <v>272</v>
      </c>
      <c r="C348" t="s">
        <v>2</v>
      </c>
      <c r="D348" t="s">
        <v>301</v>
      </c>
      <c r="E348" t="s">
        <v>480</v>
      </c>
      <c r="F348" s="2">
        <v>1458753000</v>
      </c>
      <c r="G348" s="2">
        <v>0</v>
      </c>
      <c r="H348" s="2">
        <v>1458753000</v>
      </c>
      <c r="I348" s="2">
        <v>4996883</v>
      </c>
      <c r="J348" s="2">
        <v>0</v>
      </c>
      <c r="K348" s="2">
        <v>4996883</v>
      </c>
      <c r="L348" s="2">
        <v>4413381.8</v>
      </c>
      <c r="M348" s="2">
        <v>0</v>
      </c>
      <c r="N348" s="2">
        <v>4413381.8</v>
      </c>
      <c r="O348" s="15">
        <v>0.1</v>
      </c>
      <c r="P348" s="2">
        <v>0</v>
      </c>
      <c r="Q348" s="13">
        <v>0.3</v>
      </c>
      <c r="R348" s="15">
        <v>0</v>
      </c>
      <c r="S348" s="2">
        <v>1324014.54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18">
        <v>0</v>
      </c>
      <c r="AB348" s="4">
        <v>1324014.54</v>
      </c>
      <c r="AD348" s="4">
        <f t="shared" si="5"/>
        <v>1324014.54</v>
      </c>
      <c r="AE348" t="s">
        <v>167</v>
      </c>
      <c r="AF348"/>
      <c r="AG348"/>
      <c r="AH348"/>
      <c r="AI348"/>
      <c r="AJ348"/>
      <c r="AK348"/>
      <c r="AL348"/>
    </row>
    <row r="349" spans="1:49" x14ac:dyDescent="0.25">
      <c r="A349" s="20">
        <v>1605</v>
      </c>
      <c r="B349" t="s">
        <v>272</v>
      </c>
      <c r="C349" t="s">
        <v>2</v>
      </c>
      <c r="D349" t="s">
        <v>301</v>
      </c>
      <c r="E349" t="s">
        <v>481</v>
      </c>
      <c r="F349" s="2">
        <v>60056000</v>
      </c>
      <c r="G349" s="2">
        <v>0</v>
      </c>
      <c r="H349" s="2">
        <v>60056000</v>
      </c>
      <c r="I349" s="2">
        <v>210196</v>
      </c>
      <c r="J349" s="2">
        <v>0</v>
      </c>
      <c r="K349" s="2">
        <v>210196</v>
      </c>
      <c r="L349" s="2">
        <v>186173.6</v>
      </c>
      <c r="M349" s="2">
        <v>0</v>
      </c>
      <c r="N349" s="2">
        <v>186173.6</v>
      </c>
      <c r="O349" s="15">
        <v>0.1</v>
      </c>
      <c r="P349" s="2">
        <v>0</v>
      </c>
      <c r="Q349" s="13">
        <v>0.3</v>
      </c>
      <c r="R349" s="15">
        <v>0</v>
      </c>
      <c r="S349" s="2">
        <v>55852.08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18">
        <v>0</v>
      </c>
      <c r="AB349" s="4">
        <v>55852.08</v>
      </c>
      <c r="AD349" s="4">
        <f t="shared" si="5"/>
        <v>55852.08</v>
      </c>
      <c r="AE349" t="s">
        <v>167</v>
      </c>
      <c r="AF349"/>
      <c r="AG349"/>
      <c r="AH349"/>
      <c r="AI349"/>
      <c r="AJ349"/>
      <c r="AK349"/>
      <c r="AL349"/>
    </row>
    <row r="350" spans="1:49" x14ac:dyDescent="0.25">
      <c r="A350" s="20">
        <v>1606</v>
      </c>
      <c r="B350" t="s">
        <v>272</v>
      </c>
      <c r="C350" t="s">
        <v>2</v>
      </c>
      <c r="D350" t="s">
        <v>347</v>
      </c>
      <c r="E350" t="s">
        <v>482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15">
        <v>0.1</v>
      </c>
      <c r="P350" s="2">
        <v>0</v>
      </c>
      <c r="Q350" s="13">
        <v>0.3</v>
      </c>
      <c r="R350" s="15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18">
        <v>0</v>
      </c>
      <c r="AB350" s="4">
        <v>0</v>
      </c>
      <c r="AD350" s="4">
        <f t="shared" si="5"/>
        <v>0</v>
      </c>
      <c r="AE350" t="s">
        <v>357</v>
      </c>
      <c r="AF350"/>
      <c r="AG350"/>
      <c r="AH350"/>
      <c r="AI350"/>
      <c r="AJ350"/>
      <c r="AK350"/>
      <c r="AL350"/>
    </row>
    <row r="351" spans="1:49" x14ac:dyDescent="0.25">
      <c r="A351" s="20">
        <v>1612</v>
      </c>
      <c r="B351" t="s">
        <v>272</v>
      </c>
      <c r="C351" t="s">
        <v>2</v>
      </c>
      <c r="D351" t="s">
        <v>4</v>
      </c>
      <c r="E351" t="s">
        <v>483</v>
      </c>
      <c r="F351" s="2">
        <v>1413260000</v>
      </c>
      <c r="G351" s="2">
        <v>0</v>
      </c>
      <c r="H351" s="2">
        <v>1413260000</v>
      </c>
      <c r="I351" s="2">
        <v>4675646</v>
      </c>
      <c r="J351" s="2">
        <v>0</v>
      </c>
      <c r="K351" s="2">
        <v>4675646</v>
      </c>
      <c r="L351" s="2">
        <v>4110342</v>
      </c>
      <c r="M351" s="2">
        <v>0</v>
      </c>
      <c r="N351" s="2">
        <v>4110342</v>
      </c>
      <c r="O351" s="15">
        <v>0.1</v>
      </c>
      <c r="P351" s="2">
        <v>0</v>
      </c>
      <c r="Q351" s="13">
        <v>0.3</v>
      </c>
      <c r="R351" s="15">
        <v>0</v>
      </c>
      <c r="S351" s="2">
        <v>1233102.6000000001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18">
        <v>0</v>
      </c>
      <c r="AB351" s="4">
        <v>1233102.6000000001</v>
      </c>
      <c r="AD351" s="4">
        <f t="shared" si="5"/>
        <v>1233102.6000000001</v>
      </c>
      <c r="AE351" t="s">
        <v>217</v>
      </c>
      <c r="AF351"/>
      <c r="AG351"/>
      <c r="AH351"/>
      <c r="AI351"/>
      <c r="AJ351"/>
      <c r="AK351"/>
      <c r="AL351"/>
    </row>
    <row r="352" spans="1:49" x14ac:dyDescent="0.25">
      <c r="A352" s="20">
        <v>1613</v>
      </c>
      <c r="B352" t="s">
        <v>272</v>
      </c>
      <c r="C352" t="s">
        <v>2</v>
      </c>
      <c r="D352" t="s">
        <v>201</v>
      </c>
      <c r="E352" t="s">
        <v>484</v>
      </c>
      <c r="F352" s="2">
        <v>26208000</v>
      </c>
      <c r="G352" s="2">
        <v>0</v>
      </c>
      <c r="H352" s="2">
        <v>26208000</v>
      </c>
      <c r="I352" s="2">
        <v>91728</v>
      </c>
      <c r="J352" s="2">
        <v>0</v>
      </c>
      <c r="K352" s="2">
        <v>91728</v>
      </c>
      <c r="L352" s="2">
        <v>81244.800000000003</v>
      </c>
      <c r="M352" s="2">
        <v>0</v>
      </c>
      <c r="N352" s="2">
        <v>81244.800000000003</v>
      </c>
      <c r="O352" s="15">
        <v>0.1</v>
      </c>
      <c r="P352" s="2">
        <v>0</v>
      </c>
      <c r="Q352" s="13">
        <v>0.3</v>
      </c>
      <c r="R352" s="15">
        <v>0</v>
      </c>
      <c r="S352" s="2">
        <v>24373.439999999999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18">
        <v>0</v>
      </c>
      <c r="AB352" s="4">
        <v>24373.439999999999</v>
      </c>
      <c r="AD352" s="4">
        <f t="shared" si="5"/>
        <v>24373.439999999999</v>
      </c>
      <c r="AE352" t="s">
        <v>246</v>
      </c>
      <c r="AF352"/>
      <c r="AG352"/>
      <c r="AH352"/>
      <c r="AI352"/>
      <c r="AJ352"/>
      <c r="AK352"/>
    </row>
    <row r="353" spans="1:37" x14ac:dyDescent="0.25">
      <c r="A353" s="20">
        <v>1614</v>
      </c>
      <c r="B353" t="s">
        <v>272</v>
      </c>
      <c r="C353" t="s">
        <v>2</v>
      </c>
      <c r="D353" t="s">
        <v>201</v>
      </c>
      <c r="E353" t="s">
        <v>485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15">
        <v>0.1</v>
      </c>
      <c r="P353" s="2">
        <v>0</v>
      </c>
      <c r="Q353" s="13">
        <v>0.3</v>
      </c>
      <c r="R353" s="15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18">
        <v>0</v>
      </c>
      <c r="AB353" s="4">
        <v>0</v>
      </c>
      <c r="AD353" s="4">
        <f t="shared" si="5"/>
        <v>0</v>
      </c>
      <c r="AE353" t="s">
        <v>246</v>
      </c>
      <c r="AF353"/>
      <c r="AG353"/>
      <c r="AH353"/>
      <c r="AI353"/>
      <c r="AJ353"/>
      <c r="AK353"/>
    </row>
    <row r="354" spans="1:37" x14ac:dyDescent="0.25">
      <c r="A354" s="20">
        <v>1615</v>
      </c>
      <c r="B354" t="s">
        <v>272</v>
      </c>
      <c r="C354" t="s">
        <v>2</v>
      </c>
      <c r="D354" t="s">
        <v>347</v>
      </c>
      <c r="E354" t="s">
        <v>486</v>
      </c>
      <c r="F354" s="2">
        <v>1639190000</v>
      </c>
      <c r="G354" s="2">
        <v>0</v>
      </c>
      <c r="H354" s="2">
        <v>1639190000</v>
      </c>
      <c r="I354" s="2">
        <v>4726526</v>
      </c>
      <c r="J354" s="2">
        <v>0</v>
      </c>
      <c r="K354" s="2">
        <v>4726526</v>
      </c>
      <c r="L354" s="2">
        <v>4070850</v>
      </c>
      <c r="M354" s="2">
        <v>0</v>
      </c>
      <c r="N354" s="2">
        <v>4070850</v>
      </c>
      <c r="O354" s="15">
        <v>0.1</v>
      </c>
      <c r="P354" s="2">
        <v>0</v>
      </c>
      <c r="Q354" s="13">
        <v>0.3</v>
      </c>
      <c r="R354" s="15">
        <v>0</v>
      </c>
      <c r="S354" s="2">
        <v>1221255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18">
        <v>0</v>
      </c>
      <c r="AB354" s="4">
        <v>1221255</v>
      </c>
      <c r="AD354" s="4">
        <f t="shared" si="5"/>
        <v>1221255</v>
      </c>
      <c r="AE354" t="s">
        <v>357</v>
      </c>
      <c r="AF354"/>
      <c r="AG354"/>
      <c r="AH354"/>
      <c r="AI354"/>
      <c r="AJ354"/>
      <c r="AK354"/>
    </row>
    <row r="355" spans="1:37" x14ac:dyDescent="0.25">
      <c r="A355" s="20">
        <v>1618</v>
      </c>
      <c r="B355" t="s">
        <v>272</v>
      </c>
      <c r="C355" t="s">
        <v>2</v>
      </c>
      <c r="D355" t="s">
        <v>201</v>
      </c>
      <c r="E355" t="s">
        <v>489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15">
        <v>0.1</v>
      </c>
      <c r="P355" s="2">
        <v>0</v>
      </c>
      <c r="Q355" s="13">
        <v>0.3</v>
      </c>
      <c r="R355" s="15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18">
        <v>0</v>
      </c>
      <c r="AB355" s="4">
        <v>0</v>
      </c>
      <c r="AD355" s="4">
        <f t="shared" si="5"/>
        <v>0</v>
      </c>
      <c r="AE355" t="s">
        <v>185</v>
      </c>
      <c r="AF355"/>
      <c r="AG355"/>
      <c r="AH355"/>
      <c r="AI355"/>
      <c r="AJ355"/>
      <c r="AK355"/>
    </row>
    <row r="356" spans="1:37" x14ac:dyDescent="0.25">
      <c r="A356" s="20">
        <v>1621</v>
      </c>
      <c r="B356" t="s">
        <v>272</v>
      </c>
      <c r="C356" t="s">
        <v>2</v>
      </c>
      <c r="D356" t="s">
        <v>347</v>
      </c>
      <c r="E356" t="s">
        <v>490</v>
      </c>
      <c r="F356" s="2">
        <v>106200000</v>
      </c>
      <c r="G356" s="2">
        <v>0</v>
      </c>
      <c r="H356" s="2">
        <v>106200000</v>
      </c>
      <c r="I356" s="2">
        <v>371700</v>
      </c>
      <c r="J356" s="2">
        <v>0</v>
      </c>
      <c r="K356" s="2">
        <v>371700</v>
      </c>
      <c r="L356" s="2">
        <v>329220</v>
      </c>
      <c r="M356" s="2">
        <v>0</v>
      </c>
      <c r="N356" s="2">
        <v>329220</v>
      </c>
      <c r="O356" s="15">
        <v>0.1</v>
      </c>
      <c r="P356" s="2">
        <v>0</v>
      </c>
      <c r="Q356" s="13">
        <v>0.3</v>
      </c>
      <c r="R356" s="15">
        <v>0</v>
      </c>
      <c r="S356" s="2">
        <v>98766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18">
        <v>0</v>
      </c>
      <c r="AB356" s="4">
        <v>98766</v>
      </c>
      <c r="AD356" s="4">
        <f t="shared" si="5"/>
        <v>98766</v>
      </c>
      <c r="AE356" t="s">
        <v>357</v>
      </c>
      <c r="AF356"/>
      <c r="AG356"/>
      <c r="AH356"/>
      <c r="AI356"/>
      <c r="AJ356"/>
      <c r="AK356"/>
    </row>
    <row r="357" spans="1:37" x14ac:dyDescent="0.25">
      <c r="A357" s="20">
        <v>1622</v>
      </c>
      <c r="B357" t="s">
        <v>272</v>
      </c>
      <c r="C357" t="s">
        <v>2</v>
      </c>
      <c r="D357" t="s">
        <v>301</v>
      </c>
      <c r="E357" t="s">
        <v>491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15">
        <v>0.1</v>
      </c>
      <c r="P357" s="2">
        <v>0</v>
      </c>
      <c r="Q357" s="13">
        <v>0.3</v>
      </c>
      <c r="R357" s="15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18">
        <v>0</v>
      </c>
      <c r="AB357" s="4">
        <v>0</v>
      </c>
      <c r="AD357" s="4">
        <f t="shared" si="5"/>
        <v>0</v>
      </c>
      <c r="AE357" t="s">
        <v>193</v>
      </c>
      <c r="AF357"/>
      <c r="AG357"/>
      <c r="AH357"/>
      <c r="AI357"/>
    </row>
    <row r="358" spans="1:37" x14ac:dyDescent="0.25">
      <c r="A358" s="20">
        <v>1623</v>
      </c>
      <c r="B358" t="s">
        <v>272</v>
      </c>
      <c r="C358" t="s">
        <v>2</v>
      </c>
      <c r="D358" t="s">
        <v>347</v>
      </c>
      <c r="E358" t="s">
        <v>492</v>
      </c>
      <c r="F358" s="2">
        <v>44315000</v>
      </c>
      <c r="G358" s="2">
        <v>41435000</v>
      </c>
      <c r="H358" s="2">
        <v>2880000</v>
      </c>
      <c r="I358" s="2">
        <v>155103</v>
      </c>
      <c r="J358" s="2">
        <v>145023</v>
      </c>
      <c r="K358" s="2">
        <v>10080</v>
      </c>
      <c r="L358" s="2">
        <v>137377</v>
      </c>
      <c r="M358" s="2">
        <v>128449</v>
      </c>
      <c r="N358" s="2">
        <v>8928</v>
      </c>
      <c r="O358" s="15">
        <v>0.1</v>
      </c>
      <c r="P358" s="2">
        <v>12844.9</v>
      </c>
      <c r="Q358" s="13">
        <v>0.3</v>
      </c>
      <c r="R358" s="15">
        <v>0</v>
      </c>
      <c r="S358" s="2">
        <v>2678.4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18">
        <v>0</v>
      </c>
      <c r="AB358" s="4">
        <v>15523.3</v>
      </c>
      <c r="AD358" s="4">
        <f t="shared" si="5"/>
        <v>15523.3</v>
      </c>
      <c r="AE358" t="s">
        <v>357</v>
      </c>
      <c r="AF358"/>
      <c r="AG358"/>
      <c r="AH358"/>
    </row>
    <row r="359" spans="1:37" x14ac:dyDescent="0.25">
      <c r="A359" s="20">
        <v>1624</v>
      </c>
      <c r="B359" t="s">
        <v>272</v>
      </c>
      <c r="C359" t="s">
        <v>2</v>
      </c>
      <c r="D359" t="s">
        <v>347</v>
      </c>
      <c r="E359" t="s">
        <v>493</v>
      </c>
      <c r="F359" s="2">
        <v>1531740000</v>
      </c>
      <c r="G359" s="2">
        <v>0</v>
      </c>
      <c r="H359" s="2">
        <v>1531740000</v>
      </c>
      <c r="I359" s="2">
        <v>4356590</v>
      </c>
      <c r="J359" s="2">
        <v>0</v>
      </c>
      <c r="K359" s="2">
        <v>4356590</v>
      </c>
      <c r="L359" s="2">
        <v>3743894</v>
      </c>
      <c r="M359" s="2">
        <v>0</v>
      </c>
      <c r="N359" s="2">
        <v>3743894</v>
      </c>
      <c r="O359" s="15">
        <v>0.1</v>
      </c>
      <c r="P359" s="2">
        <v>0</v>
      </c>
      <c r="Q359" s="13">
        <v>0.3</v>
      </c>
      <c r="R359" s="15">
        <v>0</v>
      </c>
      <c r="S359" s="2">
        <v>1123168.2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18">
        <v>0</v>
      </c>
      <c r="AB359" s="4">
        <v>1123168.2</v>
      </c>
      <c r="AD359" s="4">
        <f t="shared" si="5"/>
        <v>1123168.2</v>
      </c>
      <c r="AE359" t="s">
        <v>357</v>
      </c>
      <c r="AF359"/>
      <c r="AG359"/>
      <c r="AH359"/>
    </row>
    <row r="360" spans="1:37" x14ac:dyDescent="0.25">
      <c r="A360" s="20">
        <v>1625</v>
      </c>
      <c r="B360" t="s">
        <v>272</v>
      </c>
      <c r="C360" t="s">
        <v>2</v>
      </c>
      <c r="D360" t="s">
        <v>201</v>
      </c>
      <c r="E360" t="s">
        <v>494</v>
      </c>
      <c r="F360" s="2">
        <v>377095000</v>
      </c>
      <c r="G360" s="2">
        <v>0</v>
      </c>
      <c r="H360" s="2">
        <v>377095000</v>
      </c>
      <c r="I360" s="2">
        <v>1319834</v>
      </c>
      <c r="J360" s="2">
        <v>0</v>
      </c>
      <c r="K360" s="2">
        <v>1319834</v>
      </c>
      <c r="L360" s="2">
        <v>1168996</v>
      </c>
      <c r="M360" s="2">
        <v>0</v>
      </c>
      <c r="N360" s="2">
        <v>1168996</v>
      </c>
      <c r="O360" s="15">
        <v>0.1</v>
      </c>
      <c r="P360" s="2">
        <v>0</v>
      </c>
      <c r="Q360" s="13">
        <v>0.3</v>
      </c>
      <c r="R360" s="15">
        <v>0</v>
      </c>
      <c r="S360" s="2">
        <v>350698.8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18">
        <v>0</v>
      </c>
      <c r="AB360" s="4">
        <v>350698.8</v>
      </c>
      <c r="AD360" s="4">
        <f t="shared" si="5"/>
        <v>350698.8</v>
      </c>
      <c r="AE360" t="s">
        <v>185</v>
      </c>
      <c r="AF360"/>
      <c r="AG360"/>
      <c r="AH360"/>
    </row>
    <row r="361" spans="1:37" x14ac:dyDescent="0.25">
      <c r="A361" s="20">
        <v>1626</v>
      </c>
      <c r="B361" t="s">
        <v>272</v>
      </c>
      <c r="C361" t="s">
        <v>2</v>
      </c>
      <c r="D361" t="s">
        <v>201</v>
      </c>
      <c r="E361" t="s">
        <v>495</v>
      </c>
      <c r="F361" s="2">
        <v>2012000</v>
      </c>
      <c r="G361" s="2">
        <v>0</v>
      </c>
      <c r="H361" s="2">
        <v>2012000</v>
      </c>
      <c r="I361" s="2">
        <v>7043</v>
      </c>
      <c r="J361" s="2">
        <v>0</v>
      </c>
      <c r="K361" s="2">
        <v>7043</v>
      </c>
      <c r="L361" s="2">
        <v>6238.2</v>
      </c>
      <c r="M361" s="2">
        <v>0</v>
      </c>
      <c r="N361" s="2">
        <v>6238.2</v>
      </c>
      <c r="O361" s="15">
        <v>0.1</v>
      </c>
      <c r="P361" s="2">
        <v>0</v>
      </c>
      <c r="Q361" s="13">
        <v>0.3</v>
      </c>
      <c r="R361" s="15">
        <v>0</v>
      </c>
      <c r="S361" s="2">
        <v>1871.46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18">
        <v>0</v>
      </c>
      <c r="AB361" s="4">
        <v>1871.46</v>
      </c>
      <c r="AD361" s="4">
        <f t="shared" si="5"/>
        <v>1871.46</v>
      </c>
      <c r="AE361" t="s">
        <v>246</v>
      </c>
      <c r="AF361"/>
      <c r="AG361"/>
      <c r="AH361"/>
    </row>
    <row r="362" spans="1:37" x14ac:dyDescent="0.25">
      <c r="A362" s="20">
        <v>1627</v>
      </c>
      <c r="B362" t="s">
        <v>272</v>
      </c>
      <c r="C362" t="s">
        <v>2</v>
      </c>
      <c r="D362" t="s">
        <v>301</v>
      </c>
      <c r="E362" t="s">
        <v>496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15">
        <v>0.1</v>
      </c>
      <c r="P362" s="2">
        <v>0</v>
      </c>
      <c r="Q362" s="13">
        <v>0.3</v>
      </c>
      <c r="R362" s="15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18">
        <v>0</v>
      </c>
      <c r="AB362" s="4">
        <v>0</v>
      </c>
      <c r="AD362" s="4">
        <f t="shared" si="5"/>
        <v>0</v>
      </c>
      <c r="AE362" t="s">
        <v>193</v>
      </c>
      <c r="AF362"/>
      <c r="AG362"/>
      <c r="AH362"/>
    </row>
    <row r="363" spans="1:37" x14ac:dyDescent="0.25">
      <c r="A363" s="20">
        <v>1629</v>
      </c>
      <c r="B363" t="s">
        <v>272</v>
      </c>
      <c r="C363" t="s">
        <v>2</v>
      </c>
      <c r="D363" t="s">
        <v>301</v>
      </c>
      <c r="E363" t="s">
        <v>497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15">
        <v>0.1</v>
      </c>
      <c r="P363" s="2">
        <v>0</v>
      </c>
      <c r="Q363" s="13">
        <v>0.3</v>
      </c>
      <c r="R363" s="15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18">
        <v>0</v>
      </c>
      <c r="AB363" s="4">
        <v>0</v>
      </c>
      <c r="AD363" s="4">
        <f t="shared" si="5"/>
        <v>0</v>
      </c>
      <c r="AE363" t="s">
        <v>88</v>
      </c>
      <c r="AF363"/>
      <c r="AG363"/>
      <c r="AH363"/>
    </row>
    <row r="364" spans="1:37" x14ac:dyDescent="0.25">
      <c r="A364" s="20">
        <v>1630</v>
      </c>
      <c r="B364" t="s">
        <v>272</v>
      </c>
      <c r="C364" t="s">
        <v>2</v>
      </c>
      <c r="D364" t="s">
        <v>301</v>
      </c>
      <c r="E364" t="s">
        <v>283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15">
        <v>0.1</v>
      </c>
      <c r="P364" s="2">
        <v>0</v>
      </c>
      <c r="Q364" s="13">
        <v>0.3</v>
      </c>
      <c r="R364" s="15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18">
        <v>0</v>
      </c>
      <c r="AB364" s="4">
        <v>0</v>
      </c>
      <c r="AD364" s="4">
        <f t="shared" si="5"/>
        <v>0</v>
      </c>
      <c r="AE364" t="s">
        <v>88</v>
      </c>
      <c r="AF364"/>
      <c r="AG364"/>
      <c r="AH364"/>
    </row>
    <row r="365" spans="1:37" x14ac:dyDescent="0.25">
      <c r="A365" s="20">
        <v>1631</v>
      </c>
      <c r="B365" t="s">
        <v>272</v>
      </c>
      <c r="C365" t="s">
        <v>2</v>
      </c>
      <c r="D365" t="s">
        <v>301</v>
      </c>
      <c r="E365" t="s">
        <v>498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15">
        <v>0.1</v>
      </c>
      <c r="P365" s="2">
        <v>0</v>
      </c>
      <c r="Q365" s="13">
        <v>0.3</v>
      </c>
      <c r="R365" s="15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18">
        <v>0</v>
      </c>
      <c r="AB365" s="4">
        <v>0</v>
      </c>
      <c r="AD365" s="4">
        <f t="shared" si="5"/>
        <v>0</v>
      </c>
      <c r="AE365" t="s">
        <v>88</v>
      </c>
      <c r="AF365"/>
      <c r="AG365"/>
      <c r="AH365"/>
    </row>
    <row r="366" spans="1:37" x14ac:dyDescent="0.25">
      <c r="A366" s="20">
        <v>1632</v>
      </c>
      <c r="B366" t="s">
        <v>272</v>
      </c>
      <c r="C366" t="s">
        <v>2</v>
      </c>
      <c r="D366" t="s">
        <v>300</v>
      </c>
      <c r="E366" t="s">
        <v>499</v>
      </c>
      <c r="F366" s="2">
        <v>250807000</v>
      </c>
      <c r="G366" s="2">
        <v>0</v>
      </c>
      <c r="H366" s="2">
        <v>250807000</v>
      </c>
      <c r="I366" s="2">
        <v>877827</v>
      </c>
      <c r="J366" s="2">
        <v>0</v>
      </c>
      <c r="K366" s="2">
        <v>877827</v>
      </c>
      <c r="L366" s="2">
        <v>777504.2</v>
      </c>
      <c r="M366" s="2">
        <v>0</v>
      </c>
      <c r="N366" s="2">
        <v>777504.2</v>
      </c>
      <c r="O366" s="15">
        <v>0.1</v>
      </c>
      <c r="P366" s="2">
        <v>0</v>
      </c>
      <c r="Q366" s="13">
        <v>0.3</v>
      </c>
      <c r="R366" s="15">
        <v>0</v>
      </c>
      <c r="S366" s="2">
        <v>233251.26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18">
        <v>0</v>
      </c>
      <c r="AB366" s="4">
        <v>233251.26</v>
      </c>
      <c r="AD366" s="4">
        <f t="shared" si="5"/>
        <v>233251.26</v>
      </c>
      <c r="AE366" t="s">
        <v>96</v>
      </c>
      <c r="AF366"/>
      <c r="AG366"/>
      <c r="AH366"/>
    </row>
    <row r="367" spans="1:37" x14ac:dyDescent="0.25">
      <c r="A367" s="20">
        <v>1633</v>
      </c>
      <c r="B367" t="s">
        <v>272</v>
      </c>
      <c r="C367" t="s">
        <v>2</v>
      </c>
      <c r="D367" t="s">
        <v>201</v>
      </c>
      <c r="E367" t="s">
        <v>500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15">
        <v>0.1</v>
      </c>
      <c r="P367" s="2">
        <v>0</v>
      </c>
      <c r="Q367" s="13">
        <v>0.3</v>
      </c>
      <c r="R367" s="15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18">
        <v>0</v>
      </c>
      <c r="AB367" s="4">
        <v>0</v>
      </c>
      <c r="AD367" s="4">
        <f t="shared" si="5"/>
        <v>0</v>
      </c>
      <c r="AE367" t="s">
        <v>246</v>
      </c>
      <c r="AF367"/>
      <c r="AG367"/>
      <c r="AH367"/>
    </row>
    <row r="368" spans="1:37" x14ac:dyDescent="0.25">
      <c r="A368" s="20">
        <v>1635</v>
      </c>
      <c r="B368" t="s">
        <v>272</v>
      </c>
      <c r="C368" t="s">
        <v>2</v>
      </c>
      <c r="D368" t="s">
        <v>201</v>
      </c>
      <c r="E368" t="s">
        <v>502</v>
      </c>
      <c r="F368" s="2">
        <v>45800400</v>
      </c>
      <c r="G368" s="2">
        <v>0</v>
      </c>
      <c r="H368" s="2">
        <v>45800400</v>
      </c>
      <c r="I368" s="2">
        <v>160314</v>
      </c>
      <c r="J368" s="2">
        <v>0</v>
      </c>
      <c r="K368" s="2">
        <v>160314</v>
      </c>
      <c r="L368" s="2">
        <v>141993.84</v>
      </c>
      <c r="M368" s="2">
        <v>0</v>
      </c>
      <c r="N368" s="2">
        <v>141993.84</v>
      </c>
      <c r="O368" s="15">
        <v>0.1</v>
      </c>
      <c r="P368" s="2">
        <v>0</v>
      </c>
      <c r="Q368" s="13">
        <v>0.3</v>
      </c>
      <c r="R368" s="15">
        <v>0</v>
      </c>
      <c r="S368" s="2">
        <v>42598.152000000002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18">
        <v>0</v>
      </c>
      <c r="AB368" s="4">
        <v>42598.152000000002</v>
      </c>
      <c r="AD368" s="4">
        <f t="shared" si="5"/>
        <v>42598.152000000002</v>
      </c>
      <c r="AE368" t="s">
        <v>246</v>
      </c>
      <c r="AF368"/>
      <c r="AG368"/>
      <c r="AH368"/>
    </row>
    <row r="369" spans="1:34" x14ac:dyDescent="0.25">
      <c r="A369" s="20">
        <v>1637</v>
      </c>
      <c r="B369" t="s">
        <v>272</v>
      </c>
      <c r="C369" t="s">
        <v>2</v>
      </c>
      <c r="D369" t="s">
        <v>301</v>
      </c>
      <c r="E369" t="s">
        <v>503</v>
      </c>
      <c r="F369" s="2">
        <v>19672000</v>
      </c>
      <c r="G369" s="2">
        <v>0</v>
      </c>
      <c r="H369" s="2">
        <v>19672000</v>
      </c>
      <c r="I369" s="2">
        <v>68853</v>
      </c>
      <c r="J369" s="2">
        <v>0</v>
      </c>
      <c r="K369" s="2">
        <v>68853</v>
      </c>
      <c r="L369" s="2">
        <v>60984.2</v>
      </c>
      <c r="M369" s="2">
        <v>0</v>
      </c>
      <c r="N369" s="2">
        <v>60984.2</v>
      </c>
      <c r="O369" s="15">
        <v>0.1</v>
      </c>
      <c r="P369" s="2">
        <v>0</v>
      </c>
      <c r="Q369" s="13">
        <v>0.3</v>
      </c>
      <c r="R369" s="15">
        <v>0</v>
      </c>
      <c r="S369" s="2">
        <v>18295.259999999998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18">
        <v>0</v>
      </c>
      <c r="AB369" s="4">
        <v>18295.259999999998</v>
      </c>
      <c r="AD369" s="4">
        <f t="shared" si="5"/>
        <v>18295.259999999998</v>
      </c>
      <c r="AE369" t="s">
        <v>193</v>
      </c>
      <c r="AF369"/>
      <c r="AG369"/>
      <c r="AH369"/>
    </row>
    <row r="370" spans="1:34" x14ac:dyDescent="0.25">
      <c r="A370" s="20">
        <v>1638</v>
      </c>
      <c r="B370" t="s">
        <v>272</v>
      </c>
      <c r="C370" t="s">
        <v>2</v>
      </c>
      <c r="D370" t="s">
        <v>347</v>
      </c>
      <c r="E370" t="s">
        <v>504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15">
        <v>0.1</v>
      </c>
      <c r="P370" s="2">
        <v>0</v>
      </c>
      <c r="Q370" s="13">
        <v>0.3</v>
      </c>
      <c r="R370" s="15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18">
        <v>0</v>
      </c>
      <c r="AB370" s="4">
        <v>0</v>
      </c>
      <c r="AD370" s="4">
        <f t="shared" si="5"/>
        <v>0</v>
      </c>
      <c r="AE370" t="s">
        <v>357</v>
      </c>
      <c r="AF370"/>
      <c r="AG370"/>
      <c r="AH370"/>
    </row>
    <row r="371" spans="1:34" x14ac:dyDescent="0.25">
      <c r="A371" s="20">
        <v>1639</v>
      </c>
      <c r="B371" t="s">
        <v>272</v>
      </c>
      <c r="C371" t="s">
        <v>2</v>
      </c>
      <c r="D371" t="s">
        <v>201</v>
      </c>
      <c r="E371" t="s">
        <v>505</v>
      </c>
      <c r="F371" s="2">
        <v>59376000</v>
      </c>
      <c r="G371" s="2">
        <v>0</v>
      </c>
      <c r="H371" s="2">
        <v>59376000</v>
      </c>
      <c r="I371" s="2">
        <v>207817</v>
      </c>
      <c r="J371" s="2">
        <v>0</v>
      </c>
      <c r="K371" s="2">
        <v>207817</v>
      </c>
      <c r="L371" s="2">
        <v>184066.6</v>
      </c>
      <c r="M371" s="2">
        <v>0</v>
      </c>
      <c r="N371" s="2">
        <v>184066.6</v>
      </c>
      <c r="O371" s="15">
        <v>0.1</v>
      </c>
      <c r="P371" s="2">
        <v>0</v>
      </c>
      <c r="Q371" s="13">
        <v>0.3</v>
      </c>
      <c r="R371" s="15">
        <v>0</v>
      </c>
      <c r="S371" s="2">
        <v>55219.98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18">
        <v>0</v>
      </c>
      <c r="AB371" s="4">
        <v>55219.98</v>
      </c>
      <c r="AD371" s="4">
        <f t="shared" si="5"/>
        <v>55219.98</v>
      </c>
      <c r="AE371" t="s">
        <v>246</v>
      </c>
      <c r="AF371"/>
      <c r="AG371"/>
      <c r="AH371"/>
    </row>
    <row r="372" spans="1:34" x14ac:dyDescent="0.25">
      <c r="A372" s="20">
        <v>1640</v>
      </c>
      <c r="B372" t="s">
        <v>272</v>
      </c>
      <c r="C372" t="s">
        <v>2</v>
      </c>
      <c r="D372" t="s">
        <v>201</v>
      </c>
      <c r="E372" t="s">
        <v>506</v>
      </c>
      <c r="F372" s="2">
        <v>53016000</v>
      </c>
      <c r="G372" s="2">
        <v>0</v>
      </c>
      <c r="H372" s="2">
        <v>53016000</v>
      </c>
      <c r="I372" s="2">
        <v>185559</v>
      </c>
      <c r="J372" s="2">
        <v>0</v>
      </c>
      <c r="K372" s="2">
        <v>185559</v>
      </c>
      <c r="L372" s="2">
        <v>164352.6</v>
      </c>
      <c r="M372" s="2">
        <v>0</v>
      </c>
      <c r="N372" s="2">
        <v>164352.6</v>
      </c>
      <c r="O372" s="15">
        <v>0.1</v>
      </c>
      <c r="P372" s="2">
        <v>0</v>
      </c>
      <c r="Q372" s="13">
        <v>0.3</v>
      </c>
      <c r="R372" s="15">
        <v>0</v>
      </c>
      <c r="S372" s="2">
        <v>49305.78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18">
        <v>0</v>
      </c>
      <c r="AB372" s="4">
        <v>49305.78</v>
      </c>
      <c r="AD372" s="4">
        <f t="shared" si="5"/>
        <v>49305.78</v>
      </c>
      <c r="AE372" t="s">
        <v>246</v>
      </c>
      <c r="AF372"/>
      <c r="AG372"/>
      <c r="AH372"/>
    </row>
    <row r="373" spans="1:34" x14ac:dyDescent="0.25">
      <c r="A373" s="20">
        <v>1641</v>
      </c>
      <c r="B373" t="s">
        <v>272</v>
      </c>
      <c r="C373" t="s">
        <v>2</v>
      </c>
      <c r="D373" t="s">
        <v>413</v>
      </c>
      <c r="E373" t="s">
        <v>507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15">
        <v>0.1</v>
      </c>
      <c r="P373" s="2">
        <v>0</v>
      </c>
      <c r="Q373" s="13">
        <v>0.3</v>
      </c>
      <c r="R373" s="15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18">
        <v>0</v>
      </c>
      <c r="AB373" s="4">
        <v>0</v>
      </c>
      <c r="AD373" s="4">
        <f t="shared" si="5"/>
        <v>0</v>
      </c>
      <c r="AE373" t="s">
        <v>501</v>
      </c>
      <c r="AF373"/>
      <c r="AG373"/>
      <c r="AH373"/>
    </row>
    <row r="374" spans="1:34" x14ac:dyDescent="0.25">
      <c r="A374" s="20">
        <v>1642</v>
      </c>
      <c r="B374" t="s">
        <v>272</v>
      </c>
      <c r="C374" t="s">
        <v>2</v>
      </c>
      <c r="D374" t="s">
        <v>347</v>
      </c>
      <c r="E374" t="s">
        <v>508</v>
      </c>
      <c r="F374" s="2">
        <v>254030000</v>
      </c>
      <c r="G374" s="2">
        <v>0</v>
      </c>
      <c r="H374" s="2">
        <v>254030000</v>
      </c>
      <c r="I374" s="2">
        <v>889107</v>
      </c>
      <c r="J374" s="2">
        <v>0</v>
      </c>
      <c r="K374" s="2">
        <v>889107</v>
      </c>
      <c r="L374" s="2">
        <v>787495</v>
      </c>
      <c r="M374" s="2">
        <v>0</v>
      </c>
      <c r="N374" s="2">
        <v>787495</v>
      </c>
      <c r="O374" s="15">
        <v>0.1</v>
      </c>
      <c r="P374" s="2">
        <v>0</v>
      </c>
      <c r="Q374" s="13">
        <v>0.3</v>
      </c>
      <c r="R374" s="15">
        <v>0</v>
      </c>
      <c r="S374" s="2">
        <v>236248.5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18">
        <v>0</v>
      </c>
      <c r="AB374" s="4">
        <v>236248.5</v>
      </c>
      <c r="AD374" s="4">
        <f t="shared" si="5"/>
        <v>236248.5</v>
      </c>
      <c r="AE374" t="s">
        <v>357</v>
      </c>
      <c r="AF374"/>
    </row>
    <row r="375" spans="1:34" x14ac:dyDescent="0.25">
      <c r="A375" s="20">
        <v>1643</v>
      </c>
      <c r="B375" t="s">
        <v>272</v>
      </c>
      <c r="C375" t="s">
        <v>2</v>
      </c>
      <c r="D375" t="s">
        <v>413</v>
      </c>
      <c r="E375" t="s">
        <v>509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15">
        <v>0.1</v>
      </c>
      <c r="P375" s="2">
        <v>0</v>
      </c>
      <c r="Q375" s="13">
        <v>0.3</v>
      </c>
      <c r="R375" s="15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18">
        <v>0</v>
      </c>
      <c r="AB375" s="4">
        <v>0</v>
      </c>
      <c r="AD375" s="4">
        <f t="shared" si="5"/>
        <v>0</v>
      </c>
      <c r="AE375" t="s">
        <v>470</v>
      </c>
      <c r="AF375"/>
    </row>
    <row r="376" spans="1:34" x14ac:dyDescent="0.25">
      <c r="A376" s="20">
        <v>1646</v>
      </c>
      <c r="B376" t="s">
        <v>272</v>
      </c>
      <c r="C376" t="s">
        <v>2</v>
      </c>
      <c r="D376" t="s">
        <v>413</v>
      </c>
      <c r="E376" t="s">
        <v>510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15">
        <v>0.1</v>
      </c>
      <c r="P376" s="2">
        <v>0</v>
      </c>
      <c r="Q376" s="13">
        <v>0.3</v>
      </c>
      <c r="R376" s="15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18">
        <v>0</v>
      </c>
      <c r="AB376" s="4">
        <v>0</v>
      </c>
      <c r="AD376" s="4">
        <f t="shared" si="5"/>
        <v>0</v>
      </c>
      <c r="AE376" t="s">
        <v>470</v>
      </c>
      <c r="AF376"/>
    </row>
    <row r="377" spans="1:34" x14ac:dyDescent="0.25">
      <c r="A377" s="20">
        <v>1648</v>
      </c>
      <c r="B377" t="s">
        <v>272</v>
      </c>
      <c r="C377" t="s">
        <v>2</v>
      </c>
      <c r="D377" t="s">
        <v>4</v>
      </c>
      <c r="E377" t="s">
        <v>511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15">
        <v>0.1</v>
      </c>
      <c r="P377" s="2">
        <v>0</v>
      </c>
      <c r="Q377" s="13">
        <v>0.3</v>
      </c>
      <c r="R377" s="15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18">
        <v>0</v>
      </c>
      <c r="AB377" s="4">
        <v>0</v>
      </c>
      <c r="AD377" s="4">
        <f t="shared" si="5"/>
        <v>0</v>
      </c>
      <c r="AE377" t="s">
        <v>41</v>
      </c>
      <c r="AF377"/>
    </row>
    <row r="378" spans="1:34" x14ac:dyDescent="0.25">
      <c r="A378" s="20" t="s">
        <v>219</v>
      </c>
      <c r="B378" t="s">
        <v>273</v>
      </c>
      <c r="C378" t="s">
        <v>2</v>
      </c>
      <c r="D378" t="s">
        <v>201</v>
      </c>
      <c r="E378" t="s">
        <v>220</v>
      </c>
      <c r="F378" s="2">
        <v>9434000</v>
      </c>
      <c r="G378" s="2">
        <v>0</v>
      </c>
      <c r="H378" s="2">
        <v>9434000</v>
      </c>
      <c r="I378" s="2">
        <v>33019</v>
      </c>
      <c r="J378" s="2">
        <v>0</v>
      </c>
      <c r="K378" s="2">
        <v>33019</v>
      </c>
      <c r="L378" s="2">
        <v>29245.4</v>
      </c>
      <c r="M378" s="2">
        <v>0</v>
      </c>
      <c r="N378" s="2">
        <v>29245.4</v>
      </c>
      <c r="O378" s="15">
        <v>0</v>
      </c>
      <c r="P378" s="2">
        <v>0</v>
      </c>
      <c r="Q378" s="13">
        <v>0</v>
      </c>
      <c r="R378" s="15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18">
        <v>0</v>
      </c>
      <c r="AB378" s="4">
        <v>0</v>
      </c>
      <c r="AD378" s="4">
        <f t="shared" si="5"/>
        <v>0</v>
      </c>
      <c r="AE378" t="s">
        <v>1</v>
      </c>
      <c r="AF378"/>
    </row>
    <row r="379" spans="1:34" x14ac:dyDescent="0.25">
      <c r="A379" s="20" t="s">
        <v>221</v>
      </c>
      <c r="B379" t="s">
        <v>273</v>
      </c>
      <c r="C379" t="s">
        <v>9</v>
      </c>
      <c r="D379" t="s">
        <v>15</v>
      </c>
      <c r="E379" t="s">
        <v>222</v>
      </c>
      <c r="F379" s="2">
        <v>1008641200</v>
      </c>
      <c r="G379" s="2">
        <v>0</v>
      </c>
      <c r="H379" s="2">
        <v>1008641200</v>
      </c>
      <c r="I379" s="2">
        <v>2688019</v>
      </c>
      <c r="J379" s="2">
        <v>0</v>
      </c>
      <c r="K379" s="2">
        <v>2688019</v>
      </c>
      <c r="L379" s="2">
        <v>2284562.52</v>
      </c>
      <c r="M379" s="2">
        <v>0</v>
      </c>
      <c r="N379" s="2">
        <v>2284562.52</v>
      </c>
      <c r="O379" s="15">
        <v>0</v>
      </c>
      <c r="P379" s="2">
        <v>0</v>
      </c>
      <c r="Q379" s="13">
        <v>0</v>
      </c>
      <c r="R379" s="15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18">
        <v>0</v>
      </c>
      <c r="AB379" s="4">
        <v>0</v>
      </c>
      <c r="AD379" s="4">
        <f t="shared" si="5"/>
        <v>0</v>
      </c>
      <c r="AE379" t="s">
        <v>1</v>
      </c>
      <c r="AF379"/>
    </row>
    <row r="380" spans="1:34" x14ac:dyDescent="0.25">
      <c r="A380" s="20" t="s">
        <v>223</v>
      </c>
      <c r="B380" t="s">
        <v>273</v>
      </c>
      <c r="C380" t="s">
        <v>9</v>
      </c>
      <c r="D380" t="s">
        <v>27</v>
      </c>
      <c r="E380" t="s">
        <v>224</v>
      </c>
      <c r="F380" s="2">
        <v>1790108000</v>
      </c>
      <c r="G380" s="2">
        <v>0</v>
      </c>
      <c r="H380" s="2">
        <v>1790108000</v>
      </c>
      <c r="I380" s="2">
        <v>5623082</v>
      </c>
      <c r="J380" s="2">
        <v>0</v>
      </c>
      <c r="K380" s="2">
        <v>5623082</v>
      </c>
      <c r="L380" s="2">
        <v>4907038.8</v>
      </c>
      <c r="M380" s="2">
        <v>0</v>
      </c>
      <c r="N380" s="2">
        <v>4907038.8</v>
      </c>
      <c r="O380" s="15">
        <v>0</v>
      </c>
      <c r="P380" s="2">
        <v>0</v>
      </c>
      <c r="Q380" s="13">
        <v>0</v>
      </c>
      <c r="R380" s="15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18">
        <v>0</v>
      </c>
      <c r="AB380" s="4">
        <v>0</v>
      </c>
      <c r="AD380" s="4">
        <f t="shared" si="5"/>
        <v>0</v>
      </c>
      <c r="AE380" t="s">
        <v>1</v>
      </c>
      <c r="AF380"/>
    </row>
    <row r="381" spans="1:34" x14ac:dyDescent="0.25">
      <c r="A381" s="20" t="s">
        <v>225</v>
      </c>
      <c r="B381" t="s">
        <v>273</v>
      </c>
      <c r="C381" t="s">
        <v>9</v>
      </c>
      <c r="D381" t="s">
        <v>411</v>
      </c>
      <c r="E381" t="s">
        <v>226</v>
      </c>
      <c r="F381" s="2">
        <v>1342813000</v>
      </c>
      <c r="G381" s="2">
        <v>0</v>
      </c>
      <c r="H381" s="2">
        <v>1342813000</v>
      </c>
      <c r="I381" s="2">
        <v>4573607</v>
      </c>
      <c r="J381" s="2">
        <v>0</v>
      </c>
      <c r="K381" s="2">
        <v>4573607</v>
      </c>
      <c r="L381" s="2">
        <v>4036481.8</v>
      </c>
      <c r="M381" s="2">
        <v>0</v>
      </c>
      <c r="N381" s="2">
        <v>4036481.8</v>
      </c>
      <c r="O381" s="15">
        <v>0</v>
      </c>
      <c r="P381" s="2">
        <v>0</v>
      </c>
      <c r="Q381" s="13">
        <v>0</v>
      </c>
      <c r="R381" s="15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18">
        <v>0</v>
      </c>
      <c r="AB381" s="4">
        <v>0</v>
      </c>
      <c r="AD381" s="4">
        <f t="shared" si="5"/>
        <v>0</v>
      </c>
      <c r="AE381" t="s">
        <v>1</v>
      </c>
      <c r="AF381"/>
    </row>
    <row r="382" spans="1:34" x14ac:dyDescent="0.25">
      <c r="A382" s="20" t="s">
        <v>434</v>
      </c>
      <c r="B382" t="s">
        <v>273</v>
      </c>
      <c r="C382" t="s">
        <v>9</v>
      </c>
      <c r="D382" t="s">
        <v>412</v>
      </c>
      <c r="E382" t="s">
        <v>435</v>
      </c>
      <c r="F382" s="2">
        <v>364495000</v>
      </c>
      <c r="G382" s="2">
        <v>0</v>
      </c>
      <c r="H382" s="2">
        <v>364495000</v>
      </c>
      <c r="I382" s="2">
        <v>1201983</v>
      </c>
      <c r="J382" s="2">
        <v>0</v>
      </c>
      <c r="K382" s="2">
        <v>1201983</v>
      </c>
      <c r="L382" s="2">
        <v>1056185</v>
      </c>
      <c r="M382" s="2">
        <v>0</v>
      </c>
      <c r="N382" s="2">
        <v>1056185</v>
      </c>
      <c r="O382" s="15">
        <v>0</v>
      </c>
      <c r="P382" s="2">
        <v>0</v>
      </c>
      <c r="Q382" s="13">
        <v>0</v>
      </c>
      <c r="R382" s="15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18">
        <v>0</v>
      </c>
      <c r="AB382" s="4">
        <v>0</v>
      </c>
      <c r="AD382" s="4">
        <f t="shared" si="5"/>
        <v>0</v>
      </c>
      <c r="AE382" t="s">
        <v>1</v>
      </c>
      <c r="AF382"/>
    </row>
    <row r="383" spans="1:34" x14ac:dyDescent="0.25">
      <c r="A383" s="20" t="s">
        <v>227</v>
      </c>
      <c r="B383" t="s">
        <v>273</v>
      </c>
      <c r="C383" t="s">
        <v>2</v>
      </c>
      <c r="D383" t="s">
        <v>300</v>
      </c>
      <c r="E383" t="s">
        <v>228</v>
      </c>
      <c r="F383" s="2">
        <v>3540373400</v>
      </c>
      <c r="G383" s="2">
        <v>464418000</v>
      </c>
      <c r="H383" s="2">
        <v>3075955400</v>
      </c>
      <c r="I383" s="2">
        <v>10966652</v>
      </c>
      <c r="J383" s="2">
        <v>1482713</v>
      </c>
      <c r="K383" s="2">
        <v>9483939</v>
      </c>
      <c r="L383" s="2">
        <v>9550502.6400000006</v>
      </c>
      <c r="M383" s="2">
        <v>1296945.8</v>
      </c>
      <c r="N383" s="2">
        <v>8253556.8399999999</v>
      </c>
      <c r="O383" s="15">
        <v>0</v>
      </c>
      <c r="P383" s="2">
        <v>0</v>
      </c>
      <c r="Q383" s="13">
        <v>0</v>
      </c>
      <c r="R383" s="15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18">
        <v>0</v>
      </c>
      <c r="AB383" s="4">
        <v>0</v>
      </c>
      <c r="AD383" s="4">
        <f t="shared" si="5"/>
        <v>0</v>
      </c>
      <c r="AE383" t="s">
        <v>1</v>
      </c>
      <c r="AF383"/>
    </row>
    <row r="384" spans="1:34" x14ac:dyDescent="0.25">
      <c r="A384" s="20" t="s">
        <v>345</v>
      </c>
      <c r="B384" t="s">
        <v>273</v>
      </c>
      <c r="C384" t="s">
        <v>2</v>
      </c>
      <c r="D384" t="s">
        <v>301</v>
      </c>
      <c r="E384" t="s">
        <v>346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15">
        <v>0</v>
      </c>
      <c r="P384" s="2">
        <v>0</v>
      </c>
      <c r="Q384" s="13">
        <v>0</v>
      </c>
      <c r="R384" s="15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18">
        <v>0</v>
      </c>
      <c r="AB384" s="4">
        <v>0</v>
      </c>
      <c r="AD384" s="4">
        <f t="shared" si="5"/>
        <v>0</v>
      </c>
      <c r="AE384" t="s">
        <v>1</v>
      </c>
      <c r="AF384"/>
    </row>
    <row r="385" spans="1:32" x14ac:dyDescent="0.25">
      <c r="A385" s="20" t="s">
        <v>358</v>
      </c>
      <c r="B385" t="s">
        <v>1</v>
      </c>
      <c r="C385" t="s">
        <v>2</v>
      </c>
      <c r="D385" t="s">
        <v>347</v>
      </c>
      <c r="E385" t="s">
        <v>359</v>
      </c>
      <c r="F385" s="2">
        <v>122386000</v>
      </c>
      <c r="G385" s="2">
        <v>0</v>
      </c>
      <c r="H385" s="2">
        <v>122386000</v>
      </c>
      <c r="I385" s="2">
        <v>428355</v>
      </c>
      <c r="J385" s="2">
        <v>0</v>
      </c>
      <c r="K385" s="2">
        <v>428355</v>
      </c>
      <c r="L385" s="2">
        <v>379400.6</v>
      </c>
      <c r="M385" s="2">
        <v>0</v>
      </c>
      <c r="N385" s="2">
        <v>379400.6</v>
      </c>
      <c r="O385" s="15">
        <v>0</v>
      </c>
      <c r="P385" s="2">
        <v>0</v>
      </c>
      <c r="Q385" s="13">
        <v>0</v>
      </c>
      <c r="R385" s="15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18">
        <v>0</v>
      </c>
      <c r="AB385" s="4">
        <v>0</v>
      </c>
      <c r="AD385" s="4">
        <f t="shared" si="5"/>
        <v>0</v>
      </c>
      <c r="AE385" t="s">
        <v>1</v>
      </c>
      <c r="AF385"/>
    </row>
    <row r="386" spans="1:32" x14ac:dyDescent="0.25">
      <c r="A386" s="20" t="s">
        <v>229</v>
      </c>
      <c r="B386" t="s">
        <v>273</v>
      </c>
      <c r="C386" t="s">
        <v>2</v>
      </c>
      <c r="D386" t="s">
        <v>8</v>
      </c>
      <c r="E386" t="s">
        <v>230</v>
      </c>
      <c r="F386" s="2">
        <v>3998727000</v>
      </c>
      <c r="G386" s="2">
        <v>1479953000</v>
      </c>
      <c r="H386" s="2">
        <v>2518774000</v>
      </c>
      <c r="I386" s="2">
        <v>12380187</v>
      </c>
      <c r="J386" s="2">
        <v>4821956</v>
      </c>
      <c r="K386" s="2">
        <v>7558231</v>
      </c>
      <c r="L386" s="2">
        <v>10780696.199999999</v>
      </c>
      <c r="M386" s="2">
        <v>4229974.8</v>
      </c>
      <c r="N386" s="2">
        <v>6550721.4000000004</v>
      </c>
      <c r="O386" s="15">
        <v>0</v>
      </c>
      <c r="P386" s="2">
        <v>0</v>
      </c>
      <c r="Q386" s="13">
        <v>0</v>
      </c>
      <c r="R386" s="15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18">
        <v>0</v>
      </c>
      <c r="AB386" s="4">
        <v>0</v>
      </c>
      <c r="AD386" s="4">
        <f t="shared" si="5"/>
        <v>0</v>
      </c>
      <c r="AE386" t="s">
        <v>1</v>
      </c>
      <c r="AF386"/>
    </row>
    <row r="387" spans="1:32" x14ac:dyDescent="0.25">
      <c r="A387" s="20" t="s">
        <v>231</v>
      </c>
      <c r="B387" t="s">
        <v>273</v>
      </c>
      <c r="C387" t="s">
        <v>2</v>
      </c>
      <c r="D387" t="s">
        <v>4</v>
      </c>
      <c r="E387" t="s">
        <v>232</v>
      </c>
      <c r="F387" s="2">
        <v>16754644700</v>
      </c>
      <c r="G387" s="2">
        <v>12865929000</v>
      </c>
      <c r="H387" s="2">
        <v>3888715700</v>
      </c>
      <c r="I387" s="2">
        <v>41912994</v>
      </c>
      <c r="J387" s="2">
        <v>29768623</v>
      </c>
      <c r="K387" s="2">
        <v>12144371</v>
      </c>
      <c r="L387" s="2">
        <v>35211136.119999997</v>
      </c>
      <c r="M387" s="2">
        <v>24622251.399999999</v>
      </c>
      <c r="N387" s="2">
        <v>10588884.720000001</v>
      </c>
      <c r="O387" s="15">
        <v>0.1</v>
      </c>
      <c r="P387" s="2">
        <v>2462225.14</v>
      </c>
      <c r="Q387" s="13">
        <v>0.15</v>
      </c>
      <c r="R387" s="15">
        <v>0</v>
      </c>
      <c r="S387" s="2">
        <v>1588332.7080000001</v>
      </c>
      <c r="T387" s="2">
        <v>3000000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18">
        <v>0</v>
      </c>
      <c r="AB387" s="4">
        <v>7050557.8480000002</v>
      </c>
      <c r="AD387" s="4">
        <f t="shared" ref="AD387" si="6">AB387+AC387</f>
        <v>7050557.8480000002</v>
      </c>
      <c r="AE387" t="s">
        <v>1</v>
      </c>
      <c r="AF38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5"/>
  <sheetViews>
    <sheetView workbookViewId="0">
      <pane ySplit="1" topLeftCell="A5" activePane="bottomLeft" state="frozen"/>
      <selection activeCell="U1" sqref="U1"/>
      <selection pane="bottomLeft" activeCell="D35" sqref="D35"/>
    </sheetView>
  </sheetViews>
  <sheetFormatPr defaultRowHeight="15" x14ac:dyDescent="0.25"/>
  <cols>
    <col min="1" max="1" width="9.7109375" customWidth="1"/>
    <col min="2" max="2" width="8" customWidth="1"/>
    <col min="3" max="3" width="8.5703125" customWidth="1"/>
    <col min="4" max="4" width="8.7109375" customWidth="1"/>
    <col min="5" max="5" width="23.7109375" customWidth="1"/>
    <col min="6" max="6" width="20.28515625" customWidth="1"/>
    <col min="7" max="7" width="26.42578125" customWidth="1"/>
    <col min="8" max="8" width="16.140625" customWidth="1"/>
    <col min="9" max="9" width="18.5703125" customWidth="1"/>
    <col min="10" max="10" width="32" customWidth="1"/>
    <col min="11" max="11" width="18.5703125" customWidth="1"/>
    <col min="12" max="12" width="27.42578125" customWidth="1"/>
    <col min="13" max="13" width="26.28515625" hidden="1" customWidth="1"/>
    <col min="14" max="24" width="26.28515625" customWidth="1"/>
    <col min="25" max="25" width="26.140625" customWidth="1"/>
    <col min="26" max="35" width="26.85546875" customWidth="1"/>
    <col min="36" max="37" width="26.140625" customWidth="1"/>
    <col min="38" max="75" width="26.28515625" customWidth="1"/>
    <col min="76" max="76" width="24.140625" customWidth="1"/>
    <col min="77" max="77" width="19.140625" style="4" customWidth="1"/>
    <col min="78" max="78" width="29" style="4" customWidth="1"/>
    <col min="79" max="79" width="17.5703125" style="4" customWidth="1"/>
    <col min="80" max="80" width="25.28515625" customWidth="1"/>
    <col min="81" max="81" width="17.85546875" customWidth="1"/>
  </cols>
  <sheetData>
    <row r="1" spans="1:79" x14ac:dyDescent="0.25">
      <c r="A1" s="19" t="s">
        <v>146</v>
      </c>
      <c r="B1" s="5" t="s">
        <v>113</v>
      </c>
      <c r="C1" s="5" t="s">
        <v>115</v>
      </c>
      <c r="D1" s="5" t="s">
        <v>150</v>
      </c>
      <c r="E1" s="5" t="s">
        <v>116</v>
      </c>
      <c r="F1" s="5" t="s">
        <v>117</v>
      </c>
      <c r="G1" s="5" t="s">
        <v>118</v>
      </c>
      <c r="H1" s="5" t="s">
        <v>119</v>
      </c>
      <c r="I1" s="5" t="s">
        <v>152</v>
      </c>
      <c r="J1" s="5" t="s">
        <v>120</v>
      </c>
      <c r="K1" s="5" t="s">
        <v>121</v>
      </c>
      <c r="L1" s="5" t="s">
        <v>122</v>
      </c>
      <c r="M1" s="5" t="s">
        <v>123</v>
      </c>
      <c r="N1" s="5" t="s">
        <v>124</v>
      </c>
      <c r="O1" s="21" t="s">
        <v>153</v>
      </c>
      <c r="P1" s="5" t="s">
        <v>154</v>
      </c>
      <c r="Q1" s="9" t="s">
        <v>155</v>
      </c>
      <c r="R1" s="14" t="s">
        <v>202</v>
      </c>
      <c r="S1" s="5" t="s">
        <v>156</v>
      </c>
      <c r="T1" s="5" t="s">
        <v>125</v>
      </c>
      <c r="U1" s="5" t="s">
        <v>126</v>
      </c>
      <c r="V1" s="5" t="s">
        <v>127</v>
      </c>
      <c r="W1" s="5" t="s">
        <v>128</v>
      </c>
      <c r="X1" s="5" t="s">
        <v>129</v>
      </c>
      <c r="Y1" s="5" t="s">
        <v>130</v>
      </c>
      <c r="Z1" s="5" t="s">
        <v>131</v>
      </c>
      <c r="AA1" s="17" t="s">
        <v>157</v>
      </c>
      <c r="AB1" s="17" t="s">
        <v>147</v>
      </c>
      <c r="AC1" s="17" t="s">
        <v>512</v>
      </c>
      <c r="AD1" s="17" t="s">
        <v>275</v>
      </c>
      <c r="AE1" s="17" t="s">
        <v>188</v>
      </c>
      <c r="AF1" s="5" t="s">
        <v>132</v>
      </c>
      <c r="AG1" s="17"/>
      <c r="AH1" s="5"/>
      <c r="AI1" s="17"/>
      <c r="AJ1" s="5"/>
      <c r="AK1" s="17"/>
      <c r="AL1" s="5"/>
      <c r="BY1"/>
      <c r="BZ1"/>
      <c r="CA1"/>
    </row>
    <row r="2" spans="1:79" x14ac:dyDescent="0.25">
      <c r="A2" s="20">
        <v>57</v>
      </c>
      <c r="B2" t="s">
        <v>284</v>
      </c>
      <c r="C2" t="s">
        <v>9</v>
      </c>
      <c r="D2" t="s">
        <v>15</v>
      </c>
      <c r="E2" t="s">
        <v>17</v>
      </c>
      <c r="F2" s="2">
        <v>30297971000</v>
      </c>
      <c r="G2" s="2">
        <v>0</v>
      </c>
      <c r="H2" s="2">
        <v>30297971000</v>
      </c>
      <c r="I2" s="2">
        <v>57533806</v>
      </c>
      <c r="J2" s="2">
        <v>0</v>
      </c>
      <c r="K2" s="2">
        <v>57533806</v>
      </c>
      <c r="L2" s="2">
        <v>45414617.600000001</v>
      </c>
      <c r="M2" s="2">
        <v>0</v>
      </c>
      <c r="N2" s="2">
        <v>45414617.600000001</v>
      </c>
      <c r="O2" s="15">
        <v>0.1</v>
      </c>
      <c r="P2" s="2">
        <v>0</v>
      </c>
      <c r="Q2" s="13">
        <v>0.15</v>
      </c>
      <c r="R2" s="15">
        <v>0</v>
      </c>
      <c r="S2" s="2">
        <v>6812192.6399999997</v>
      </c>
      <c r="T2" s="2">
        <v>0</v>
      </c>
      <c r="U2" s="2">
        <v>460838607.31999999</v>
      </c>
      <c r="V2" s="2">
        <v>0</v>
      </c>
      <c r="W2" s="2">
        <v>460838607.31999999</v>
      </c>
      <c r="X2" s="2">
        <v>339602581700</v>
      </c>
      <c r="Y2" s="2">
        <v>0</v>
      </c>
      <c r="Z2" s="2">
        <v>339602581700</v>
      </c>
      <c r="AA2" s="18">
        <v>18433544.292800002</v>
      </c>
      <c r="AB2" s="4">
        <v>25245736.932799999</v>
      </c>
      <c r="AC2" s="4">
        <f>L2+U2</f>
        <v>506253224.92000002</v>
      </c>
      <c r="AD2" s="4">
        <v>6000000</v>
      </c>
      <c r="AE2" s="4">
        <f>AB2+AD2</f>
        <v>31245736.932799999</v>
      </c>
      <c r="AF2" t="s">
        <v>16</v>
      </c>
      <c r="AG2" s="4"/>
      <c r="AI2" s="4"/>
      <c r="AK2" s="4"/>
      <c r="BY2"/>
      <c r="BZ2"/>
      <c r="CA2"/>
    </row>
    <row r="3" spans="1:79" x14ac:dyDescent="0.25">
      <c r="A3" s="20">
        <v>69</v>
      </c>
      <c r="B3" t="s">
        <v>284</v>
      </c>
      <c r="C3" t="s">
        <v>2</v>
      </c>
      <c r="D3" t="s">
        <v>4</v>
      </c>
      <c r="E3" t="s">
        <v>291</v>
      </c>
      <c r="F3" s="2">
        <v>53416596200</v>
      </c>
      <c r="G3" s="2">
        <v>34083729200</v>
      </c>
      <c r="H3" s="2">
        <v>19332867000</v>
      </c>
      <c r="I3" s="2">
        <v>126476029</v>
      </c>
      <c r="J3" s="2">
        <v>75790336</v>
      </c>
      <c r="K3" s="2">
        <v>50685693</v>
      </c>
      <c r="L3" s="2">
        <v>105109390.52</v>
      </c>
      <c r="M3" s="2">
        <v>62156844.32</v>
      </c>
      <c r="N3" s="2">
        <v>42952546.200000003</v>
      </c>
      <c r="O3" s="15">
        <v>0.1</v>
      </c>
      <c r="P3" s="2">
        <v>6215684.432</v>
      </c>
      <c r="Q3" s="13">
        <v>0.25</v>
      </c>
      <c r="R3" s="15">
        <v>0</v>
      </c>
      <c r="S3" s="2">
        <v>10738136.550000001</v>
      </c>
      <c r="T3" s="2">
        <v>0</v>
      </c>
      <c r="U3" s="2">
        <v>290444520.39999998</v>
      </c>
      <c r="V3" s="2">
        <v>88616860.799999997</v>
      </c>
      <c r="W3" s="2">
        <v>201827659.59999999</v>
      </c>
      <c r="X3" s="2">
        <v>222439479000</v>
      </c>
      <c r="Y3" s="2">
        <v>67282543000</v>
      </c>
      <c r="Z3" s="2">
        <v>155156936000</v>
      </c>
      <c r="AA3" s="18">
        <v>8959274.9920000006</v>
      </c>
      <c r="AB3" s="4">
        <v>25913095.973999999</v>
      </c>
      <c r="AC3" s="4">
        <f t="shared" ref="AC3:AC38" si="0">L3+U3</f>
        <v>395553910.91999996</v>
      </c>
      <c r="AD3" s="4">
        <v>6000000</v>
      </c>
      <c r="AE3" s="4">
        <f t="shared" ref="AE3:AE38" si="1">AB3+AD3</f>
        <v>31913095.973999999</v>
      </c>
      <c r="AF3" t="s">
        <v>21</v>
      </c>
      <c r="AG3" s="4"/>
      <c r="AI3" s="4"/>
      <c r="AK3" s="4"/>
      <c r="BY3"/>
      <c r="BZ3"/>
      <c r="CA3"/>
    </row>
    <row r="4" spans="1:79" x14ac:dyDescent="0.25">
      <c r="A4" s="20">
        <v>71</v>
      </c>
      <c r="B4" t="s">
        <v>284</v>
      </c>
      <c r="C4" t="s">
        <v>9</v>
      </c>
      <c r="D4" t="s">
        <v>15</v>
      </c>
      <c r="E4" t="s">
        <v>24</v>
      </c>
      <c r="F4" s="2">
        <v>40672108500</v>
      </c>
      <c r="G4" s="2">
        <v>0</v>
      </c>
      <c r="H4" s="2">
        <v>40672108500</v>
      </c>
      <c r="I4" s="2">
        <v>84123335</v>
      </c>
      <c r="J4" s="2">
        <v>0</v>
      </c>
      <c r="K4" s="2">
        <v>84123335</v>
      </c>
      <c r="L4" s="2">
        <v>67854491.599999994</v>
      </c>
      <c r="M4" s="2">
        <v>0</v>
      </c>
      <c r="N4" s="2">
        <v>67854491.599999994</v>
      </c>
      <c r="O4" s="15">
        <v>0.1</v>
      </c>
      <c r="P4" s="2">
        <v>0</v>
      </c>
      <c r="Q4" s="13">
        <v>0.2</v>
      </c>
      <c r="R4" s="15">
        <v>0</v>
      </c>
      <c r="S4" s="2">
        <v>13570898.32</v>
      </c>
      <c r="T4" s="2">
        <v>0</v>
      </c>
      <c r="U4" s="2">
        <v>321933992.39999998</v>
      </c>
      <c r="V4" s="2">
        <v>0</v>
      </c>
      <c r="W4" s="2">
        <v>321933992.39999998</v>
      </c>
      <c r="X4" s="2">
        <v>228831379000</v>
      </c>
      <c r="Y4" s="2">
        <v>0</v>
      </c>
      <c r="Z4" s="2">
        <v>228831379000</v>
      </c>
      <c r="AA4" s="18">
        <v>12877359.696</v>
      </c>
      <c r="AB4" s="4">
        <v>26448258.015999999</v>
      </c>
      <c r="AC4" s="4">
        <f t="shared" si="0"/>
        <v>389788484</v>
      </c>
      <c r="AD4" s="4">
        <v>6000000</v>
      </c>
      <c r="AE4" s="4">
        <f t="shared" si="1"/>
        <v>32448258.015999999</v>
      </c>
      <c r="AF4" t="s">
        <v>16</v>
      </c>
      <c r="AG4" s="4"/>
      <c r="AI4" s="4"/>
      <c r="AK4" s="4"/>
      <c r="BY4"/>
      <c r="BZ4"/>
      <c r="CA4"/>
    </row>
    <row r="5" spans="1:79" x14ac:dyDescent="0.25">
      <c r="A5" s="20">
        <v>135</v>
      </c>
      <c r="B5" t="s">
        <v>284</v>
      </c>
      <c r="C5" t="s">
        <v>9</v>
      </c>
      <c r="D5" t="s">
        <v>27</v>
      </c>
      <c r="E5" t="s">
        <v>28</v>
      </c>
      <c r="F5" s="2">
        <v>14317258100</v>
      </c>
      <c r="G5" s="2">
        <v>0</v>
      </c>
      <c r="H5" s="2">
        <v>14317258100</v>
      </c>
      <c r="I5" s="2">
        <v>36303762</v>
      </c>
      <c r="J5" s="2">
        <v>0</v>
      </c>
      <c r="K5" s="2">
        <v>36303762</v>
      </c>
      <c r="L5" s="2">
        <v>30576858.760000002</v>
      </c>
      <c r="M5" s="2">
        <v>0</v>
      </c>
      <c r="N5" s="2">
        <v>30576858.760000002</v>
      </c>
      <c r="O5" s="15">
        <v>0.1</v>
      </c>
      <c r="P5" s="2">
        <v>0</v>
      </c>
      <c r="Q5" s="13">
        <v>0.15</v>
      </c>
      <c r="R5" s="15">
        <v>0</v>
      </c>
      <c r="S5" s="2">
        <v>4586528.8140000002</v>
      </c>
      <c r="T5" s="2">
        <v>0</v>
      </c>
      <c r="U5" s="2">
        <v>287920456.56</v>
      </c>
      <c r="V5" s="2">
        <v>0</v>
      </c>
      <c r="W5" s="2">
        <v>287920456.56</v>
      </c>
      <c r="X5" s="2">
        <v>199142776100</v>
      </c>
      <c r="Y5" s="2">
        <v>0</v>
      </c>
      <c r="Z5" s="2">
        <v>199142776100</v>
      </c>
      <c r="AA5" s="18">
        <v>11516818.262399999</v>
      </c>
      <c r="AB5" s="4">
        <v>16103347.076400001</v>
      </c>
      <c r="AC5" s="4">
        <f t="shared" si="0"/>
        <v>318497315.31999999</v>
      </c>
      <c r="AD5" s="4">
        <v>6000000</v>
      </c>
      <c r="AE5" s="4">
        <f t="shared" si="1"/>
        <v>22103347.076400001</v>
      </c>
      <c r="AF5" t="s">
        <v>29</v>
      </c>
      <c r="AG5" s="4"/>
      <c r="AI5" s="4"/>
      <c r="AK5" s="4"/>
      <c r="BY5"/>
      <c r="BZ5"/>
      <c r="CA5"/>
    </row>
    <row r="6" spans="1:79" x14ac:dyDescent="0.25">
      <c r="A6" s="20">
        <v>162</v>
      </c>
      <c r="B6" t="s">
        <v>284</v>
      </c>
      <c r="C6" t="s">
        <v>9</v>
      </c>
      <c r="D6" t="s">
        <v>27</v>
      </c>
      <c r="E6" t="s">
        <v>32</v>
      </c>
      <c r="F6" s="2">
        <v>18872415000</v>
      </c>
      <c r="G6" s="2">
        <v>0</v>
      </c>
      <c r="H6" s="2">
        <v>18872415000</v>
      </c>
      <c r="I6" s="2">
        <v>45594919</v>
      </c>
      <c r="J6" s="2">
        <v>0</v>
      </c>
      <c r="K6" s="2">
        <v>45594919</v>
      </c>
      <c r="L6" s="2">
        <v>38045953</v>
      </c>
      <c r="M6" s="2">
        <v>0</v>
      </c>
      <c r="N6" s="2">
        <v>38045953</v>
      </c>
      <c r="O6" s="15">
        <v>0.1</v>
      </c>
      <c r="P6" s="2">
        <v>0</v>
      </c>
      <c r="Q6" s="13">
        <v>0.15</v>
      </c>
      <c r="R6" s="15">
        <v>0</v>
      </c>
      <c r="S6" s="2">
        <v>5706892.9500000002</v>
      </c>
      <c r="T6" s="2">
        <v>0</v>
      </c>
      <c r="U6" s="2">
        <v>331394923.39999998</v>
      </c>
      <c r="V6" s="2">
        <v>0</v>
      </c>
      <c r="W6" s="2">
        <v>331394923.39999998</v>
      </c>
      <c r="X6" s="2">
        <v>187628819000</v>
      </c>
      <c r="Y6" s="2">
        <v>0</v>
      </c>
      <c r="Z6" s="2">
        <v>187628819000</v>
      </c>
      <c r="AA6" s="18">
        <v>13255796.936000001</v>
      </c>
      <c r="AB6" s="4">
        <v>18962689.886</v>
      </c>
      <c r="AC6" s="4">
        <f t="shared" si="0"/>
        <v>369440876.39999998</v>
      </c>
      <c r="AD6" s="4">
        <v>6000000</v>
      </c>
      <c r="AE6" s="4">
        <f t="shared" si="1"/>
        <v>24962689.886</v>
      </c>
      <c r="AF6" t="s">
        <v>29</v>
      </c>
      <c r="AG6" s="4"/>
      <c r="AI6" s="4"/>
      <c r="AK6" s="4"/>
      <c r="BY6"/>
      <c r="BZ6"/>
      <c r="CA6"/>
    </row>
    <row r="7" spans="1:79" x14ac:dyDescent="0.25">
      <c r="A7" s="20">
        <v>201</v>
      </c>
      <c r="B7" t="s">
        <v>284</v>
      </c>
      <c r="C7" t="s">
        <v>2</v>
      </c>
      <c r="D7" t="s">
        <v>8</v>
      </c>
      <c r="E7" t="s">
        <v>33</v>
      </c>
      <c r="F7" s="2">
        <v>49739639000</v>
      </c>
      <c r="G7" s="2">
        <v>15948849000</v>
      </c>
      <c r="H7" s="2">
        <v>33790790000</v>
      </c>
      <c r="I7" s="2">
        <v>96930088</v>
      </c>
      <c r="J7" s="2">
        <v>27847972</v>
      </c>
      <c r="K7" s="2">
        <v>69082116</v>
      </c>
      <c r="L7" s="2">
        <v>77034232.400000006</v>
      </c>
      <c r="M7" s="2">
        <v>21468432.399999999</v>
      </c>
      <c r="N7" s="2">
        <v>55565800</v>
      </c>
      <c r="O7" s="15">
        <v>0.1</v>
      </c>
      <c r="P7" s="2">
        <v>2146843.2400000002</v>
      </c>
      <c r="Q7" s="13">
        <v>0.2</v>
      </c>
      <c r="R7" s="15">
        <v>0</v>
      </c>
      <c r="S7" s="2">
        <v>11113160</v>
      </c>
      <c r="T7" s="2">
        <v>0</v>
      </c>
      <c r="U7" s="2">
        <v>400776673.80000001</v>
      </c>
      <c r="V7" s="2">
        <v>30419694.800000001</v>
      </c>
      <c r="W7" s="2">
        <v>370356979</v>
      </c>
      <c r="X7" s="2">
        <v>282648020500</v>
      </c>
      <c r="Y7" s="2">
        <v>14669758000</v>
      </c>
      <c r="Z7" s="2">
        <v>267978262500</v>
      </c>
      <c r="AA7" s="18">
        <v>15118476.107999999</v>
      </c>
      <c r="AB7" s="4">
        <v>28378479.348000001</v>
      </c>
      <c r="AC7" s="4">
        <f t="shared" si="0"/>
        <v>477810906.20000005</v>
      </c>
      <c r="AD7" s="4">
        <v>6000000</v>
      </c>
      <c r="AE7" s="4">
        <f t="shared" si="1"/>
        <v>34378479.348000005</v>
      </c>
      <c r="AF7" t="s">
        <v>14</v>
      </c>
      <c r="AG7" s="4"/>
      <c r="AI7" s="4"/>
      <c r="AK7" s="4"/>
      <c r="BY7"/>
      <c r="BZ7"/>
      <c r="CA7"/>
    </row>
    <row r="8" spans="1:79" s="42" customFormat="1" x14ac:dyDescent="0.25">
      <c r="A8" s="41">
        <v>202</v>
      </c>
      <c r="B8" s="42" t="s">
        <v>284</v>
      </c>
      <c r="C8" s="42" t="s">
        <v>2</v>
      </c>
      <c r="D8" s="42" t="s">
        <v>4</v>
      </c>
      <c r="E8" s="42" t="s">
        <v>6</v>
      </c>
      <c r="F8" s="43">
        <v>57238380600</v>
      </c>
      <c r="G8" s="43">
        <v>36803913000</v>
      </c>
      <c r="H8" s="43">
        <v>20434467600</v>
      </c>
      <c r="I8" s="43">
        <v>113431023</v>
      </c>
      <c r="J8" s="43">
        <v>71180429</v>
      </c>
      <c r="K8" s="43">
        <v>42250594</v>
      </c>
      <c r="L8" s="43">
        <v>90535670.760000005</v>
      </c>
      <c r="M8" s="43">
        <v>56458863.799999997</v>
      </c>
      <c r="N8" s="43">
        <v>34076806.960000001</v>
      </c>
      <c r="O8" s="44">
        <v>0.1</v>
      </c>
      <c r="P8" s="43">
        <v>5645886.3799999999</v>
      </c>
      <c r="Q8" s="45">
        <v>0.2</v>
      </c>
      <c r="R8" s="44">
        <v>0</v>
      </c>
      <c r="S8" s="43">
        <v>6815361.392</v>
      </c>
      <c r="T8" s="43">
        <v>0</v>
      </c>
      <c r="U8" s="43">
        <v>726491940.028</v>
      </c>
      <c r="V8" s="43">
        <v>96784452.599999994</v>
      </c>
      <c r="W8" s="43">
        <v>629707487.42799997</v>
      </c>
      <c r="X8" s="43">
        <v>583292064930</v>
      </c>
      <c r="Y8" s="43">
        <v>57950991000</v>
      </c>
      <c r="Z8" s="43">
        <v>525341073930</v>
      </c>
      <c r="AA8" s="46">
        <v>26156144.0231</v>
      </c>
      <c r="AB8" s="47">
        <v>38617391.795100003</v>
      </c>
      <c r="AC8" s="47">
        <f t="shared" si="0"/>
        <v>817027610.78799999</v>
      </c>
      <c r="AD8" s="47">
        <v>1000000</v>
      </c>
      <c r="AE8" s="47">
        <f t="shared" si="1"/>
        <v>39617391.795100003</v>
      </c>
      <c r="AF8" s="42" t="s">
        <v>21</v>
      </c>
      <c r="AG8" s="47"/>
      <c r="AI8" s="47"/>
      <c r="AK8" s="47"/>
    </row>
    <row r="9" spans="1:79" x14ac:dyDescent="0.25">
      <c r="A9" s="20">
        <v>208</v>
      </c>
      <c r="B9" t="s">
        <v>284</v>
      </c>
      <c r="C9" t="s">
        <v>2</v>
      </c>
      <c r="D9" t="s">
        <v>8</v>
      </c>
      <c r="E9" t="s">
        <v>38</v>
      </c>
      <c r="F9" s="2">
        <v>34380623000</v>
      </c>
      <c r="G9" s="2">
        <v>2716470000</v>
      </c>
      <c r="H9" s="2">
        <v>31664153000</v>
      </c>
      <c r="I9" s="2">
        <v>74785551</v>
      </c>
      <c r="J9" s="2">
        <v>4076650</v>
      </c>
      <c r="K9" s="2">
        <v>70708901</v>
      </c>
      <c r="L9" s="2">
        <v>61033301.799999997</v>
      </c>
      <c r="M9" s="2">
        <v>2990062</v>
      </c>
      <c r="N9" s="2">
        <v>58043239.799999997</v>
      </c>
      <c r="O9" s="15">
        <v>0.1</v>
      </c>
      <c r="P9" s="2">
        <v>299006.2</v>
      </c>
      <c r="Q9" s="13">
        <v>0.2</v>
      </c>
      <c r="R9" s="15">
        <v>0</v>
      </c>
      <c r="S9" s="2">
        <v>11608647.960000001</v>
      </c>
      <c r="T9" s="2">
        <v>0</v>
      </c>
      <c r="U9" s="2">
        <v>358222175.39999998</v>
      </c>
      <c r="V9" s="2">
        <v>56365371.200000003</v>
      </c>
      <c r="W9" s="2">
        <v>301856804.19999999</v>
      </c>
      <c r="X9" s="2">
        <v>174439481500</v>
      </c>
      <c r="Y9" s="2">
        <v>27623444500</v>
      </c>
      <c r="Z9" s="2">
        <v>146816037000</v>
      </c>
      <c r="AA9" s="18">
        <v>12637925.880000001</v>
      </c>
      <c r="AB9" s="4">
        <v>24545580.039999999</v>
      </c>
      <c r="AC9" s="4">
        <f t="shared" si="0"/>
        <v>419255477.19999999</v>
      </c>
      <c r="AD9" s="4">
        <v>6000000</v>
      </c>
      <c r="AE9" s="4">
        <f t="shared" si="1"/>
        <v>30545580.039999999</v>
      </c>
      <c r="AF9" t="s">
        <v>14</v>
      </c>
      <c r="AG9" s="4"/>
      <c r="AI9" s="4"/>
      <c r="AK9" s="4"/>
      <c r="BY9"/>
      <c r="BZ9"/>
      <c r="CA9"/>
    </row>
    <row r="10" spans="1:79" x14ac:dyDescent="0.25">
      <c r="A10" s="20">
        <v>209</v>
      </c>
      <c r="B10" t="s">
        <v>284</v>
      </c>
      <c r="C10" t="s">
        <v>9</v>
      </c>
      <c r="D10" t="s">
        <v>15</v>
      </c>
      <c r="E10" t="s">
        <v>19</v>
      </c>
      <c r="F10" s="2">
        <v>63660003800</v>
      </c>
      <c r="G10" s="2">
        <v>0</v>
      </c>
      <c r="H10" s="2">
        <v>63660003800</v>
      </c>
      <c r="I10" s="2">
        <v>116620211</v>
      </c>
      <c r="J10" s="2">
        <v>0</v>
      </c>
      <c r="K10" s="2">
        <v>116620211</v>
      </c>
      <c r="L10" s="2">
        <v>91156209.480000004</v>
      </c>
      <c r="M10" s="2">
        <v>0</v>
      </c>
      <c r="N10" s="2">
        <v>91156209.480000004</v>
      </c>
      <c r="O10" s="15">
        <v>0.1</v>
      </c>
      <c r="P10" s="2">
        <v>0</v>
      </c>
      <c r="Q10" s="13">
        <v>0.2</v>
      </c>
      <c r="R10" s="15">
        <v>0</v>
      </c>
      <c r="S10" s="2">
        <v>18231241.896000002</v>
      </c>
      <c r="T10" s="2">
        <v>0</v>
      </c>
      <c r="U10" s="2">
        <v>366612505.83999997</v>
      </c>
      <c r="V10" s="2">
        <v>0</v>
      </c>
      <c r="W10" s="2">
        <v>366612505.83999997</v>
      </c>
      <c r="X10" s="2">
        <v>218736310400</v>
      </c>
      <c r="Y10" s="2">
        <v>0</v>
      </c>
      <c r="Z10" s="2">
        <v>218736310400</v>
      </c>
      <c r="AA10" s="18">
        <v>14664500.2336</v>
      </c>
      <c r="AB10" s="4">
        <v>32895742.1296</v>
      </c>
      <c r="AC10" s="4">
        <f t="shared" si="0"/>
        <v>457768715.31999999</v>
      </c>
      <c r="AD10" s="4">
        <v>6000000</v>
      </c>
      <c r="AE10" s="4">
        <f t="shared" si="1"/>
        <v>38895742.129600003</v>
      </c>
      <c r="AF10" t="s">
        <v>16</v>
      </c>
      <c r="AG10" s="4"/>
      <c r="AI10" s="4"/>
      <c r="AK10" s="4"/>
      <c r="BY10"/>
      <c r="BZ10"/>
      <c r="CA10"/>
    </row>
    <row r="11" spans="1:79" x14ac:dyDescent="0.25">
      <c r="A11" s="20">
        <v>216</v>
      </c>
      <c r="B11" t="s">
        <v>284</v>
      </c>
      <c r="C11" t="s">
        <v>9</v>
      </c>
      <c r="D11" t="s">
        <v>412</v>
      </c>
      <c r="E11" t="s">
        <v>39</v>
      </c>
      <c r="F11" s="2">
        <v>112798742500</v>
      </c>
      <c r="G11" s="2">
        <v>0</v>
      </c>
      <c r="H11" s="2">
        <v>112798742500</v>
      </c>
      <c r="I11" s="2">
        <v>187141465</v>
      </c>
      <c r="J11" s="2">
        <v>0</v>
      </c>
      <c r="K11" s="2">
        <v>187141465</v>
      </c>
      <c r="L11" s="2">
        <v>142021968</v>
      </c>
      <c r="M11" s="2">
        <v>0</v>
      </c>
      <c r="N11" s="2">
        <v>142021968</v>
      </c>
      <c r="O11" s="15">
        <v>0.1</v>
      </c>
      <c r="P11" s="2">
        <v>0</v>
      </c>
      <c r="Q11" s="13">
        <v>0.25</v>
      </c>
      <c r="R11" s="15">
        <v>0</v>
      </c>
      <c r="S11" s="2">
        <v>35505492</v>
      </c>
      <c r="T11" s="2">
        <v>0</v>
      </c>
      <c r="U11" s="2">
        <v>456877655</v>
      </c>
      <c r="V11" s="2">
        <v>0</v>
      </c>
      <c r="W11" s="2">
        <v>456877655</v>
      </c>
      <c r="X11" s="2">
        <v>340900125000</v>
      </c>
      <c r="Y11" s="2">
        <v>0</v>
      </c>
      <c r="Z11" s="2">
        <v>340900125000</v>
      </c>
      <c r="AA11" s="18">
        <v>18275106.199999999</v>
      </c>
      <c r="AB11" s="4">
        <v>53780598.200000003</v>
      </c>
      <c r="AC11" s="4">
        <f t="shared" si="0"/>
        <v>598899623</v>
      </c>
      <c r="AD11" s="4">
        <v>6000000</v>
      </c>
      <c r="AE11" s="4">
        <f t="shared" si="1"/>
        <v>59780598.200000003</v>
      </c>
      <c r="AF11" t="s">
        <v>23</v>
      </c>
      <c r="AG11" s="4"/>
      <c r="AI11" s="4"/>
      <c r="AK11" s="4"/>
      <c r="BY11"/>
      <c r="BZ11"/>
      <c r="CA11"/>
    </row>
    <row r="12" spans="1:79" x14ac:dyDescent="0.25">
      <c r="A12" s="20">
        <v>229</v>
      </c>
      <c r="B12" t="s">
        <v>284</v>
      </c>
      <c r="C12" t="s">
        <v>2</v>
      </c>
      <c r="D12" t="s">
        <v>4</v>
      </c>
      <c r="E12" t="s">
        <v>41</v>
      </c>
      <c r="F12" s="2">
        <v>27864179000</v>
      </c>
      <c r="G12" s="2">
        <v>1021970000</v>
      </c>
      <c r="H12" s="2">
        <v>26842209000</v>
      </c>
      <c r="I12" s="2">
        <v>59492021</v>
      </c>
      <c r="J12" s="2">
        <v>3240140</v>
      </c>
      <c r="K12" s="2">
        <v>56251881</v>
      </c>
      <c r="L12" s="2">
        <v>48346349.399999999</v>
      </c>
      <c r="M12" s="2">
        <v>2831352</v>
      </c>
      <c r="N12" s="2">
        <v>45514997.399999999</v>
      </c>
      <c r="O12" s="15">
        <v>0.1</v>
      </c>
      <c r="P12" s="2">
        <v>283135.2</v>
      </c>
      <c r="Q12" s="13">
        <v>0.15</v>
      </c>
      <c r="R12" s="15">
        <v>0</v>
      </c>
      <c r="S12" s="2">
        <v>6827249.6100000003</v>
      </c>
      <c r="T12" s="2">
        <v>0</v>
      </c>
      <c r="U12" s="2">
        <v>212714685.47999999</v>
      </c>
      <c r="V12" s="2">
        <v>52460606.079999998</v>
      </c>
      <c r="W12" s="2">
        <v>160254079.40000001</v>
      </c>
      <c r="X12" s="2">
        <v>150854946300</v>
      </c>
      <c r="Y12" s="2">
        <v>29948779800</v>
      </c>
      <c r="Z12" s="2">
        <v>120906166500</v>
      </c>
      <c r="AA12" s="18">
        <v>6934769.2368000001</v>
      </c>
      <c r="AB12" s="4">
        <v>14045154.046800001</v>
      </c>
      <c r="AC12" s="4">
        <f t="shared" si="0"/>
        <v>261061034.88</v>
      </c>
      <c r="AD12" s="4">
        <v>4000000</v>
      </c>
      <c r="AE12" s="4">
        <f t="shared" si="1"/>
        <v>18045154.046800002</v>
      </c>
      <c r="AF12" t="s">
        <v>21</v>
      </c>
      <c r="AG12" s="4"/>
      <c r="AI12" s="4"/>
      <c r="AK12" s="4"/>
      <c r="BY12"/>
      <c r="BZ12"/>
      <c r="CA12"/>
    </row>
    <row r="13" spans="1:79" x14ac:dyDescent="0.25">
      <c r="A13" s="20">
        <v>234</v>
      </c>
      <c r="B13" t="s">
        <v>284</v>
      </c>
      <c r="C13" t="s">
        <v>2</v>
      </c>
      <c r="D13" t="s">
        <v>8</v>
      </c>
      <c r="E13" t="s">
        <v>42</v>
      </c>
      <c r="F13" s="2">
        <v>9543892000</v>
      </c>
      <c r="G13" s="2">
        <v>696369000</v>
      </c>
      <c r="H13" s="2">
        <v>8847523000</v>
      </c>
      <c r="I13" s="2">
        <v>25686686</v>
      </c>
      <c r="J13" s="2">
        <v>2437296</v>
      </c>
      <c r="K13" s="2">
        <v>23249390</v>
      </c>
      <c r="L13" s="2">
        <v>21869129.199999999</v>
      </c>
      <c r="M13" s="2">
        <v>2158748.4</v>
      </c>
      <c r="N13" s="2">
        <v>19710380.800000001</v>
      </c>
      <c r="O13" s="15">
        <v>0.1</v>
      </c>
      <c r="P13" s="2">
        <v>215874.84</v>
      </c>
      <c r="Q13" s="13">
        <v>0.1</v>
      </c>
      <c r="R13" s="15">
        <v>0</v>
      </c>
      <c r="S13" s="2">
        <v>1971038.08</v>
      </c>
      <c r="T13" s="2">
        <v>0</v>
      </c>
      <c r="U13" s="2">
        <v>243518284.19999999</v>
      </c>
      <c r="V13" s="2">
        <v>37180750</v>
      </c>
      <c r="W13" s="2">
        <v>206337534.19999999</v>
      </c>
      <c r="X13" s="2">
        <v>145343767000</v>
      </c>
      <c r="Y13" s="2">
        <v>22835340000</v>
      </c>
      <c r="Z13" s="2">
        <v>122508427000</v>
      </c>
      <c r="AA13" s="18">
        <v>8625308.8680000007</v>
      </c>
      <c r="AB13" s="4">
        <v>10812221.788000001</v>
      </c>
      <c r="AC13" s="4">
        <f t="shared" si="0"/>
        <v>265387413.39999998</v>
      </c>
      <c r="AD13" s="4">
        <v>4000000</v>
      </c>
      <c r="AE13" s="4">
        <f t="shared" si="1"/>
        <v>14812221.788000001</v>
      </c>
      <c r="AF13" t="s">
        <v>14</v>
      </c>
      <c r="AG13" s="4"/>
      <c r="AI13" s="4"/>
      <c r="AK13" s="4"/>
      <c r="BY13"/>
      <c r="BZ13"/>
      <c r="CA13"/>
    </row>
    <row r="14" spans="1:79" x14ac:dyDescent="0.25">
      <c r="A14" s="20">
        <v>277</v>
      </c>
      <c r="B14" t="s">
        <v>284</v>
      </c>
      <c r="C14" t="s">
        <v>2</v>
      </c>
      <c r="D14" t="s">
        <v>300</v>
      </c>
      <c r="E14" t="s">
        <v>43</v>
      </c>
      <c r="F14" s="2">
        <v>11183109000</v>
      </c>
      <c r="G14" s="2">
        <v>2132940000</v>
      </c>
      <c r="H14" s="2">
        <v>9050169000</v>
      </c>
      <c r="I14" s="2">
        <v>28021189</v>
      </c>
      <c r="J14" s="2">
        <v>4398717</v>
      </c>
      <c r="K14" s="2">
        <v>23622472</v>
      </c>
      <c r="L14" s="2">
        <v>23547945.399999999</v>
      </c>
      <c r="M14" s="2">
        <v>3545541</v>
      </c>
      <c r="N14" s="2">
        <v>20002404.399999999</v>
      </c>
      <c r="O14" s="15">
        <v>0.1</v>
      </c>
      <c r="P14" s="2">
        <v>354554.1</v>
      </c>
      <c r="Q14" s="13">
        <v>0.1</v>
      </c>
      <c r="R14" s="15">
        <v>0</v>
      </c>
      <c r="S14" s="2">
        <v>2000240.44</v>
      </c>
      <c r="T14" s="2">
        <v>0</v>
      </c>
      <c r="U14" s="2">
        <v>401363160</v>
      </c>
      <c r="V14" s="2">
        <v>38087555.799999997</v>
      </c>
      <c r="W14" s="2">
        <v>363275604.19999999</v>
      </c>
      <c r="X14" s="2">
        <v>264813020000</v>
      </c>
      <c r="Y14" s="2">
        <v>21077083000</v>
      </c>
      <c r="Z14" s="2">
        <v>243735937000</v>
      </c>
      <c r="AA14" s="18">
        <v>14911899.726</v>
      </c>
      <c r="AB14" s="4">
        <v>17266694.265999999</v>
      </c>
      <c r="AC14" s="4">
        <f t="shared" si="0"/>
        <v>424911105.39999998</v>
      </c>
      <c r="AD14" s="4">
        <v>6000000</v>
      </c>
      <c r="AE14" s="4">
        <f t="shared" si="1"/>
        <v>23266694.265999999</v>
      </c>
      <c r="AF14" t="s">
        <v>3</v>
      </c>
      <c r="AG14" s="4"/>
      <c r="AI14" s="4"/>
      <c r="AK14" s="4"/>
      <c r="BY14"/>
      <c r="BZ14"/>
      <c r="CA14"/>
    </row>
    <row r="15" spans="1:79" x14ac:dyDescent="0.25">
      <c r="A15" s="20">
        <v>283</v>
      </c>
      <c r="B15" t="s">
        <v>284</v>
      </c>
      <c r="C15" t="s">
        <v>2</v>
      </c>
      <c r="D15" t="s">
        <v>300</v>
      </c>
      <c r="E15" t="s">
        <v>45</v>
      </c>
      <c r="F15" s="2">
        <v>10111430000</v>
      </c>
      <c r="G15" s="2">
        <v>3409740000</v>
      </c>
      <c r="H15" s="2">
        <v>6701690000</v>
      </c>
      <c r="I15" s="2">
        <v>20088347</v>
      </c>
      <c r="J15" s="2">
        <v>5900440</v>
      </c>
      <c r="K15" s="2">
        <v>14187907</v>
      </c>
      <c r="L15" s="2">
        <v>16043775</v>
      </c>
      <c r="M15" s="2">
        <v>4536544</v>
      </c>
      <c r="N15" s="2">
        <v>11507231</v>
      </c>
      <c r="O15" s="15">
        <v>0.1</v>
      </c>
      <c r="P15" s="2">
        <v>453654.4</v>
      </c>
      <c r="Q15" s="13">
        <v>0.1</v>
      </c>
      <c r="R15" s="15">
        <v>0</v>
      </c>
      <c r="S15" s="2">
        <v>1150723.1000000001</v>
      </c>
      <c r="T15" s="2">
        <v>0</v>
      </c>
      <c r="U15" s="2">
        <v>1001977111.28</v>
      </c>
      <c r="V15" s="2">
        <v>120909367.59999999</v>
      </c>
      <c r="W15" s="2">
        <v>881067743.67999995</v>
      </c>
      <c r="X15" s="2">
        <v>724291631800</v>
      </c>
      <c r="Y15" s="2">
        <v>85122131000</v>
      </c>
      <c r="Z15" s="2">
        <v>639169500800</v>
      </c>
      <c r="AA15" s="18">
        <v>36451803.423199996</v>
      </c>
      <c r="AB15" s="4">
        <v>38056180.923199996</v>
      </c>
      <c r="AC15" s="4">
        <f t="shared" si="0"/>
        <v>1018020886.28</v>
      </c>
      <c r="AD15" s="4">
        <v>6000000</v>
      </c>
      <c r="AE15" s="4">
        <f t="shared" si="1"/>
        <v>44056180.923199996</v>
      </c>
      <c r="AF15" t="s">
        <v>3</v>
      </c>
      <c r="AG15" s="4"/>
      <c r="AI15" s="4"/>
      <c r="AK15" s="4"/>
      <c r="BY15"/>
      <c r="BZ15"/>
      <c r="CA15"/>
    </row>
    <row r="16" spans="1:79" x14ac:dyDescent="0.25">
      <c r="A16" s="20">
        <v>287</v>
      </c>
      <c r="B16" t="s">
        <v>284</v>
      </c>
      <c r="C16" t="s">
        <v>2</v>
      </c>
      <c r="D16" t="s">
        <v>8</v>
      </c>
      <c r="E16" t="s">
        <v>46</v>
      </c>
      <c r="F16" s="2">
        <v>30454713000</v>
      </c>
      <c r="G16" s="2">
        <v>17532957000</v>
      </c>
      <c r="H16" s="2">
        <v>12921756000</v>
      </c>
      <c r="I16" s="2">
        <v>60196537</v>
      </c>
      <c r="J16" s="2">
        <v>30758726</v>
      </c>
      <c r="K16" s="2">
        <v>29437811</v>
      </c>
      <c r="L16" s="2">
        <v>48014651.799999997</v>
      </c>
      <c r="M16" s="2">
        <v>23745543.199999999</v>
      </c>
      <c r="N16" s="2">
        <v>24269108.600000001</v>
      </c>
      <c r="O16" s="15">
        <v>0.1</v>
      </c>
      <c r="P16" s="2">
        <v>2374554.3199999998</v>
      </c>
      <c r="Q16" s="13">
        <v>0.15</v>
      </c>
      <c r="R16" s="15">
        <v>0</v>
      </c>
      <c r="S16" s="2">
        <v>3640366.29</v>
      </c>
      <c r="T16" s="2">
        <v>0</v>
      </c>
      <c r="U16" s="2">
        <v>527412961.56</v>
      </c>
      <c r="V16" s="2">
        <v>6149747.8399999999</v>
      </c>
      <c r="W16" s="2">
        <v>521263213.72000003</v>
      </c>
      <c r="X16" s="2">
        <v>401204733600</v>
      </c>
      <c r="Y16" s="2">
        <v>2451997900</v>
      </c>
      <c r="Z16" s="2">
        <v>398752735700</v>
      </c>
      <c r="AA16" s="18">
        <v>20912026.027199998</v>
      </c>
      <c r="AB16" s="4">
        <v>26926946.637200002</v>
      </c>
      <c r="AC16" s="4">
        <f t="shared" si="0"/>
        <v>575427613.36000001</v>
      </c>
      <c r="AD16" s="4">
        <v>6000000</v>
      </c>
      <c r="AE16" s="4">
        <f t="shared" si="1"/>
        <v>32926946.637200002</v>
      </c>
      <c r="AF16" t="s">
        <v>14</v>
      </c>
      <c r="AG16" s="4"/>
      <c r="AI16" s="4"/>
      <c r="AK16" s="4"/>
      <c r="BY16"/>
      <c r="BZ16"/>
      <c r="CA16"/>
    </row>
    <row r="17" spans="1:79" x14ac:dyDescent="0.25">
      <c r="A17" s="20">
        <v>294</v>
      </c>
      <c r="B17" t="s">
        <v>284</v>
      </c>
      <c r="C17" t="s">
        <v>2</v>
      </c>
      <c r="D17" t="s">
        <v>4</v>
      </c>
      <c r="E17" t="s">
        <v>48</v>
      </c>
      <c r="F17" s="2">
        <v>146818853000</v>
      </c>
      <c r="G17" s="2">
        <v>15200000</v>
      </c>
      <c r="H17" s="2">
        <v>146803653000</v>
      </c>
      <c r="I17" s="2">
        <v>269790815</v>
      </c>
      <c r="J17" s="2">
        <v>53200</v>
      </c>
      <c r="K17" s="2">
        <v>269737615</v>
      </c>
      <c r="L17" s="2">
        <v>211063273.80000001</v>
      </c>
      <c r="M17" s="2">
        <v>47120</v>
      </c>
      <c r="N17" s="2">
        <v>211016153.80000001</v>
      </c>
      <c r="O17" s="15">
        <v>0.1</v>
      </c>
      <c r="P17" s="2">
        <v>4712</v>
      </c>
      <c r="Q17" s="13">
        <v>0.25</v>
      </c>
      <c r="R17" s="15">
        <v>0.4</v>
      </c>
      <c r="S17" s="2">
        <v>61906461.520000003</v>
      </c>
      <c r="T17" s="2">
        <v>0</v>
      </c>
      <c r="U17" s="2">
        <v>169551237.52000001</v>
      </c>
      <c r="V17" s="2">
        <v>32523921.199999999</v>
      </c>
      <c r="W17" s="2">
        <v>137027316.31999999</v>
      </c>
      <c r="X17" s="2">
        <v>81063291200</v>
      </c>
      <c r="Y17" s="2">
        <v>18340672000</v>
      </c>
      <c r="Z17" s="2">
        <v>62722619200</v>
      </c>
      <c r="AA17" s="18">
        <v>4436058.7016000003</v>
      </c>
      <c r="AB17" s="4">
        <v>66347232.221600004</v>
      </c>
      <c r="AC17" s="4">
        <f t="shared" si="0"/>
        <v>380614511.32000005</v>
      </c>
      <c r="AD17" s="4">
        <v>6000000</v>
      </c>
      <c r="AE17" s="4">
        <f t="shared" si="1"/>
        <v>72347232.221599996</v>
      </c>
      <c r="AF17" t="s">
        <v>21</v>
      </c>
      <c r="AG17" s="4"/>
      <c r="AI17" s="4"/>
      <c r="AK17" s="4"/>
      <c r="BY17"/>
      <c r="BZ17"/>
      <c r="CA17"/>
    </row>
    <row r="18" spans="1:79" x14ac:dyDescent="0.25">
      <c r="A18" s="20">
        <v>305</v>
      </c>
      <c r="B18" t="s">
        <v>284</v>
      </c>
      <c r="C18" t="s">
        <v>2</v>
      </c>
      <c r="D18" t="s">
        <v>8</v>
      </c>
      <c r="E18" t="s">
        <v>50</v>
      </c>
      <c r="F18" s="2">
        <v>24019929000</v>
      </c>
      <c r="G18" s="2">
        <v>0</v>
      </c>
      <c r="H18" s="2">
        <v>24019929000</v>
      </c>
      <c r="I18" s="2">
        <v>47676193</v>
      </c>
      <c r="J18" s="2">
        <v>0</v>
      </c>
      <c r="K18" s="2">
        <v>47676193</v>
      </c>
      <c r="L18" s="2">
        <v>38068221.399999999</v>
      </c>
      <c r="M18" s="2">
        <v>0</v>
      </c>
      <c r="N18" s="2">
        <v>38068221.399999999</v>
      </c>
      <c r="O18" s="15">
        <v>0.1</v>
      </c>
      <c r="P18" s="2">
        <v>0</v>
      </c>
      <c r="Q18" s="13">
        <v>0.15</v>
      </c>
      <c r="R18" s="15">
        <v>0</v>
      </c>
      <c r="S18" s="2">
        <v>5710233.21</v>
      </c>
      <c r="T18" s="2">
        <v>0</v>
      </c>
      <c r="U18" s="2">
        <v>375463395.12</v>
      </c>
      <c r="V18" s="2">
        <v>79795347.799999997</v>
      </c>
      <c r="W18" s="2">
        <v>295668047.31999999</v>
      </c>
      <c r="X18" s="2">
        <v>208377479700</v>
      </c>
      <c r="Y18" s="2">
        <v>41406828000</v>
      </c>
      <c r="Z18" s="2">
        <v>166970651700</v>
      </c>
      <c r="AA18" s="18">
        <v>12624675.3708</v>
      </c>
      <c r="AB18" s="4">
        <v>18334908.580800001</v>
      </c>
      <c r="AC18" s="4">
        <f t="shared" si="0"/>
        <v>413531616.51999998</v>
      </c>
      <c r="AD18" s="4">
        <v>6000000</v>
      </c>
      <c r="AE18" s="4">
        <f t="shared" si="1"/>
        <v>24334908.580800001</v>
      </c>
      <c r="AF18" t="s">
        <v>14</v>
      </c>
      <c r="AG18" s="4"/>
      <c r="AI18" s="4"/>
      <c r="AK18" s="4"/>
      <c r="BY18"/>
      <c r="BZ18"/>
      <c r="CA18"/>
    </row>
    <row r="19" spans="1:79" x14ac:dyDescent="0.25">
      <c r="A19" s="20">
        <v>380</v>
      </c>
      <c r="B19" t="s">
        <v>284</v>
      </c>
      <c r="C19" t="s">
        <v>9</v>
      </c>
      <c r="D19" t="s">
        <v>411</v>
      </c>
      <c r="E19" t="s">
        <v>62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229311924.91999999</v>
      </c>
      <c r="V19" s="2">
        <v>0</v>
      </c>
      <c r="W19" s="2">
        <v>229311924.91999999</v>
      </c>
      <c r="X19" s="2">
        <v>155511525200</v>
      </c>
      <c r="Y19" s="2">
        <v>0</v>
      </c>
      <c r="Z19" s="2">
        <v>155511525200</v>
      </c>
      <c r="AA19" s="18">
        <v>9172476.9967999998</v>
      </c>
      <c r="AB19" s="4">
        <v>9172476.9967999998</v>
      </c>
      <c r="AC19" s="4">
        <f t="shared" si="0"/>
        <v>229311924.91999999</v>
      </c>
      <c r="AD19" s="4">
        <v>3000000</v>
      </c>
      <c r="AE19" s="4">
        <f t="shared" si="1"/>
        <v>12172476.9968</v>
      </c>
      <c r="AF19" t="s">
        <v>63</v>
      </c>
      <c r="AG19" s="4"/>
      <c r="AI19" s="4"/>
      <c r="AK19" s="4"/>
      <c r="BY19"/>
      <c r="BZ19"/>
      <c r="CA19"/>
    </row>
    <row r="20" spans="1:79" x14ac:dyDescent="0.25">
      <c r="A20" s="20">
        <v>400</v>
      </c>
      <c r="B20" t="s">
        <v>284</v>
      </c>
      <c r="C20" t="s">
        <v>9</v>
      </c>
      <c r="D20" t="s">
        <v>411</v>
      </c>
      <c r="E20" t="s">
        <v>70</v>
      </c>
      <c r="F20" s="2">
        <v>48376000</v>
      </c>
      <c r="G20" s="2">
        <v>0</v>
      </c>
      <c r="H20" s="2">
        <v>48376000</v>
      </c>
      <c r="I20" s="2">
        <v>169317</v>
      </c>
      <c r="J20" s="2">
        <v>0</v>
      </c>
      <c r="K20" s="2">
        <v>169317</v>
      </c>
      <c r="L20" s="2">
        <v>149966.6</v>
      </c>
      <c r="M20" s="2">
        <v>0</v>
      </c>
      <c r="N20" s="2">
        <v>149966.6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304417701.19999999</v>
      </c>
      <c r="V20" s="2">
        <v>0</v>
      </c>
      <c r="W20" s="2">
        <v>304417701.19999999</v>
      </c>
      <c r="X20" s="2">
        <v>223133132000</v>
      </c>
      <c r="Y20" s="2">
        <v>0</v>
      </c>
      <c r="Z20" s="2">
        <v>223133132000</v>
      </c>
      <c r="AA20" s="18">
        <v>12176708.048</v>
      </c>
      <c r="AB20" s="4">
        <v>12176708.048</v>
      </c>
      <c r="AC20" s="4">
        <f t="shared" si="0"/>
        <v>304567667.80000001</v>
      </c>
      <c r="AD20" s="4">
        <v>6000000</v>
      </c>
      <c r="AE20" s="4">
        <f t="shared" si="1"/>
        <v>18176708.048</v>
      </c>
      <c r="AF20" t="s">
        <v>35</v>
      </c>
      <c r="AG20" s="4"/>
      <c r="AI20" s="4"/>
      <c r="AK20" s="4"/>
      <c r="BY20"/>
      <c r="BZ20"/>
      <c r="CA20"/>
    </row>
    <row r="21" spans="1:79" x14ac:dyDescent="0.25">
      <c r="A21" s="20">
        <v>418</v>
      </c>
      <c r="B21" t="s">
        <v>284</v>
      </c>
      <c r="C21" t="s">
        <v>9</v>
      </c>
      <c r="D21" t="s">
        <v>411</v>
      </c>
      <c r="E21" t="s">
        <v>35</v>
      </c>
      <c r="F21" s="2">
        <v>273420000</v>
      </c>
      <c r="G21" s="2">
        <v>0</v>
      </c>
      <c r="H21" s="2">
        <v>273420000</v>
      </c>
      <c r="I21" s="2">
        <v>894695</v>
      </c>
      <c r="J21" s="2">
        <v>0</v>
      </c>
      <c r="K21" s="2">
        <v>894695</v>
      </c>
      <c r="L21" s="2">
        <v>785327</v>
      </c>
      <c r="M21" s="2">
        <v>0</v>
      </c>
      <c r="N21" s="2">
        <v>785327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431761112.24000001</v>
      </c>
      <c r="V21" s="2">
        <v>0</v>
      </c>
      <c r="W21" s="2">
        <v>431761112.24000001</v>
      </c>
      <c r="X21" s="2">
        <v>228551214400</v>
      </c>
      <c r="Y21" s="2">
        <v>0</v>
      </c>
      <c r="Z21" s="2">
        <v>228551214400</v>
      </c>
      <c r="AA21" s="18">
        <v>17270444.489599999</v>
      </c>
      <c r="AB21" s="4">
        <v>17270444.489599999</v>
      </c>
      <c r="AC21" s="4">
        <f t="shared" si="0"/>
        <v>432546439.24000001</v>
      </c>
      <c r="AD21" s="4">
        <v>6000000</v>
      </c>
      <c r="AE21" s="4">
        <f t="shared" si="1"/>
        <v>23270444.489599999</v>
      </c>
      <c r="AF21" t="s">
        <v>11</v>
      </c>
      <c r="AG21" s="4"/>
      <c r="AI21" s="4"/>
      <c r="AK21" s="4"/>
      <c r="BY21"/>
      <c r="BZ21"/>
      <c r="CA21"/>
    </row>
    <row r="22" spans="1:79" x14ac:dyDescent="0.25">
      <c r="A22" s="20">
        <v>419</v>
      </c>
      <c r="B22" t="s">
        <v>284</v>
      </c>
      <c r="C22" t="s">
        <v>9</v>
      </c>
      <c r="D22" t="s">
        <v>411</v>
      </c>
      <c r="E22" t="s">
        <v>63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156758847.80000001</v>
      </c>
      <c r="V22" s="2">
        <v>0</v>
      </c>
      <c r="W22" s="2">
        <v>156758847.80000001</v>
      </c>
      <c r="X22" s="2">
        <v>76543368000</v>
      </c>
      <c r="Y22" s="2">
        <v>0</v>
      </c>
      <c r="Z22" s="2">
        <v>76543368000</v>
      </c>
      <c r="AA22" s="18">
        <v>4702765.4340000004</v>
      </c>
      <c r="AB22" s="4">
        <v>4702765.4340000004</v>
      </c>
      <c r="AC22" s="4">
        <f t="shared" si="0"/>
        <v>156758847.80000001</v>
      </c>
      <c r="AD22" s="4">
        <v>2000000</v>
      </c>
      <c r="AE22" s="4">
        <f t="shared" si="1"/>
        <v>6702765.4340000004</v>
      </c>
      <c r="AF22" t="s">
        <v>11</v>
      </c>
      <c r="AG22" s="4"/>
      <c r="AI22" s="4"/>
      <c r="AK22" s="4"/>
      <c r="BY22"/>
      <c r="BZ22"/>
      <c r="CA22"/>
    </row>
    <row r="23" spans="1:79" x14ac:dyDescent="0.25">
      <c r="A23" s="20">
        <v>425</v>
      </c>
      <c r="B23" t="s">
        <v>284</v>
      </c>
      <c r="C23" t="s">
        <v>9</v>
      </c>
      <c r="D23" t="s">
        <v>27</v>
      </c>
      <c r="E23" t="s">
        <v>77</v>
      </c>
      <c r="F23" s="2">
        <v>3358607000</v>
      </c>
      <c r="G23" s="2">
        <v>0</v>
      </c>
      <c r="H23" s="2">
        <v>3358607000</v>
      </c>
      <c r="I23" s="2">
        <v>10886177</v>
      </c>
      <c r="J23" s="2">
        <v>0</v>
      </c>
      <c r="K23" s="2">
        <v>10886177</v>
      </c>
      <c r="L23" s="2">
        <v>9542734.1999999993</v>
      </c>
      <c r="M23" s="2">
        <v>0</v>
      </c>
      <c r="N23" s="2">
        <v>9542734.1999999993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159930524.59999999</v>
      </c>
      <c r="V23" s="2">
        <v>0</v>
      </c>
      <c r="W23" s="2">
        <v>159930524.59999999</v>
      </c>
      <c r="X23" s="2">
        <v>88494806000</v>
      </c>
      <c r="Y23" s="2">
        <v>0</v>
      </c>
      <c r="Z23" s="2">
        <v>88494806000</v>
      </c>
      <c r="AA23" s="18">
        <v>4797915.7379999999</v>
      </c>
      <c r="AB23" s="4">
        <v>4797915.7379999999</v>
      </c>
      <c r="AC23" s="4">
        <f t="shared" si="0"/>
        <v>169473258.79999998</v>
      </c>
      <c r="AD23" s="4">
        <v>2000000</v>
      </c>
      <c r="AE23" s="4">
        <f t="shared" si="1"/>
        <v>6797915.7379999999</v>
      </c>
      <c r="AF23" t="s">
        <v>17</v>
      </c>
      <c r="AG23" s="4"/>
      <c r="AI23" s="4"/>
      <c r="AK23" s="4"/>
      <c r="BY23"/>
      <c r="BZ23"/>
      <c r="CA23"/>
    </row>
    <row r="24" spans="1:79" x14ac:dyDescent="0.25">
      <c r="A24" s="20">
        <v>430</v>
      </c>
      <c r="B24" t="s">
        <v>284</v>
      </c>
      <c r="C24" t="s">
        <v>9</v>
      </c>
      <c r="D24" t="s">
        <v>412</v>
      </c>
      <c r="E24" t="s">
        <v>80</v>
      </c>
      <c r="F24" s="2">
        <v>169538767000</v>
      </c>
      <c r="G24" s="2">
        <v>0</v>
      </c>
      <c r="H24" s="2">
        <v>169538767000</v>
      </c>
      <c r="I24" s="2">
        <v>281003598</v>
      </c>
      <c r="J24" s="2">
        <v>0</v>
      </c>
      <c r="K24" s="2">
        <v>281003598</v>
      </c>
      <c r="L24" s="2">
        <v>213188091.19999999</v>
      </c>
      <c r="M24" s="2">
        <v>0</v>
      </c>
      <c r="N24" s="2">
        <v>213188091.19999999</v>
      </c>
      <c r="O24" s="15">
        <v>0.1</v>
      </c>
      <c r="P24" s="2">
        <v>0</v>
      </c>
      <c r="Q24" s="13">
        <v>0.25</v>
      </c>
      <c r="R24" s="15">
        <v>0.4</v>
      </c>
      <c r="S24" s="2">
        <v>62775236.479999997</v>
      </c>
      <c r="T24" s="2">
        <v>0</v>
      </c>
      <c r="U24" s="2">
        <v>251755049.59999999</v>
      </c>
      <c r="V24" s="2">
        <v>0</v>
      </c>
      <c r="W24" s="2">
        <v>251755049.59999999</v>
      </c>
      <c r="X24" s="2">
        <v>179785821000</v>
      </c>
      <c r="Y24" s="2">
        <v>0</v>
      </c>
      <c r="Z24" s="2">
        <v>179785821000</v>
      </c>
      <c r="AA24" s="18">
        <v>10070201.983999999</v>
      </c>
      <c r="AB24" s="4">
        <v>72845438.464000002</v>
      </c>
      <c r="AC24" s="4">
        <f t="shared" si="0"/>
        <v>464943140.79999995</v>
      </c>
      <c r="AD24" s="4">
        <v>6000000</v>
      </c>
      <c r="AE24" s="4">
        <f t="shared" si="1"/>
        <v>78845438.464000002</v>
      </c>
      <c r="AF24" t="s">
        <v>23</v>
      </c>
      <c r="AG24" s="4"/>
      <c r="AI24" s="4"/>
      <c r="AK24" s="4"/>
      <c r="BY24"/>
      <c r="BZ24"/>
      <c r="CA24"/>
    </row>
    <row r="25" spans="1:79" x14ac:dyDescent="0.25">
      <c r="A25" s="20">
        <v>443</v>
      </c>
      <c r="B25" t="s">
        <v>284</v>
      </c>
      <c r="C25" t="s">
        <v>9</v>
      </c>
      <c r="D25" t="s">
        <v>15</v>
      </c>
      <c r="E25" t="s">
        <v>31</v>
      </c>
      <c r="F25" s="2">
        <v>54349304200</v>
      </c>
      <c r="G25" s="2">
        <v>0</v>
      </c>
      <c r="H25" s="2">
        <v>54349304200</v>
      </c>
      <c r="I25" s="2">
        <v>113986441</v>
      </c>
      <c r="J25" s="2">
        <v>0</v>
      </c>
      <c r="K25" s="2">
        <v>113986441</v>
      </c>
      <c r="L25" s="2">
        <v>92246719.319999993</v>
      </c>
      <c r="M25" s="2">
        <v>0</v>
      </c>
      <c r="N25" s="2">
        <v>92246719.319999993</v>
      </c>
      <c r="O25" s="15">
        <v>0.1</v>
      </c>
      <c r="P25" s="2">
        <v>0</v>
      </c>
      <c r="Q25" s="13">
        <v>0.2</v>
      </c>
      <c r="R25" s="15">
        <v>0</v>
      </c>
      <c r="S25" s="2">
        <v>18449343.864</v>
      </c>
      <c r="T25" s="2">
        <v>0</v>
      </c>
      <c r="U25" s="2">
        <v>269238861.31999999</v>
      </c>
      <c r="V25" s="2">
        <v>0</v>
      </c>
      <c r="W25" s="2">
        <v>269238861.31999999</v>
      </c>
      <c r="X25" s="2">
        <v>162615224200</v>
      </c>
      <c r="Y25" s="2">
        <v>0</v>
      </c>
      <c r="Z25" s="2">
        <v>162615224200</v>
      </c>
      <c r="AA25" s="18">
        <v>10769554.4528</v>
      </c>
      <c r="AB25" s="4">
        <v>29218898.316799998</v>
      </c>
      <c r="AC25" s="4">
        <f t="shared" si="0"/>
        <v>361485580.63999999</v>
      </c>
      <c r="AD25" s="4">
        <v>6000000</v>
      </c>
      <c r="AE25" s="4">
        <f t="shared" si="1"/>
        <v>35218898.316799998</v>
      </c>
      <c r="AF25" t="s">
        <v>16</v>
      </c>
      <c r="AG25" s="4"/>
      <c r="AI25" s="4"/>
      <c r="AK25" s="4"/>
      <c r="BY25"/>
      <c r="BZ25"/>
      <c r="CA25"/>
    </row>
    <row r="26" spans="1:79" x14ac:dyDescent="0.25">
      <c r="A26" s="20">
        <v>475</v>
      </c>
      <c r="B26" t="s">
        <v>284</v>
      </c>
      <c r="C26" t="s">
        <v>2</v>
      </c>
      <c r="D26" t="s">
        <v>301</v>
      </c>
      <c r="E26" t="s">
        <v>88</v>
      </c>
      <c r="F26" s="2">
        <v>21491179000</v>
      </c>
      <c r="G26" s="2">
        <v>0</v>
      </c>
      <c r="H26" s="2">
        <v>21491179000</v>
      </c>
      <c r="I26" s="2">
        <v>36610619</v>
      </c>
      <c r="J26" s="2">
        <v>0</v>
      </c>
      <c r="K26" s="2">
        <v>36610619</v>
      </c>
      <c r="L26" s="2">
        <v>28014147.399999999</v>
      </c>
      <c r="M26" s="2">
        <v>0</v>
      </c>
      <c r="N26" s="2">
        <v>28014147.399999999</v>
      </c>
      <c r="O26" s="15">
        <v>0.1</v>
      </c>
      <c r="P26" s="2">
        <v>0</v>
      </c>
      <c r="Q26" s="13">
        <v>0.1</v>
      </c>
      <c r="R26" s="15">
        <v>0</v>
      </c>
      <c r="S26" s="2">
        <v>2801414.74</v>
      </c>
      <c r="T26" s="2">
        <v>0</v>
      </c>
      <c r="U26" s="2">
        <v>260834212.31999999</v>
      </c>
      <c r="V26" s="2">
        <v>43472841.799999997</v>
      </c>
      <c r="W26" s="2">
        <v>217361370.52000001</v>
      </c>
      <c r="X26" s="2">
        <v>136252274200</v>
      </c>
      <c r="Y26" s="2">
        <v>22949148000</v>
      </c>
      <c r="Z26" s="2">
        <v>113303126200</v>
      </c>
      <c r="AA26" s="18">
        <v>9129183.2388000004</v>
      </c>
      <c r="AB26" s="4">
        <v>11930597.978800001</v>
      </c>
      <c r="AC26" s="4">
        <f t="shared" si="0"/>
        <v>288848359.71999997</v>
      </c>
      <c r="AD26" s="4">
        <v>6000000</v>
      </c>
      <c r="AE26" s="4">
        <f t="shared" si="1"/>
        <v>17930597.978799999</v>
      </c>
      <c r="AF26" t="s">
        <v>13</v>
      </c>
      <c r="AG26" s="4"/>
      <c r="AI26" s="4"/>
      <c r="AK26" s="4"/>
      <c r="BY26"/>
      <c r="BZ26"/>
      <c r="CA26"/>
    </row>
    <row r="27" spans="1:79" x14ac:dyDescent="0.25">
      <c r="A27" s="20">
        <v>591</v>
      </c>
      <c r="B27" t="s">
        <v>284</v>
      </c>
      <c r="C27" t="s">
        <v>2</v>
      </c>
      <c r="D27" t="s">
        <v>300</v>
      </c>
      <c r="E27" t="s">
        <v>96</v>
      </c>
      <c r="F27" s="2">
        <v>15900159000</v>
      </c>
      <c r="G27" s="2">
        <v>5819308000</v>
      </c>
      <c r="H27" s="2">
        <v>10080851000</v>
      </c>
      <c r="I27" s="2">
        <v>38721945</v>
      </c>
      <c r="J27" s="2">
        <v>14077305</v>
      </c>
      <c r="K27" s="2">
        <v>24644640</v>
      </c>
      <c r="L27" s="2">
        <v>32361881.399999999</v>
      </c>
      <c r="M27" s="2">
        <v>11749581.800000001</v>
      </c>
      <c r="N27" s="2">
        <v>20612299.600000001</v>
      </c>
      <c r="O27" s="15">
        <v>0.1</v>
      </c>
      <c r="P27" s="2">
        <v>1174958.18</v>
      </c>
      <c r="Q27" s="13">
        <v>0.15</v>
      </c>
      <c r="R27" s="15">
        <v>0</v>
      </c>
      <c r="S27" s="2">
        <v>3091844.94</v>
      </c>
      <c r="T27" s="2">
        <v>0</v>
      </c>
      <c r="U27" s="2">
        <v>412228204.68000001</v>
      </c>
      <c r="V27" s="2">
        <v>37341315.079999998</v>
      </c>
      <c r="W27" s="2">
        <v>374886889.60000002</v>
      </c>
      <c r="X27" s="2">
        <v>246118693300</v>
      </c>
      <c r="Y27" s="2">
        <v>15355729800</v>
      </c>
      <c r="Z27" s="2">
        <v>230762963500</v>
      </c>
      <c r="AA27" s="18">
        <v>15368888.7348</v>
      </c>
      <c r="AB27" s="4">
        <v>19635691.854800001</v>
      </c>
      <c r="AC27" s="4">
        <f t="shared" si="0"/>
        <v>444590086.07999998</v>
      </c>
      <c r="AD27" s="4">
        <v>6000000</v>
      </c>
      <c r="AE27" s="4">
        <f t="shared" si="1"/>
        <v>25635691.854800001</v>
      </c>
      <c r="AF27" t="s">
        <v>3</v>
      </c>
      <c r="AG27" s="4"/>
      <c r="AI27" s="4"/>
      <c r="AK27" s="4"/>
      <c r="BY27"/>
      <c r="BZ27"/>
      <c r="CA27"/>
    </row>
    <row r="28" spans="1:79" x14ac:dyDescent="0.25">
      <c r="A28" s="20">
        <v>815</v>
      </c>
      <c r="B28" t="s">
        <v>284</v>
      </c>
      <c r="C28" t="s">
        <v>2</v>
      </c>
      <c r="D28" t="s">
        <v>301</v>
      </c>
      <c r="E28" t="s">
        <v>167</v>
      </c>
      <c r="F28" s="2">
        <v>48277125000</v>
      </c>
      <c r="G28" s="2">
        <v>6117119000</v>
      </c>
      <c r="H28" s="2">
        <v>42160006000</v>
      </c>
      <c r="I28" s="2">
        <v>88509879</v>
      </c>
      <c r="J28" s="2">
        <v>15248221</v>
      </c>
      <c r="K28" s="2">
        <v>73261658</v>
      </c>
      <c r="L28" s="2">
        <v>69199029</v>
      </c>
      <c r="M28" s="2">
        <v>12801373.4</v>
      </c>
      <c r="N28" s="2">
        <v>56397655.600000001</v>
      </c>
      <c r="O28" s="15">
        <v>0.1</v>
      </c>
      <c r="P28" s="2">
        <v>1280137.3400000001</v>
      </c>
      <c r="Q28" s="13">
        <v>0.2</v>
      </c>
      <c r="R28" s="15">
        <v>0</v>
      </c>
      <c r="S28" s="2">
        <v>11279531.119999999</v>
      </c>
      <c r="T28" s="2">
        <v>0</v>
      </c>
      <c r="U28" s="2">
        <v>157071021.52000001</v>
      </c>
      <c r="V28" s="2">
        <v>12480877.4</v>
      </c>
      <c r="W28" s="2">
        <v>144590144.12</v>
      </c>
      <c r="X28" s="2">
        <v>80225716200</v>
      </c>
      <c r="Y28" s="2">
        <v>6758549000</v>
      </c>
      <c r="Z28" s="2">
        <v>73467167200</v>
      </c>
      <c r="AA28" s="18">
        <v>4462513.0976</v>
      </c>
      <c r="AB28" s="4">
        <v>17022181.557599999</v>
      </c>
      <c r="AC28" s="4">
        <f t="shared" si="0"/>
        <v>226270050.52000001</v>
      </c>
      <c r="AD28" s="4">
        <v>3000000</v>
      </c>
      <c r="AE28" s="4">
        <f t="shared" si="1"/>
        <v>20022181.557599999</v>
      </c>
      <c r="AF28" t="s">
        <v>13</v>
      </c>
      <c r="AG28" s="4"/>
      <c r="AI28" s="4"/>
      <c r="AK28" s="4"/>
      <c r="BY28"/>
      <c r="BZ28"/>
      <c r="CA28"/>
    </row>
    <row r="29" spans="1:79" x14ac:dyDescent="0.25">
      <c r="A29" s="20">
        <v>961</v>
      </c>
      <c r="B29" t="s">
        <v>284</v>
      </c>
      <c r="C29" t="s">
        <v>2</v>
      </c>
      <c r="D29" t="s">
        <v>201</v>
      </c>
      <c r="E29" t="s">
        <v>185</v>
      </c>
      <c r="F29" s="2">
        <v>207880000</v>
      </c>
      <c r="G29" s="2">
        <v>0</v>
      </c>
      <c r="H29" s="2">
        <v>207880000</v>
      </c>
      <c r="I29" s="2">
        <v>628140</v>
      </c>
      <c r="J29" s="2">
        <v>0</v>
      </c>
      <c r="K29" s="2">
        <v>628140</v>
      </c>
      <c r="L29" s="2">
        <v>544988</v>
      </c>
      <c r="M29" s="2">
        <v>0</v>
      </c>
      <c r="N29" s="2">
        <v>544988</v>
      </c>
      <c r="O29" s="15">
        <v>0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957767022.48000002</v>
      </c>
      <c r="V29" s="2">
        <v>5937729.7999999998</v>
      </c>
      <c r="W29" s="2">
        <v>951829292.67999995</v>
      </c>
      <c r="X29" s="2">
        <v>724473396300</v>
      </c>
      <c r="Y29" s="2">
        <v>2138273000</v>
      </c>
      <c r="Z29" s="2">
        <v>722335123300</v>
      </c>
      <c r="AA29" s="18">
        <v>38132549.005199999</v>
      </c>
      <c r="AB29" s="4">
        <v>38132549.005199999</v>
      </c>
      <c r="AC29" s="4">
        <f t="shared" si="0"/>
        <v>958312010.48000002</v>
      </c>
      <c r="AD29" s="4">
        <v>6000000</v>
      </c>
      <c r="AE29" s="4">
        <f t="shared" si="1"/>
        <v>44132549.005199999</v>
      </c>
      <c r="AF29" t="s">
        <v>204</v>
      </c>
      <c r="AG29" s="4"/>
      <c r="AI29" s="4"/>
      <c r="AK29" s="4"/>
      <c r="BY29"/>
      <c r="BZ29"/>
      <c r="CA29"/>
    </row>
    <row r="30" spans="1:79" x14ac:dyDescent="0.25">
      <c r="A30" s="20">
        <v>988</v>
      </c>
      <c r="B30" t="s">
        <v>284</v>
      </c>
      <c r="C30" t="s">
        <v>9</v>
      </c>
      <c r="D30" t="s">
        <v>411</v>
      </c>
      <c r="E30" t="s">
        <v>190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232741183.24000001</v>
      </c>
      <c r="V30" s="2">
        <v>0</v>
      </c>
      <c r="W30" s="2">
        <v>232741183.24000001</v>
      </c>
      <c r="X30" s="2">
        <v>147678141900</v>
      </c>
      <c r="Y30" s="2">
        <v>0</v>
      </c>
      <c r="Z30" s="2">
        <v>147678141900</v>
      </c>
      <c r="AA30" s="18">
        <v>9309647.3296000008</v>
      </c>
      <c r="AB30" s="4">
        <v>9309647.3296000008</v>
      </c>
      <c r="AC30" s="4">
        <f t="shared" si="0"/>
        <v>232741183.24000001</v>
      </c>
      <c r="AD30" s="4">
        <v>4000000</v>
      </c>
      <c r="AE30" s="4">
        <f t="shared" si="1"/>
        <v>13309647.329600001</v>
      </c>
      <c r="AF30" t="s">
        <v>11</v>
      </c>
      <c r="AG30" s="4"/>
      <c r="AI30" s="4"/>
      <c r="AK30" s="4"/>
      <c r="BY30"/>
      <c r="BZ30"/>
      <c r="CA30"/>
    </row>
    <row r="31" spans="1:79" x14ac:dyDescent="0.25">
      <c r="A31" s="20">
        <v>1002</v>
      </c>
      <c r="B31" t="s">
        <v>284</v>
      </c>
      <c r="C31" t="s">
        <v>2</v>
      </c>
      <c r="D31" t="s">
        <v>301</v>
      </c>
      <c r="E31" t="s">
        <v>193</v>
      </c>
      <c r="F31" s="2">
        <v>16636084000</v>
      </c>
      <c r="G31" s="2">
        <v>0</v>
      </c>
      <c r="H31" s="2">
        <v>16636084000</v>
      </c>
      <c r="I31" s="2">
        <v>39222720</v>
      </c>
      <c r="J31" s="2">
        <v>0</v>
      </c>
      <c r="K31" s="2">
        <v>39222720</v>
      </c>
      <c r="L31" s="2">
        <v>32568286.399999999</v>
      </c>
      <c r="M31" s="2">
        <v>0</v>
      </c>
      <c r="N31" s="2">
        <v>32568286.399999999</v>
      </c>
      <c r="O31" s="15">
        <v>0.1</v>
      </c>
      <c r="P31" s="2">
        <v>0</v>
      </c>
      <c r="Q31" s="13">
        <v>0.15</v>
      </c>
      <c r="R31" s="15">
        <v>0</v>
      </c>
      <c r="S31" s="2">
        <v>4885242.96</v>
      </c>
      <c r="T31" s="2">
        <v>0</v>
      </c>
      <c r="U31" s="2">
        <v>166574935</v>
      </c>
      <c r="V31" s="2">
        <v>5653408.5999999996</v>
      </c>
      <c r="W31" s="2">
        <v>160921526.40000001</v>
      </c>
      <c r="X31" s="2">
        <v>120397675000</v>
      </c>
      <c r="Y31" s="2">
        <v>3874761000</v>
      </c>
      <c r="Z31" s="2">
        <v>116522914000</v>
      </c>
      <c r="AA31" s="18">
        <v>4884179.8779999996</v>
      </c>
      <c r="AB31" s="4">
        <v>9769422.8379999995</v>
      </c>
      <c r="AC31" s="4">
        <f t="shared" si="0"/>
        <v>199143221.40000001</v>
      </c>
      <c r="AD31" s="4">
        <v>3000000</v>
      </c>
      <c r="AE31" s="4">
        <f t="shared" si="1"/>
        <v>12769422.838</v>
      </c>
      <c r="AF31" t="s">
        <v>13</v>
      </c>
      <c r="AG31" s="4"/>
      <c r="AI31" s="4"/>
      <c r="AK31" s="4"/>
      <c r="BY31"/>
      <c r="BZ31"/>
      <c r="CA31"/>
    </row>
    <row r="32" spans="1:79" x14ac:dyDescent="0.25">
      <c r="A32" s="20">
        <v>1119</v>
      </c>
      <c r="B32" t="s">
        <v>284</v>
      </c>
      <c r="C32" t="s">
        <v>2</v>
      </c>
      <c r="D32" t="s">
        <v>4</v>
      </c>
      <c r="E32" t="s">
        <v>217</v>
      </c>
      <c r="F32" s="2">
        <v>63286289000</v>
      </c>
      <c r="G32" s="2">
        <v>1038491000</v>
      </c>
      <c r="H32" s="2">
        <v>62247798000</v>
      </c>
      <c r="I32" s="2">
        <v>129653821</v>
      </c>
      <c r="J32" s="2">
        <v>3283709</v>
      </c>
      <c r="K32" s="2">
        <v>126370112</v>
      </c>
      <c r="L32" s="2">
        <v>104339305.40000001</v>
      </c>
      <c r="M32" s="2">
        <v>2868312.6</v>
      </c>
      <c r="N32" s="2">
        <v>101470992.8</v>
      </c>
      <c r="O32" s="15">
        <v>0.1</v>
      </c>
      <c r="P32" s="2">
        <v>286831.26</v>
      </c>
      <c r="Q32" s="13">
        <v>0.25</v>
      </c>
      <c r="R32" s="15">
        <v>0</v>
      </c>
      <c r="S32" s="2">
        <v>25367748.199999999</v>
      </c>
      <c r="T32" s="2">
        <v>0</v>
      </c>
      <c r="U32" s="2">
        <v>339000481.39999998</v>
      </c>
      <c r="V32" s="2">
        <v>2677981.4</v>
      </c>
      <c r="W32" s="2">
        <v>336322500</v>
      </c>
      <c r="X32" s="2">
        <v>277563839000</v>
      </c>
      <c r="Y32" s="2">
        <v>1018219000</v>
      </c>
      <c r="Z32" s="2">
        <v>276545620000</v>
      </c>
      <c r="AA32" s="18">
        <v>13479679.813999999</v>
      </c>
      <c r="AB32" s="4">
        <v>39134259.273999996</v>
      </c>
      <c r="AC32" s="4">
        <f t="shared" si="0"/>
        <v>443339786.79999995</v>
      </c>
      <c r="AD32" s="4">
        <v>6000000</v>
      </c>
      <c r="AE32" s="4">
        <f t="shared" si="1"/>
        <v>45134259.273999996</v>
      </c>
      <c r="AF32" t="s">
        <v>21</v>
      </c>
      <c r="AG32" s="4"/>
      <c r="AI32" s="4"/>
      <c r="AK32" s="4"/>
      <c r="BY32"/>
      <c r="BZ32"/>
      <c r="CA32"/>
    </row>
    <row r="33" spans="1:79" s="39" customFormat="1" x14ac:dyDescent="0.25">
      <c r="A33" s="20">
        <v>1181</v>
      </c>
      <c r="B33" t="s">
        <v>284</v>
      </c>
      <c r="C33" t="s">
        <v>2</v>
      </c>
      <c r="D33" t="s">
        <v>201</v>
      </c>
      <c r="E33" t="s">
        <v>246</v>
      </c>
      <c r="F33" s="2">
        <v>4200000</v>
      </c>
      <c r="G33" s="2">
        <v>0</v>
      </c>
      <c r="H33" s="2">
        <v>4200000</v>
      </c>
      <c r="I33" s="2">
        <v>14700</v>
      </c>
      <c r="J33" s="2">
        <v>0</v>
      </c>
      <c r="K33" s="2">
        <v>14700</v>
      </c>
      <c r="L33" s="2">
        <v>13020</v>
      </c>
      <c r="M33" s="2">
        <v>0</v>
      </c>
      <c r="N33" s="2">
        <v>13020</v>
      </c>
      <c r="O33" s="15">
        <v>0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490650557.83999997</v>
      </c>
      <c r="V33" s="2">
        <v>484159</v>
      </c>
      <c r="W33" s="2">
        <v>490166398.83999997</v>
      </c>
      <c r="X33" s="2">
        <v>317196205400</v>
      </c>
      <c r="Y33" s="2">
        <v>156180000</v>
      </c>
      <c r="Z33" s="2">
        <v>317040025400</v>
      </c>
      <c r="AA33" s="18">
        <v>19611497.5436</v>
      </c>
      <c r="AB33" s="4">
        <v>19611497.5436</v>
      </c>
      <c r="AC33" s="4">
        <f t="shared" si="0"/>
        <v>490663577.83999997</v>
      </c>
      <c r="AD33" s="4">
        <v>6000000</v>
      </c>
      <c r="AE33" s="4">
        <f t="shared" si="1"/>
        <v>25611497.5436</v>
      </c>
      <c r="AF33" t="s">
        <v>204</v>
      </c>
      <c r="AG33" s="40"/>
      <c r="AI33" s="40"/>
      <c r="AK33" s="40"/>
    </row>
    <row r="34" spans="1:79" x14ac:dyDescent="0.25">
      <c r="A34" s="20">
        <v>1406</v>
      </c>
      <c r="B34" t="s">
        <v>284</v>
      </c>
      <c r="C34" t="s">
        <v>2</v>
      </c>
      <c r="D34" t="s">
        <v>347</v>
      </c>
      <c r="E34" t="s">
        <v>357</v>
      </c>
      <c r="F34" s="2">
        <v>27513355000</v>
      </c>
      <c r="G34" s="2">
        <v>0</v>
      </c>
      <c r="H34" s="2">
        <v>27513355000</v>
      </c>
      <c r="I34" s="2">
        <v>55275246</v>
      </c>
      <c r="J34" s="2">
        <v>0</v>
      </c>
      <c r="K34" s="2">
        <v>55275246</v>
      </c>
      <c r="L34" s="2">
        <v>44269904</v>
      </c>
      <c r="M34" s="2">
        <v>0</v>
      </c>
      <c r="N34" s="2">
        <v>44269904</v>
      </c>
      <c r="O34" s="15">
        <v>0.1</v>
      </c>
      <c r="P34" s="2">
        <v>0</v>
      </c>
      <c r="Q34" s="13">
        <v>0.15</v>
      </c>
      <c r="R34" s="15">
        <v>0</v>
      </c>
      <c r="S34" s="2">
        <v>6640485.5999999996</v>
      </c>
      <c r="T34" s="2">
        <v>0</v>
      </c>
      <c r="U34" s="2">
        <v>286030877</v>
      </c>
      <c r="V34" s="2">
        <v>14977466.199999999</v>
      </c>
      <c r="W34" s="2">
        <v>271053410.80000001</v>
      </c>
      <c r="X34" s="2">
        <v>143014120000</v>
      </c>
      <c r="Y34" s="2">
        <v>5997837000</v>
      </c>
      <c r="Z34" s="2">
        <v>137016283000</v>
      </c>
      <c r="AA34" s="18">
        <v>10991911.094000001</v>
      </c>
      <c r="AB34" s="4">
        <v>17632396.693999998</v>
      </c>
      <c r="AC34" s="4">
        <f t="shared" si="0"/>
        <v>330300781</v>
      </c>
      <c r="AD34" s="4">
        <v>6000000</v>
      </c>
      <c r="AE34" s="4">
        <f t="shared" si="1"/>
        <v>23632396.693999998</v>
      </c>
      <c r="AF34" t="s">
        <v>348</v>
      </c>
      <c r="AG34" s="4"/>
      <c r="AI34" s="4"/>
      <c r="AK34" s="4"/>
      <c r="AL34" s="4"/>
      <c r="AM34" s="4"/>
      <c r="AO34" s="4"/>
      <c r="AP34" s="4"/>
      <c r="AS34" s="4"/>
      <c r="AT34" s="4"/>
      <c r="AV34" s="4"/>
      <c r="AW34" s="4"/>
      <c r="AY34" s="4"/>
      <c r="AZ34" s="4"/>
      <c r="BY34"/>
      <c r="BZ34"/>
      <c r="CA34"/>
    </row>
    <row r="35" spans="1:79" x14ac:dyDescent="0.25">
      <c r="A35" s="20">
        <v>1610</v>
      </c>
      <c r="B35" t="s">
        <v>284</v>
      </c>
      <c r="C35" t="s">
        <v>2</v>
      </c>
      <c r="D35" t="s">
        <v>413</v>
      </c>
      <c r="E35" t="s">
        <v>470</v>
      </c>
      <c r="F35" s="2">
        <v>76200000</v>
      </c>
      <c r="G35" s="2">
        <v>0</v>
      </c>
      <c r="H35" s="2">
        <v>76200000</v>
      </c>
      <c r="I35" s="2">
        <v>266701</v>
      </c>
      <c r="J35" s="2">
        <v>0</v>
      </c>
      <c r="K35" s="2">
        <v>266701</v>
      </c>
      <c r="L35" s="2">
        <v>236221</v>
      </c>
      <c r="M35" s="2">
        <v>0</v>
      </c>
      <c r="N35" s="2">
        <v>236221</v>
      </c>
      <c r="O35" s="15">
        <v>0</v>
      </c>
      <c r="P35" s="2">
        <v>0</v>
      </c>
      <c r="Q35" s="13">
        <v>0</v>
      </c>
      <c r="R35" s="15">
        <v>0</v>
      </c>
      <c r="S35" s="2">
        <v>0</v>
      </c>
      <c r="T35" s="2">
        <v>0</v>
      </c>
      <c r="U35" s="2">
        <v>87727824.599999994</v>
      </c>
      <c r="V35" s="2">
        <v>0</v>
      </c>
      <c r="W35" s="2">
        <v>87727824.599999994</v>
      </c>
      <c r="X35" s="2">
        <v>67595586000</v>
      </c>
      <c r="Y35" s="2">
        <v>0</v>
      </c>
      <c r="Z35" s="2">
        <v>67595586000</v>
      </c>
      <c r="AA35" s="18">
        <v>0</v>
      </c>
      <c r="AB35" s="4">
        <v>0</v>
      </c>
      <c r="AC35" s="4">
        <f t="shared" si="0"/>
        <v>87964045.599999994</v>
      </c>
      <c r="AD35" s="4">
        <v>0</v>
      </c>
      <c r="AE35" s="4">
        <f t="shared" si="1"/>
        <v>0</v>
      </c>
      <c r="AF35" t="s">
        <v>1</v>
      </c>
      <c r="AG35" s="4"/>
      <c r="AI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Y35" s="4"/>
      <c r="AZ35" s="4"/>
      <c r="BY35"/>
      <c r="BZ35"/>
      <c r="CA35"/>
    </row>
    <row r="36" spans="1:79" s="30" customFormat="1" x14ac:dyDescent="0.25">
      <c r="A36" s="20">
        <v>1611</v>
      </c>
      <c r="B36" t="s">
        <v>284</v>
      </c>
      <c r="C36" t="s">
        <v>2</v>
      </c>
      <c r="D36" t="s">
        <v>300</v>
      </c>
      <c r="E36" t="s">
        <v>488</v>
      </c>
      <c r="F36" s="2">
        <v>2940215000</v>
      </c>
      <c r="G36" s="2">
        <v>0</v>
      </c>
      <c r="H36" s="2">
        <v>2940215000</v>
      </c>
      <c r="I36" s="2">
        <v>8102913</v>
      </c>
      <c r="J36" s="2">
        <v>0</v>
      </c>
      <c r="K36" s="2">
        <v>8102913</v>
      </c>
      <c r="L36" s="2">
        <v>6926827</v>
      </c>
      <c r="M36" s="2">
        <v>0</v>
      </c>
      <c r="N36" s="2">
        <v>6926827</v>
      </c>
      <c r="O36" s="15">
        <v>0</v>
      </c>
      <c r="P36" s="2">
        <v>0</v>
      </c>
      <c r="Q36" s="13">
        <v>0</v>
      </c>
      <c r="R36" s="15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0</v>
      </c>
      <c r="AC36" s="4">
        <f t="shared" si="0"/>
        <v>6926827</v>
      </c>
      <c r="AD36" s="4">
        <v>0</v>
      </c>
      <c r="AE36" s="4">
        <f t="shared" si="1"/>
        <v>0</v>
      </c>
      <c r="AF36" t="s">
        <v>3</v>
      </c>
      <c r="AG36" s="4"/>
      <c r="AH36"/>
      <c r="AI36" s="4"/>
      <c r="AJ36"/>
      <c r="BY36" s="31"/>
      <c r="BZ36" s="31"/>
      <c r="CA36" s="31"/>
    </row>
    <row r="37" spans="1:79" s="30" customFormat="1" x14ac:dyDescent="0.25">
      <c r="A37" s="20">
        <v>1634</v>
      </c>
      <c r="B37" t="s">
        <v>284</v>
      </c>
      <c r="C37" t="s">
        <v>2</v>
      </c>
      <c r="D37" t="s">
        <v>413</v>
      </c>
      <c r="E37" t="s">
        <v>501</v>
      </c>
      <c r="F37" s="2">
        <v>43842000</v>
      </c>
      <c r="G37" s="2">
        <v>0</v>
      </c>
      <c r="H37" s="2">
        <v>43842000</v>
      </c>
      <c r="I37" s="2">
        <v>153447</v>
      </c>
      <c r="J37" s="2">
        <v>0</v>
      </c>
      <c r="K37" s="2">
        <v>153447</v>
      </c>
      <c r="L37" s="2">
        <v>135910.20000000001</v>
      </c>
      <c r="M37" s="2">
        <v>0</v>
      </c>
      <c r="N37" s="2">
        <v>135910.20000000001</v>
      </c>
      <c r="O37" s="15">
        <v>0</v>
      </c>
      <c r="P37" s="2">
        <v>0</v>
      </c>
      <c r="Q37" s="13">
        <v>0</v>
      </c>
      <c r="R37" s="15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0</v>
      </c>
      <c r="AC37" s="4">
        <f t="shared" si="0"/>
        <v>135910.20000000001</v>
      </c>
      <c r="AD37" s="4">
        <v>0</v>
      </c>
      <c r="AE37" s="4">
        <f t="shared" si="1"/>
        <v>0</v>
      </c>
      <c r="AF37" t="s">
        <v>1</v>
      </c>
      <c r="AG37" s="4"/>
      <c r="AH37" s="35"/>
      <c r="AI37" s="4"/>
      <c r="BY37" s="31"/>
      <c r="BZ37" s="31"/>
      <c r="CA37" s="31"/>
    </row>
    <row r="38" spans="1:79" s="30" customFormat="1" x14ac:dyDescent="0.25">
      <c r="A38" s="20" t="s">
        <v>234</v>
      </c>
      <c r="B38" t="s">
        <v>284</v>
      </c>
      <c r="C38" t="s">
        <v>2</v>
      </c>
      <c r="D38" t="s">
        <v>201</v>
      </c>
      <c r="E38" t="s">
        <v>233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15">
        <v>0.1</v>
      </c>
      <c r="P38" s="2">
        <v>0</v>
      </c>
      <c r="Q38" s="13">
        <v>0.3</v>
      </c>
      <c r="R38" s="15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0</v>
      </c>
      <c r="AC38" s="4">
        <f t="shared" si="0"/>
        <v>0</v>
      </c>
      <c r="AD38" s="4">
        <v>0</v>
      </c>
      <c r="AE38" s="4">
        <f t="shared" si="1"/>
        <v>0</v>
      </c>
      <c r="AF38" t="s">
        <v>204</v>
      </c>
      <c r="BY38" s="31"/>
      <c r="BZ38" s="31"/>
      <c r="CA38" s="31"/>
    </row>
    <row r="39" spans="1:79" s="30" customFormat="1" x14ac:dyDescent="0.25">
      <c r="Z39" s="4"/>
      <c r="AA39" s="38"/>
      <c r="AB39" s="38"/>
      <c r="AC39" s="4"/>
      <c r="AD39" s="38"/>
      <c r="AE39" s="4"/>
      <c r="AF39" s="38"/>
      <c r="AG39" s="38"/>
      <c r="BY39" s="31"/>
      <c r="BZ39" s="31"/>
      <c r="CA39" s="31"/>
    </row>
    <row r="40" spans="1:79" s="30" customFormat="1" x14ac:dyDescent="0.25">
      <c r="AA40" s="37"/>
      <c r="AB40" s="37"/>
      <c r="AC40" s="4"/>
      <c r="AD40" s="37"/>
      <c r="AE40" s="4"/>
      <c r="AF40" s="37"/>
      <c r="AG40" s="37"/>
      <c r="BY40" s="31"/>
      <c r="BZ40" s="31"/>
      <c r="CA40" s="31"/>
    </row>
    <row r="41" spans="1:79" s="30" customFormat="1" x14ac:dyDescent="0.25">
      <c r="AA41" s="35"/>
      <c r="AB41" s="35"/>
      <c r="AC41" s="4"/>
      <c r="AD41" s="35"/>
      <c r="AE41" s="4"/>
      <c r="AF41" s="35"/>
      <c r="AG41" s="35"/>
      <c r="BY41" s="31"/>
      <c r="BZ41" s="31"/>
      <c r="CA41" s="31"/>
    </row>
    <row r="42" spans="1:79" s="30" customFormat="1" x14ac:dyDescent="0.25">
      <c r="BY42" s="31"/>
      <c r="BZ42" s="31"/>
      <c r="CA42" s="31"/>
    </row>
    <row r="43" spans="1:79" s="30" customFormat="1" x14ac:dyDescent="0.25">
      <c r="BY43" s="31"/>
      <c r="BZ43" s="31"/>
      <c r="CA43" s="31"/>
    </row>
    <row r="44" spans="1:79" s="30" customFormat="1" x14ac:dyDescent="0.25">
      <c r="BY44" s="31"/>
      <c r="BZ44" s="31"/>
      <c r="CA44" s="31"/>
    </row>
    <row r="45" spans="1:79" s="30" customFormat="1" x14ac:dyDescent="0.25">
      <c r="BY45" s="31"/>
      <c r="BZ45" s="31"/>
      <c r="CA45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1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4.425781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112</v>
      </c>
      <c r="B1" s="6" t="s">
        <v>115</v>
      </c>
      <c r="C1" s="6" t="s">
        <v>150</v>
      </c>
      <c r="D1" s="6" t="s">
        <v>182</v>
      </c>
      <c r="E1" s="6" t="s">
        <v>116</v>
      </c>
      <c r="F1" s="23" t="s">
        <v>133</v>
      </c>
      <c r="G1" s="23" t="s">
        <v>134</v>
      </c>
      <c r="H1" s="27" t="s">
        <v>236</v>
      </c>
      <c r="I1" s="23" t="s">
        <v>237</v>
      </c>
      <c r="J1" s="28" t="s">
        <v>181</v>
      </c>
      <c r="K1" s="26" t="s">
        <v>187</v>
      </c>
      <c r="L1" s="23" t="s">
        <v>188</v>
      </c>
      <c r="M1" s="23" t="s">
        <v>426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300</v>
      </c>
      <c r="D2" s="29">
        <v>2</v>
      </c>
      <c r="E2" t="s">
        <v>3</v>
      </c>
      <c r="F2" s="4">
        <v>1278898631500</v>
      </c>
      <c r="G2" s="4">
        <v>1903999407.4000001</v>
      </c>
      <c r="H2" s="25">
        <v>1.7999999999999999E-2</v>
      </c>
      <c r="I2" s="4">
        <f>H2*G2</f>
        <v>34271989.3332</v>
      </c>
      <c r="J2" s="25">
        <v>9.2999999999999992E-3</v>
      </c>
      <c r="K2" s="4">
        <v>15000000</v>
      </c>
      <c r="L2" s="4">
        <f>I2+K2</f>
        <v>49271989.3332</v>
      </c>
      <c r="M2"/>
      <c r="N2" s="4">
        <f>L2+M2</f>
        <v>49271989.3332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301</v>
      </c>
      <c r="D3" s="29">
        <v>1</v>
      </c>
      <c r="E3" t="s">
        <v>13</v>
      </c>
      <c r="F3" s="4">
        <v>423280053400</v>
      </c>
      <c r="G3" s="4">
        <v>714261631.63999999</v>
      </c>
      <c r="H3" s="25">
        <v>1.7999999999999999E-2</v>
      </c>
      <c r="I3" s="4">
        <f>H3*G3</f>
        <v>12856709.369519999</v>
      </c>
      <c r="J3" s="25">
        <v>3.0999999999999999E-3</v>
      </c>
      <c r="K3" s="4">
        <v>0</v>
      </c>
      <c r="L3" s="4">
        <f>I3+K3</f>
        <v>12856709.369519999</v>
      </c>
      <c r="M3" s="4">
        <v>7000000</v>
      </c>
      <c r="N3" s="4">
        <f>M3+L3</f>
        <v>19856709.369520001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44</v>
      </c>
      <c r="B4" t="s">
        <v>2</v>
      </c>
      <c r="C4" t="s">
        <v>8</v>
      </c>
      <c r="D4" s="29">
        <v>2</v>
      </c>
      <c r="E4" t="s">
        <v>14</v>
      </c>
      <c r="F4" s="4">
        <v>1364151005300</v>
      </c>
      <c r="G4" s="4">
        <v>2162193722.8800001</v>
      </c>
      <c r="H4" s="25">
        <v>1.7999999999999999E-2</v>
      </c>
      <c r="I4" s="4">
        <f t="shared" ref="I4:I12" si="0">H4*G4</f>
        <v>38919487.011840001</v>
      </c>
      <c r="J4" s="25">
        <v>0.01</v>
      </c>
      <c r="K4" s="4">
        <v>15000000</v>
      </c>
      <c r="L4" s="4">
        <f t="shared" ref="L4:L12" si="1">I4+K4</f>
        <v>53919487.011840001</v>
      </c>
      <c r="M4"/>
      <c r="N4" s="4">
        <f t="shared" ref="N4:N8" si="2">M4+L4</f>
        <v>53919487.011840001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1038</v>
      </c>
      <c r="B5" t="s">
        <v>2</v>
      </c>
      <c r="C5" t="s">
        <v>201</v>
      </c>
      <c r="D5" s="29">
        <v>2</v>
      </c>
      <c r="E5" t="s">
        <v>204</v>
      </c>
      <c r="F5" s="4">
        <v>1430490104700</v>
      </c>
      <c r="G5" s="4">
        <v>1876809924.1199999</v>
      </c>
      <c r="H5" s="25">
        <v>1.7999999999999999E-2</v>
      </c>
      <c r="I5" s="4">
        <f t="shared" si="0"/>
        <v>33782578.634159997</v>
      </c>
      <c r="J5" s="25">
        <v>1.04E-2</v>
      </c>
      <c r="K5" s="4">
        <v>15000000</v>
      </c>
      <c r="L5" s="4">
        <f t="shared" si="1"/>
        <v>48782578.634159997</v>
      </c>
      <c r="M5"/>
      <c r="N5" s="4">
        <f t="shared" si="2"/>
        <v>48782578.634159997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63</v>
      </c>
      <c r="B6" t="s">
        <v>2</v>
      </c>
      <c r="C6" t="s">
        <v>4</v>
      </c>
      <c r="D6" s="29">
        <v>3</v>
      </c>
      <c r="E6" t="s">
        <v>21</v>
      </c>
      <c r="F6" s="4">
        <v>1680592562930</v>
      </c>
      <c r="G6" s="4">
        <v>2332807990.8280001</v>
      </c>
      <c r="H6" s="25">
        <v>1.7999999999999999E-2</v>
      </c>
      <c r="I6" s="4">
        <f t="shared" si="0"/>
        <v>41990543.834904</v>
      </c>
      <c r="J6" s="25">
        <v>1.24E-2</v>
      </c>
      <c r="K6" s="4">
        <v>20000000</v>
      </c>
      <c r="L6" s="4">
        <f t="shared" si="1"/>
        <v>61990543.834904</v>
      </c>
      <c r="M6"/>
      <c r="N6" s="4">
        <f t="shared" si="2"/>
        <v>61990543.834904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136</v>
      </c>
      <c r="B7" t="s">
        <v>9</v>
      </c>
      <c r="C7" t="s">
        <v>411</v>
      </c>
      <c r="D7" s="29">
        <v>3</v>
      </c>
      <c r="E7" t="s">
        <v>11</v>
      </c>
      <c r="F7" s="4">
        <v>882268232500</v>
      </c>
      <c r="G7" s="4">
        <v>1459293123</v>
      </c>
      <c r="H7" s="25">
        <v>1.2999999999999999E-2</v>
      </c>
      <c r="I7" s="4">
        <f t="shared" si="0"/>
        <v>18970810.598999999</v>
      </c>
      <c r="J7" s="25">
        <v>6.4999999999999997E-3</v>
      </c>
      <c r="K7" s="4">
        <v>0</v>
      </c>
      <c r="L7" s="4">
        <f t="shared" si="1"/>
        <v>18970810.598999999</v>
      </c>
      <c r="M7"/>
      <c r="N7" s="4">
        <f t="shared" si="2"/>
        <v>18970810.598999999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146</v>
      </c>
      <c r="B8" t="s">
        <v>9</v>
      </c>
      <c r="C8" t="s">
        <v>412</v>
      </c>
      <c r="D8" s="29">
        <v>1</v>
      </c>
      <c r="E8" t="s">
        <v>23</v>
      </c>
      <c r="F8" s="4">
        <f>F26</f>
        <v>846180186500</v>
      </c>
      <c r="G8" s="4">
        <f>G26</f>
        <v>1115336399.3999999</v>
      </c>
      <c r="H8" s="25">
        <v>1.2999999999999999E-2</v>
      </c>
      <c r="I8" s="4">
        <f t="shared" si="0"/>
        <v>14499373.192199998</v>
      </c>
      <c r="J8" s="25">
        <v>6.1999999999999998E-3</v>
      </c>
      <c r="K8" s="4">
        <v>10000000</v>
      </c>
      <c r="L8" s="4">
        <f t="shared" si="1"/>
        <v>24499373.192199998</v>
      </c>
      <c r="M8" s="4">
        <v>7000000</v>
      </c>
      <c r="N8" s="4">
        <f t="shared" si="2"/>
        <v>31499373.192199998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179</v>
      </c>
      <c r="B9" t="s">
        <v>9</v>
      </c>
      <c r="C9" t="s">
        <v>27</v>
      </c>
      <c r="D9" s="29">
        <v>1</v>
      </c>
      <c r="E9" t="s">
        <v>29</v>
      </c>
      <c r="F9" s="4">
        <v>562638111200</v>
      </c>
      <c r="G9" s="4">
        <v>946906628.51999998</v>
      </c>
      <c r="H9" s="25">
        <v>1.2999999999999999E-2</v>
      </c>
      <c r="I9" s="4">
        <f t="shared" si="0"/>
        <v>12309786.170759998</v>
      </c>
      <c r="J9" s="25">
        <v>4.0000000000000001E-3</v>
      </c>
      <c r="K9" s="4">
        <v>0</v>
      </c>
      <c r="L9" s="4">
        <f t="shared" si="1"/>
        <v>12309786.170759998</v>
      </c>
      <c r="M9" s="4">
        <v>15000000</v>
      </c>
      <c r="N9" s="4">
        <f>L9+M9</f>
        <v>27309786.170759998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51</v>
      </c>
      <c r="B10" t="s">
        <v>9</v>
      </c>
      <c r="C10" t="s">
        <v>15</v>
      </c>
      <c r="D10" s="29">
        <v>3</v>
      </c>
      <c r="E10" t="s">
        <v>16</v>
      </c>
      <c r="F10" s="4">
        <v>1083420179000</v>
      </c>
      <c r="G10" s="4">
        <v>1646377625.4000001</v>
      </c>
      <c r="H10" s="25">
        <v>1.2999999999999999E-2</v>
      </c>
      <c r="I10" s="4">
        <f t="shared" si="0"/>
        <v>21402909.130199999</v>
      </c>
      <c r="J10" s="25">
        <v>7.9000000000000008E-3</v>
      </c>
      <c r="K10" s="4">
        <v>0</v>
      </c>
      <c r="L10" s="4">
        <f t="shared" si="1"/>
        <v>21402909.130199999</v>
      </c>
      <c r="M10"/>
      <c r="N10" s="4">
        <f t="shared" ref="N10:N12" si="3">L10+M10</f>
        <v>21402909.130199999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1386</v>
      </c>
      <c r="B11" t="s">
        <v>2</v>
      </c>
      <c r="C11" t="s">
        <v>425</v>
      </c>
      <c r="D11" s="29">
        <v>1</v>
      </c>
      <c r="E11" t="s">
        <v>348</v>
      </c>
      <c r="F11" s="4">
        <v>170649861000</v>
      </c>
      <c r="G11" s="4">
        <v>330680181.60000002</v>
      </c>
      <c r="H11" s="25">
        <v>1.7999999999999999E-2</v>
      </c>
      <c r="I11" s="4">
        <f t="shared" si="0"/>
        <v>5952243.2687999997</v>
      </c>
      <c r="J11" s="25">
        <v>1.6999999999999999E-3</v>
      </c>
      <c r="K11" s="4">
        <v>0</v>
      </c>
      <c r="L11" s="4">
        <f t="shared" si="1"/>
        <v>5952243.2687999997</v>
      </c>
      <c r="M11" s="4">
        <v>7000000</v>
      </c>
      <c r="N11" s="4">
        <f t="shared" si="3"/>
        <v>12952243.2688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1538</v>
      </c>
      <c r="B12" t="s">
        <v>2</v>
      </c>
      <c r="C12" t="s">
        <v>413</v>
      </c>
      <c r="D12" s="29">
        <v>1</v>
      </c>
      <c r="E12" t="s">
        <v>513</v>
      </c>
      <c r="F12" s="4">
        <v>68606641000</v>
      </c>
      <c r="G12" s="4">
        <v>90590190.599999994</v>
      </c>
      <c r="H12" s="25">
        <v>1.7999999999999999E-2</v>
      </c>
      <c r="I12" s="4">
        <f t="shared" si="0"/>
        <v>1630623.4307999997</v>
      </c>
      <c r="K12" s="4">
        <v>0</v>
      </c>
      <c r="L12" s="4">
        <f t="shared" si="1"/>
        <v>1630623.4307999997</v>
      </c>
      <c r="M12"/>
      <c r="N12" s="4">
        <f t="shared" si="3"/>
        <v>1630623.4307999997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F15" s="2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4">
        <f>SUM(F2:F12)</f>
        <v>9791175569030</v>
      </c>
      <c r="G16" s="4">
        <f>SUM(G2:G12)</f>
        <v>14579256825.388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A17" s="4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E19" t="s">
        <v>2</v>
      </c>
      <c r="F19" s="4">
        <v>6416668859830</v>
      </c>
      <c r="G19" s="2">
        <v>9411343049.0680008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s="4" t="s">
        <v>9</v>
      </c>
      <c r="F20" s="18">
        <v>3384709211200</v>
      </c>
      <c r="G20" s="2">
        <v>5179136533.5200005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238</v>
      </c>
      <c r="F21" s="4">
        <f>SUM(F19,F20)</f>
        <v>9801378071030</v>
      </c>
      <c r="G21" s="4">
        <f>SUM(G19,G20)</f>
        <v>14590479582.588001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E24" t="s">
        <v>436</v>
      </c>
      <c r="F24" s="4">
        <v>856382688500</v>
      </c>
      <c r="G24" s="4">
        <v>1126559156.5999999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E25" t="s">
        <v>410</v>
      </c>
      <c r="F25" s="37">
        <v>10202502000</v>
      </c>
      <c r="G25" s="37">
        <v>11222757.199999999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E26" t="s">
        <v>23</v>
      </c>
      <c r="F26" s="4">
        <f>F24-F25</f>
        <v>846180186500</v>
      </c>
      <c r="G26" s="4">
        <f>G24-G25</f>
        <v>1115336399.3999999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2:30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2:30" x14ac:dyDescent="0.25"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135</v>
      </c>
      <c r="B1" s="3" t="s">
        <v>136</v>
      </c>
      <c r="C1" s="24" t="s">
        <v>137</v>
      </c>
      <c r="D1" s="24" t="s">
        <v>138</v>
      </c>
      <c r="E1" s="3" t="s">
        <v>139</v>
      </c>
      <c r="F1" s="3" t="s">
        <v>140</v>
      </c>
      <c r="G1" s="3" t="s">
        <v>141</v>
      </c>
    </row>
    <row r="2" spans="1:7" x14ac:dyDescent="0.25">
      <c r="A2" t="s">
        <v>142</v>
      </c>
      <c r="B2" t="s">
        <v>143</v>
      </c>
      <c r="C2" s="18">
        <v>3384709211200</v>
      </c>
      <c r="D2" s="18"/>
      <c r="E2" s="2">
        <v>5179136533.5200005</v>
      </c>
      <c r="F2" s="2"/>
      <c r="G2" s="4">
        <f>0.6%*E2</f>
        <v>31074819.201120004</v>
      </c>
    </row>
    <row r="3" spans="1:7" x14ac:dyDescent="0.25">
      <c r="A3" t="s">
        <v>144</v>
      </c>
      <c r="B3" t="s">
        <v>145</v>
      </c>
      <c r="C3" s="18">
        <v>3384709211200</v>
      </c>
      <c r="D3" s="4">
        <v>6416668859830</v>
      </c>
      <c r="E3" s="2">
        <v>5179136533.5200005</v>
      </c>
      <c r="F3" s="2">
        <v>9411343049.0680008</v>
      </c>
      <c r="G3" s="4">
        <f>0.4%*F3+0.1%*E3</f>
        <v>42824508.729791999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2015-07-22T06:34:53Z</dcterms:modified>
</cp:coreProperties>
</file>