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845" windowWidth="14805" windowHeight="6270" activeTab="3"/>
  </bookViews>
  <sheets>
    <sheet name="Details" sheetId="2" r:id="rId1"/>
    <sheet name="AE" sheetId="7" r:id="rId2"/>
    <sheet name="SUP" sheetId="3" r:id="rId3"/>
    <sheet name="MAN" sheetId="4" r:id="rId4"/>
    <sheet name="MD" sheetId="5" r:id="rId5"/>
  </sheets>
  <definedNames>
    <definedName name="_xlnm._FilterDatabase" localSheetId="1" hidden="1">AE!$A$1:$A$288</definedName>
    <definedName name="_xlnm._FilterDatabase" localSheetId="0" hidden="1">Details!$A$1:$AD$455</definedName>
    <definedName name="_xlnm._FilterDatabase" localSheetId="3" hidden="1">MAN!$A$1:$AI$10</definedName>
    <definedName name="_xlnm._FilterDatabase" localSheetId="4" hidden="1">MD!$A$1:$G$3</definedName>
    <definedName name="_xlnm._FilterDatabase" localSheetId="2" hidden="1">SUP!$A$1:$AL$37</definedName>
    <definedName name="ManagerResult" localSheetId="3">MAN!#REF!</definedName>
    <definedName name="ManagerResults_1" localSheetId="3">MAN!#REF!</definedName>
    <definedName name="result" localSheetId="0">Details!$A$2:$AD$455</definedName>
    <definedName name="result_1" localSheetId="1">AE!#REF!</definedName>
    <definedName name="result_1" localSheetId="0">Details!#REF!</definedName>
    <definedName name="result_2" localSheetId="1">AE!#REF!</definedName>
    <definedName name="result_2" localSheetId="0">Details!#REF!</definedName>
    <definedName name="result_3" localSheetId="1">AE!#REF!</definedName>
    <definedName name="result_3" localSheetId="0">Details!#REF!</definedName>
    <definedName name="Result_4" localSheetId="1">AE!#REF!</definedName>
    <definedName name="Result_4" localSheetId="0">Details!#REF!</definedName>
    <definedName name="result_5" localSheetId="1">AE!#REF!</definedName>
    <definedName name="result_5" localSheetId="0">Details!#REF!</definedName>
  </definedNames>
  <calcPr calcId="145621"/>
</workbook>
</file>

<file path=xl/calcChain.xml><?xml version="1.0" encoding="utf-8"?>
<calcChain xmlns="http://schemas.openxmlformats.org/spreadsheetml/2006/main">
  <c r="G8" i="4" l="1"/>
  <c r="F8" i="4"/>
  <c r="AE3" i="3"/>
  <c r="AE4" i="3"/>
  <c r="AE5" i="3"/>
  <c r="AE6" i="3"/>
  <c r="AE7" i="3"/>
  <c r="AE8" i="3"/>
  <c r="AE9" i="3"/>
  <c r="AE10" i="3"/>
  <c r="AE11" i="3"/>
  <c r="AE12" i="3"/>
  <c r="AE13" i="3"/>
  <c r="AE14" i="3"/>
  <c r="AE15" i="3"/>
  <c r="AE16" i="3"/>
  <c r="AE17" i="3"/>
  <c r="AE18" i="3"/>
  <c r="AE19" i="3"/>
  <c r="AE20" i="3"/>
  <c r="AE21" i="3"/>
  <c r="AE22" i="3"/>
  <c r="AE23" i="3"/>
  <c r="AE24" i="3"/>
  <c r="AE25" i="3"/>
  <c r="AE26" i="3"/>
  <c r="AE27" i="3"/>
  <c r="AE28" i="3"/>
  <c r="AE29" i="3"/>
  <c r="AE30" i="3"/>
  <c r="AE31" i="3"/>
  <c r="AE32" i="3"/>
  <c r="AE33" i="3"/>
  <c r="AE34" i="3"/>
  <c r="AE35" i="3"/>
  <c r="AE36" i="3"/>
  <c r="AE37" i="3"/>
  <c r="AE38" i="3"/>
  <c r="AE39" i="3"/>
  <c r="AE2" i="3"/>
  <c r="AC3" i="3"/>
  <c r="AC4" i="3"/>
  <c r="AC5" i="3"/>
  <c r="AC6" i="3"/>
  <c r="AC7" i="3"/>
  <c r="AC8" i="3"/>
  <c r="AC9" i="3"/>
  <c r="AC10" i="3"/>
  <c r="AC11" i="3"/>
  <c r="AC12" i="3"/>
  <c r="AC13" i="3"/>
  <c r="AC14" i="3"/>
  <c r="AC15" i="3"/>
  <c r="AC16" i="3"/>
  <c r="AC17" i="3"/>
  <c r="AC18" i="3"/>
  <c r="AC19" i="3"/>
  <c r="AC20" i="3"/>
  <c r="AC21" i="3"/>
  <c r="AC22" i="3"/>
  <c r="AC23" i="3"/>
  <c r="AC24" i="3"/>
  <c r="AC25" i="3"/>
  <c r="AC26" i="3"/>
  <c r="AC27" i="3"/>
  <c r="AC28" i="3"/>
  <c r="AC29" i="3"/>
  <c r="AC30" i="3"/>
  <c r="AC31" i="3"/>
  <c r="AC32" i="3"/>
  <c r="AC33" i="3"/>
  <c r="AC34" i="3"/>
  <c r="AC35" i="3"/>
  <c r="AC36" i="3"/>
  <c r="AC37" i="3"/>
  <c r="AC38" i="3"/>
  <c r="AC39" i="3"/>
  <c r="AC2" i="3"/>
  <c r="AB286" i="7"/>
  <c r="S286" i="7"/>
  <c r="AB319" i="7"/>
  <c r="S319" i="7"/>
  <c r="AD3" i="7"/>
  <c r="AD4" i="7"/>
  <c r="AD5" i="7"/>
  <c r="AD6" i="7"/>
  <c r="AD7" i="7"/>
  <c r="AD8" i="7"/>
  <c r="AD9" i="7"/>
  <c r="AD10" i="7"/>
  <c r="AD11" i="7"/>
  <c r="AD12" i="7"/>
  <c r="AD13" i="7"/>
  <c r="AD14" i="7"/>
  <c r="AD15" i="7"/>
  <c r="AD16" i="7"/>
  <c r="AD17" i="7"/>
  <c r="AD18" i="7"/>
  <c r="AD19" i="7"/>
  <c r="AD20" i="7"/>
  <c r="AD21" i="7"/>
  <c r="AD22" i="7"/>
  <c r="AD23" i="7"/>
  <c r="AD24" i="7"/>
  <c r="AD25" i="7"/>
  <c r="AD26" i="7"/>
  <c r="AD27" i="7"/>
  <c r="AD28" i="7"/>
  <c r="AD29" i="7"/>
  <c r="AD30" i="7"/>
  <c r="AD31" i="7"/>
  <c r="AD32" i="7"/>
  <c r="AD33" i="7"/>
  <c r="AD34" i="7"/>
  <c r="AD35" i="7"/>
  <c r="AD36" i="7"/>
  <c r="AD37" i="7"/>
  <c r="AD38" i="7"/>
  <c r="AD39" i="7"/>
  <c r="AD40" i="7"/>
  <c r="AD41" i="7"/>
  <c r="AD42" i="7"/>
  <c r="AD43" i="7"/>
  <c r="AD44" i="7"/>
  <c r="AD45" i="7"/>
  <c r="AD46" i="7"/>
  <c r="AD47" i="7"/>
  <c r="AD48" i="7"/>
  <c r="AD49" i="7"/>
  <c r="AD50" i="7"/>
  <c r="AD51" i="7"/>
  <c r="AD52" i="7"/>
  <c r="AD53" i="7"/>
  <c r="AD54" i="7"/>
  <c r="AD55" i="7"/>
  <c r="AD56" i="7"/>
  <c r="AD57" i="7"/>
  <c r="AD58" i="7"/>
  <c r="AD59" i="7"/>
  <c r="AD60" i="7"/>
  <c r="AD61" i="7"/>
  <c r="AD62" i="7"/>
  <c r="AD63" i="7"/>
  <c r="AD64" i="7"/>
  <c r="AD65" i="7"/>
  <c r="AD66" i="7"/>
  <c r="AD67" i="7"/>
  <c r="AD68" i="7"/>
  <c r="AD69" i="7"/>
  <c r="AD70" i="7"/>
  <c r="AD71" i="7"/>
  <c r="AD72" i="7"/>
  <c r="AD73" i="7"/>
  <c r="AD74" i="7"/>
  <c r="AD75" i="7"/>
  <c r="AD76" i="7"/>
  <c r="AD77" i="7"/>
  <c r="AD78" i="7"/>
  <c r="AD79" i="7"/>
  <c r="AD80" i="7"/>
  <c r="AD81" i="7"/>
  <c r="AD82" i="7"/>
  <c r="AD83" i="7"/>
  <c r="AD84" i="7"/>
  <c r="AD85" i="7"/>
  <c r="AD86" i="7"/>
  <c r="AD87" i="7"/>
  <c r="AD88" i="7"/>
  <c r="AD89" i="7"/>
  <c r="AD90" i="7"/>
  <c r="AD91" i="7"/>
  <c r="AD92" i="7"/>
  <c r="AD93" i="7"/>
  <c r="AD94" i="7"/>
  <c r="AD95" i="7"/>
  <c r="AD96" i="7"/>
  <c r="AD97" i="7"/>
  <c r="AD98" i="7"/>
  <c r="AD99" i="7"/>
  <c r="AD100" i="7"/>
  <c r="AD101" i="7"/>
  <c r="AD102" i="7"/>
  <c r="AD103" i="7"/>
  <c r="AD104" i="7"/>
  <c r="AD105" i="7"/>
  <c r="AD106" i="7"/>
  <c r="AD107" i="7"/>
  <c r="AD108" i="7"/>
  <c r="AD109" i="7"/>
  <c r="AD110" i="7"/>
  <c r="AD111" i="7"/>
  <c r="AD112" i="7"/>
  <c r="AD113" i="7"/>
  <c r="AD114" i="7"/>
  <c r="AD115" i="7"/>
  <c r="AD116" i="7"/>
  <c r="AD117" i="7"/>
  <c r="AD118" i="7"/>
  <c r="AD119" i="7"/>
  <c r="AD120" i="7"/>
  <c r="AD121" i="7"/>
  <c r="AD122" i="7"/>
  <c r="AD123" i="7"/>
  <c r="AD124" i="7"/>
  <c r="AD125" i="7"/>
  <c r="AD126" i="7"/>
  <c r="AD127" i="7"/>
  <c r="AD128" i="7"/>
  <c r="AD129" i="7"/>
  <c r="AD130" i="7"/>
  <c r="AD131" i="7"/>
  <c r="AD132" i="7"/>
  <c r="AD133" i="7"/>
  <c r="AD134" i="7"/>
  <c r="AD135" i="7"/>
  <c r="AD136" i="7"/>
  <c r="AD137" i="7"/>
  <c r="AD138" i="7"/>
  <c r="AD139" i="7"/>
  <c r="AD140" i="7"/>
  <c r="AD141" i="7"/>
  <c r="AD142" i="7"/>
  <c r="AD143" i="7"/>
  <c r="AD144" i="7"/>
  <c r="AD145" i="7"/>
  <c r="AD146" i="7"/>
  <c r="AD147" i="7"/>
  <c r="AD148" i="7"/>
  <c r="AD149" i="7"/>
  <c r="AD150" i="7"/>
  <c r="AD151" i="7"/>
  <c r="AD152" i="7"/>
  <c r="AD153" i="7"/>
  <c r="AD154" i="7"/>
  <c r="AD155" i="7"/>
  <c r="AD156" i="7"/>
  <c r="AD157" i="7"/>
  <c r="AD158" i="7"/>
  <c r="AD159" i="7"/>
  <c r="AD160" i="7"/>
  <c r="AD161" i="7"/>
  <c r="AD162" i="7"/>
  <c r="AD163" i="7"/>
  <c r="AD164" i="7"/>
  <c r="AD165" i="7"/>
  <c r="AD166" i="7"/>
  <c r="AD167" i="7"/>
  <c r="AD168" i="7"/>
  <c r="AD169" i="7"/>
  <c r="AD170" i="7"/>
  <c r="AD171" i="7"/>
  <c r="AD172" i="7"/>
  <c r="AD173" i="7"/>
  <c r="AD174" i="7"/>
  <c r="AD175" i="7"/>
  <c r="AD176" i="7"/>
  <c r="AD177" i="7"/>
  <c r="AD178" i="7"/>
  <c r="AD179" i="7"/>
  <c r="AD180" i="7"/>
  <c r="AD181" i="7"/>
  <c r="AD182" i="7"/>
  <c r="AD183" i="7"/>
  <c r="AD184" i="7"/>
  <c r="AD185" i="7"/>
  <c r="AD186" i="7"/>
  <c r="AD187" i="7"/>
  <c r="AD188" i="7"/>
  <c r="AD189" i="7"/>
  <c r="AD190" i="7"/>
  <c r="AD191" i="7"/>
  <c r="AD192" i="7"/>
  <c r="AD193" i="7"/>
  <c r="AD194" i="7"/>
  <c r="AD195" i="7"/>
  <c r="AD196" i="7"/>
  <c r="AD197" i="7"/>
  <c r="AD198" i="7"/>
  <c r="AD199" i="7"/>
  <c r="AD200" i="7"/>
  <c r="AD201" i="7"/>
  <c r="AD202" i="7"/>
  <c r="AD203" i="7"/>
  <c r="AD204" i="7"/>
  <c r="AD205" i="7"/>
  <c r="AD206" i="7"/>
  <c r="AD207" i="7"/>
  <c r="AD208" i="7"/>
  <c r="AD209" i="7"/>
  <c r="AD210" i="7"/>
  <c r="AD211" i="7"/>
  <c r="AD212" i="7"/>
  <c r="AD213" i="7"/>
  <c r="AD214" i="7"/>
  <c r="AD215" i="7"/>
  <c r="AD216" i="7"/>
  <c r="AD217" i="7"/>
  <c r="AD218" i="7"/>
  <c r="AD219" i="7"/>
  <c r="AD220" i="7"/>
  <c r="AD221" i="7"/>
  <c r="AD222" i="7"/>
  <c r="AD223" i="7"/>
  <c r="AD224" i="7"/>
  <c r="AD225" i="7"/>
  <c r="AD226" i="7"/>
  <c r="AD227" i="7"/>
  <c r="AD228" i="7"/>
  <c r="AD229" i="7"/>
  <c r="AD230" i="7"/>
  <c r="AD231" i="7"/>
  <c r="AD232" i="7"/>
  <c r="AD233" i="7"/>
  <c r="AD234" i="7"/>
  <c r="AD235" i="7"/>
  <c r="AD236" i="7"/>
  <c r="AD237" i="7"/>
  <c r="AD238" i="7"/>
  <c r="AD239" i="7"/>
  <c r="AD240" i="7"/>
  <c r="AD241" i="7"/>
  <c r="AD242" i="7"/>
  <c r="AD243" i="7"/>
  <c r="AD244" i="7"/>
  <c r="AD245" i="7"/>
  <c r="AD246" i="7"/>
  <c r="AD247" i="7"/>
  <c r="AD248" i="7"/>
  <c r="AD249" i="7"/>
  <c r="AD250" i="7"/>
  <c r="AD251" i="7"/>
  <c r="AD252" i="7"/>
  <c r="AD253" i="7"/>
  <c r="AD254" i="7"/>
  <c r="AD255" i="7"/>
  <c r="AD256" i="7"/>
  <c r="AD257" i="7"/>
  <c r="AD258" i="7"/>
  <c r="AD259" i="7"/>
  <c r="AD260" i="7"/>
  <c r="AD261" i="7"/>
  <c r="AD262" i="7"/>
  <c r="AD263" i="7"/>
  <c r="AD264" i="7"/>
  <c r="AD265" i="7"/>
  <c r="AD266" i="7"/>
  <c r="AD267" i="7"/>
  <c r="AD268" i="7"/>
  <c r="AD269" i="7"/>
  <c r="AD270" i="7"/>
  <c r="AD271" i="7"/>
  <c r="AD272" i="7"/>
  <c r="AD273" i="7"/>
  <c r="AD274" i="7"/>
  <c r="AD275" i="7"/>
  <c r="AD276" i="7"/>
  <c r="AD277" i="7"/>
  <c r="AD278" i="7"/>
  <c r="AD279" i="7"/>
  <c r="AD280" i="7"/>
  <c r="AD281" i="7"/>
  <c r="AD282" i="7"/>
  <c r="AD283" i="7"/>
  <c r="AD284" i="7"/>
  <c r="AD285" i="7"/>
  <c r="AD286" i="7"/>
  <c r="AD287" i="7"/>
  <c r="AD288" i="7"/>
  <c r="AD289" i="7"/>
  <c r="AD290" i="7"/>
  <c r="AD291" i="7"/>
  <c r="AD292" i="7"/>
  <c r="AD293" i="7"/>
  <c r="AD294" i="7"/>
  <c r="AD295" i="7"/>
  <c r="AD296" i="7"/>
  <c r="AD297" i="7"/>
  <c r="AD298" i="7"/>
  <c r="AD299" i="7"/>
  <c r="AD300" i="7"/>
  <c r="AD301" i="7"/>
  <c r="AD302" i="7"/>
  <c r="AD303" i="7"/>
  <c r="AD304" i="7"/>
  <c r="AD305" i="7"/>
  <c r="AD306" i="7"/>
  <c r="AD307" i="7"/>
  <c r="AD308" i="7"/>
  <c r="AD309" i="7"/>
  <c r="AD310" i="7"/>
  <c r="AD311" i="7"/>
  <c r="AD312" i="7"/>
  <c r="AD313" i="7"/>
  <c r="AD314" i="7"/>
  <c r="AD315" i="7"/>
  <c r="AD316" i="7"/>
  <c r="AD317" i="7"/>
  <c r="AD318" i="7"/>
  <c r="AD319" i="7"/>
  <c r="AD320" i="7"/>
  <c r="AD321" i="7"/>
  <c r="AD322" i="7"/>
  <c r="AD323" i="7"/>
  <c r="AD324" i="7"/>
  <c r="AD325" i="7"/>
  <c r="AD326" i="7"/>
  <c r="AD327" i="7"/>
  <c r="AD328" i="7"/>
  <c r="AD329" i="7"/>
  <c r="AD330" i="7"/>
  <c r="AD331" i="7"/>
  <c r="AD332" i="7"/>
  <c r="AD333" i="7"/>
  <c r="AD334" i="7"/>
  <c r="AD335" i="7"/>
  <c r="AD336" i="7"/>
  <c r="AD337" i="7"/>
  <c r="AD338" i="7"/>
  <c r="AD339" i="7"/>
  <c r="AD340" i="7"/>
  <c r="AD341" i="7"/>
  <c r="AD342" i="7"/>
  <c r="AD343" i="7"/>
  <c r="AD344" i="7"/>
  <c r="AD345" i="7"/>
  <c r="AD346" i="7"/>
  <c r="AD347" i="7"/>
  <c r="AD348" i="7"/>
  <c r="AD349" i="7"/>
  <c r="AD350" i="7"/>
  <c r="AD351" i="7"/>
  <c r="AD352" i="7"/>
  <c r="AD353" i="7"/>
  <c r="AD354" i="7"/>
  <c r="AD355" i="7"/>
  <c r="AD356" i="7"/>
  <c r="AD357" i="7"/>
  <c r="AD358" i="7"/>
  <c r="AD359" i="7"/>
  <c r="AD360" i="7"/>
  <c r="AD361" i="7"/>
  <c r="AD362" i="7"/>
  <c r="AD363" i="7"/>
  <c r="AD364" i="7"/>
  <c r="AD365" i="7"/>
  <c r="AD366" i="7"/>
  <c r="AD367" i="7"/>
  <c r="AD368" i="7"/>
  <c r="AD369" i="7"/>
  <c r="AD370" i="7"/>
  <c r="AD371" i="7"/>
  <c r="AD372" i="7"/>
  <c r="AD373" i="7"/>
  <c r="AD374" i="7"/>
  <c r="AD375" i="7"/>
  <c r="AD376" i="7"/>
  <c r="AD377" i="7"/>
  <c r="AD378" i="7"/>
  <c r="AD379" i="7"/>
  <c r="AD380" i="7"/>
  <c r="AD381" i="7"/>
  <c r="AD382" i="7"/>
  <c r="AD383" i="7"/>
  <c r="AD384" i="7"/>
  <c r="AD385" i="7"/>
  <c r="AD386" i="7"/>
  <c r="AD387" i="7"/>
  <c r="AD388" i="7"/>
  <c r="AD389" i="7"/>
  <c r="AD390" i="7"/>
  <c r="AD391" i="7"/>
  <c r="AD392" i="7"/>
  <c r="AD393" i="7"/>
  <c r="AD394" i="7"/>
  <c r="AD395" i="7"/>
  <c r="AD396" i="7"/>
  <c r="AD397" i="7"/>
  <c r="AD398" i="7"/>
  <c r="AD399" i="7"/>
  <c r="AD400" i="7"/>
  <c r="AD401" i="7"/>
  <c r="AD402" i="7"/>
  <c r="AD403" i="7"/>
  <c r="AD404" i="7"/>
  <c r="AD2" i="7"/>
  <c r="G26" i="4" l="1"/>
  <c r="F26" i="4"/>
  <c r="I8" i="4" l="1"/>
  <c r="L8" i="4" s="1"/>
  <c r="N8" i="4" s="1"/>
  <c r="G16" i="4"/>
  <c r="F16" i="4"/>
  <c r="I12" i="4" l="1"/>
  <c r="L12" i="4" s="1"/>
  <c r="N12" i="4" s="1"/>
  <c r="I11" i="4"/>
  <c r="L11" i="4" s="1"/>
  <c r="N11" i="4" s="1"/>
  <c r="I3" i="4" l="1"/>
  <c r="L3" i="4" s="1"/>
  <c r="N3" i="4" s="1"/>
  <c r="G21" i="4" l="1"/>
  <c r="F21" i="4"/>
  <c r="G459" i="2" l="1"/>
  <c r="M459" i="2" l="1"/>
  <c r="I4" i="4" l="1"/>
  <c r="L4" i="4" s="1"/>
  <c r="N4" i="4" s="1"/>
  <c r="I5" i="4"/>
  <c r="L5" i="4" s="1"/>
  <c r="N5" i="4" s="1"/>
  <c r="I6" i="4"/>
  <c r="L6" i="4" s="1"/>
  <c r="N6" i="4" s="1"/>
  <c r="I7" i="4"/>
  <c r="L7" i="4" s="1"/>
  <c r="N7" i="4" s="1"/>
  <c r="I9" i="4"/>
  <c r="L9" i="4" s="1"/>
  <c r="N9" i="4" s="1"/>
  <c r="I10" i="4"/>
  <c r="L10" i="4" s="1"/>
  <c r="N10" i="4" s="1"/>
  <c r="I2" i="4"/>
  <c r="L2" i="4" s="1"/>
  <c r="N2" i="4" s="1"/>
  <c r="G2" i="5" l="1"/>
  <c r="G3" i="5"/>
</calcChain>
</file>

<file path=xl/connections.xml><?xml version="1.0" encoding="utf-8"?>
<connections xmlns="http://schemas.openxmlformats.org/spreadsheetml/2006/main">
  <connection id="1" name="ManagerResult" type="6" refreshedVersion="4" background="1" saveData="1">
    <textPr sourceFile="D:\Monthly Comission\052011\ManagerResult.csv" tab="0" comma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ManagerResults" type="6" refreshedVersion="4" background="1" saveData="1">
    <textPr sourceFile="D:\Monthly Comission\042011\ManagerResults.csv" tab="0" comma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result" type="6" refreshedVersion="0" background="1" saveData="1">
    <textPr sourceFile="C:\Users\thang.tm\Desktop\result_201206.csv" tab="0" comma="1">
      <textFields count="3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result1" type="6" refreshedVersion="4" background="1" saveData="1">
    <textPr sourceFile="D:\Monthly Comission\072011\result.csv" tab="0" comma="1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result2" type="6" refreshedVersion="4" background="1" saveData="1">
    <textPr sourceFile="D:\Monthly Comission\092011\result.csv" tab="0" comma="1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result3" type="6" refreshedVersion="4" background="1" saveData="1">
    <textPr sourceFile="D:\Monthly Comission\102011\result.csv" tab="0" comma="1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name="result4" type="6" refreshedVersion="4" background="1" saveData="1">
    <textPr sourceFile="D:\Monthly Comission\122011\result.csv" tab="0" comma="1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" name="result5" type="6" refreshedVersion="4" background="1" saveData="1">
    <textPr sourceFile="D:\Monthly Comission\012012\result.csv" tab="0" comma="1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9" name="Result6" type="6" refreshedVersion="4" background="1" saveData="1">
    <textPr sourceFile="D:\Monthly Comission\022012\Result.csv" tab="0" comma="1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0" name="result7" type="6" refreshedVersion="4" background="1" saveData="1">
    <textPr sourceFile="D:\Monthly Comission\032012\result.csv" tab="0" comma="1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1" name="result8" type="6" refreshedVersion="4" background="1" saveData="1">
    <textPr sourceFile="D:\Monthly Comission\042012\result.csv" tab="0" comma="1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2" name="result9" type="6" refreshedVersion="4" background="1" saveData="1">
    <textPr codePage="65001" sourceFile="C:\Work\BrokerManager\Result\201508\result.csv" tab="0" comma="1">
      <textFields count="3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<sst xmlns="http://schemas.openxmlformats.org/spreadsheetml/2006/main" count="5107" uniqueCount="533">
  <si>
    <t>MAN</t>
  </si>
  <si>
    <t>NULL</t>
  </si>
  <si>
    <t>HCM</t>
  </si>
  <si>
    <t>Nguyễn Cảnh Thịnh</t>
  </si>
  <si>
    <t>TVL</t>
  </si>
  <si>
    <t>Đoàn Thị Ngọc Bích</t>
  </si>
  <si>
    <t>Nguyễn Thị Quỳnh Hoa</t>
  </si>
  <si>
    <t>Nguyễn Thị Nguyệt Anh</t>
  </si>
  <si>
    <t>THD</t>
  </si>
  <si>
    <t>HN</t>
  </si>
  <si>
    <t>Phạm Hoàng Linh</t>
  </si>
  <si>
    <t>Trần Khánh</t>
  </si>
  <si>
    <t>SUP</t>
  </si>
  <si>
    <t>Lương Đình Phúc</t>
  </si>
  <si>
    <t>Trần Thị Kim Oanh</t>
  </si>
  <si>
    <t>LTT</t>
  </si>
  <si>
    <t>Trần Quốc Cường</t>
  </si>
  <si>
    <t>Nguyễn Văn Khuyện</t>
  </si>
  <si>
    <t>Lê Nguyễn Kim Ngân</t>
  </si>
  <si>
    <t>Phan Minh Thúy</t>
  </si>
  <si>
    <t>Nguyễn Thị Thanh Hà</t>
  </si>
  <si>
    <t>Luân Thị Xuân Đào</t>
  </si>
  <si>
    <t>Lê Văn Hồng</t>
  </si>
  <si>
    <t>Nguyễn Hữu Thịnh</t>
  </si>
  <si>
    <t>Nghiêm Việt Văn</t>
  </si>
  <si>
    <t>Phan Năng Vĩ</t>
  </si>
  <si>
    <t>Nguyễn Quang Dũng</t>
  </si>
  <si>
    <t>BT</t>
  </si>
  <si>
    <t>Nguyễn Xuân Khánh</t>
  </si>
  <si>
    <t>Hồ Đức Thắng</t>
  </si>
  <si>
    <t>Nguyễn Đức Anh</t>
  </si>
  <si>
    <t>Vũ Cao Nguyên</t>
  </si>
  <si>
    <t>Phạm Nguyên Thạch</t>
  </si>
  <si>
    <t>Đỗ Hữu Chí</t>
  </si>
  <si>
    <t>Phạm Như Cương</t>
  </si>
  <si>
    <t>Phạm Quang Vinh</t>
  </si>
  <si>
    <t>Hoàng Thị Tuyết Mai</t>
  </si>
  <si>
    <t>Trương Thị Thanh Trúc</t>
  </si>
  <si>
    <t>Lâm Anh Quốc</t>
  </si>
  <si>
    <t>Đoàn Anh Tuấn</t>
  </si>
  <si>
    <t>Trần Anh Thư</t>
  </si>
  <si>
    <t>Đoàn Trần Phương Phi</t>
  </si>
  <si>
    <t>La Kiếm Siêu</t>
  </si>
  <si>
    <t>Nguyễn Thị Hường</t>
  </si>
  <si>
    <t>Trương Văn Mạnh</t>
  </si>
  <si>
    <t>Trần Văn Phước</t>
  </si>
  <si>
    <t>Trần Quang Thế Phong</t>
  </si>
  <si>
    <t>Ngô Phú Thanh</t>
  </si>
  <si>
    <t>Trịnh Chí Hùng</t>
  </si>
  <si>
    <t>Trịnh Thị Phương Anh</t>
  </si>
  <si>
    <t>Trần Hoài Nam</t>
  </si>
  <si>
    <t>Nguyễn Bảo Ngọc</t>
  </si>
  <si>
    <t>Nguyễn Bảo Thụy</t>
  </si>
  <si>
    <t>Bùi Minh Thảo</t>
  </si>
  <si>
    <t>Cao Hữu Hiệp</t>
  </si>
  <si>
    <t>Trần Minh Khoa</t>
  </si>
  <si>
    <t>Nguyễn Tuấn Anh</t>
  </si>
  <si>
    <t>Nguyễn Minh Ngọc</t>
  </si>
  <si>
    <t>Nguyễn Mạnh Khôi</t>
  </si>
  <si>
    <t>Nguyễn Thị Nhung</t>
  </si>
  <si>
    <t>Nguyễn Thị Vân Anh</t>
  </si>
  <si>
    <t>Lê Hải Đăng</t>
  </si>
  <si>
    <t>Phạm Thị Sương</t>
  </si>
  <si>
    <t>Vũ Quang Vinh</t>
  </si>
  <si>
    <t>Nguyễn Hữu Bình</t>
  </si>
  <si>
    <t>Vũ Ngọc Chí</t>
  </si>
  <si>
    <t>Vũ Trường Giang</t>
  </si>
  <si>
    <t>Đặng Ngọc Lộc</t>
  </si>
  <si>
    <t>Nguyễn Viết Mạnh</t>
  </si>
  <si>
    <t>Nguyễn Mạnh Chính</t>
  </si>
  <si>
    <t>Trần Đình Bắc</t>
  </si>
  <si>
    <t>Vũ Mạnh Thắng</t>
  </si>
  <si>
    <t>Đinh Duy Linh</t>
  </si>
  <si>
    <t>Trần Ngọc Thái</t>
  </si>
  <si>
    <t>Nguyễn Mạnh Cường</t>
  </si>
  <si>
    <t>Trần Minh Đức</t>
  </si>
  <si>
    <t>Nguyễn Ngọc Trìu</t>
  </si>
  <si>
    <t>Hà Văn Hiệp</t>
  </si>
  <si>
    <t>Lê Thị Phương</t>
  </si>
  <si>
    <t>Phan Anh Tuấn</t>
  </si>
  <si>
    <t>Nguyễn Phương Nam</t>
  </si>
  <si>
    <t>Phạm Tường Long</t>
  </si>
  <si>
    <t>Nguyễn Tiến Giang</t>
  </si>
  <si>
    <t>Nguyễn Phương Hoa</t>
  </si>
  <si>
    <t>Hứa Thị Bích Thảo</t>
  </si>
  <si>
    <t>Nguyễn Thanh Hà</t>
  </si>
  <si>
    <t>Nguyễn Việt Khánh</t>
  </si>
  <si>
    <t>Tân Thúy Hương</t>
  </si>
  <si>
    <t>Huỳnh Ngọc Huy</t>
  </si>
  <si>
    <t>Lê Minh Đức</t>
  </si>
  <si>
    <t>Bùi Mạnh Hòa</t>
  </si>
  <si>
    <t>Nguyễn Tiến Quân</t>
  </si>
  <si>
    <t>Nguyễn Đức Tùng</t>
  </si>
  <si>
    <t>Phan Anh Đức</t>
  </si>
  <si>
    <t>Đỗ Thành Chung</t>
  </si>
  <si>
    <t>Bùi Quốc Thư</t>
  </si>
  <si>
    <t>Nguyễn Vương Quế Phương</t>
  </si>
  <si>
    <t>Ngô Nhật Tiến</t>
  </si>
  <si>
    <t>Nguyễn Thanh Nhân</t>
  </si>
  <si>
    <t>Nguyễn Đức Thanh</t>
  </si>
  <si>
    <t>Lê Thị Chi Mai</t>
  </si>
  <si>
    <t>Lê Thiên Mệnh</t>
  </si>
  <si>
    <t>Trần Xuân Phú</t>
  </si>
  <si>
    <t>Lê Minh Khang</t>
  </si>
  <si>
    <t>Nguyễn Nhân Hòa</t>
  </si>
  <si>
    <t>Nguyễn Duy Hùng</t>
  </si>
  <si>
    <t>Bùi Mạnh Quân</t>
  </si>
  <si>
    <t>Hồ Dương Linh</t>
  </si>
  <si>
    <t>Huỳnh Khắc Minh</t>
  </si>
  <si>
    <t>Vũ Thị Như Mai</t>
  </si>
  <si>
    <t>Nguyễn Hồng Giang</t>
  </si>
  <si>
    <t>Trương Quốc Bình</t>
  </si>
  <si>
    <t>Code</t>
  </si>
  <si>
    <t>Level</t>
  </si>
  <si>
    <t>AE Type</t>
  </si>
  <si>
    <t>Location</t>
  </si>
  <si>
    <t>Name</t>
  </si>
  <si>
    <t>GTGD</t>
  </si>
  <si>
    <t>GTGD (cu)</t>
  </si>
  <si>
    <t>GTGD (moi)</t>
  </si>
  <si>
    <t>PGD (cu)</t>
  </si>
  <si>
    <t>PGD (moi)</t>
  </si>
  <si>
    <t>PGDR</t>
  </si>
  <si>
    <t>PGDR (cu)</t>
  </si>
  <si>
    <t>PGDR (moi)</t>
  </si>
  <si>
    <t>Tro cap</t>
  </si>
  <si>
    <t>PGDR Nhom</t>
  </si>
  <si>
    <t>PGDR Nhom (cu)</t>
  </si>
  <si>
    <t>PGDR Nhom (moi)</t>
  </si>
  <si>
    <t>GTGD Nhom</t>
  </si>
  <si>
    <t>GTGD Nhom (cu)</t>
  </si>
  <si>
    <t>GTGD Nhom (moi)</t>
  </si>
  <si>
    <t>Supervisor</t>
  </si>
  <si>
    <t>GTGD PGD</t>
  </si>
  <si>
    <t>PGDR PGD</t>
  </si>
  <si>
    <t>Mã NV</t>
  </si>
  <si>
    <t>Tên</t>
  </si>
  <si>
    <t>GTGD HN</t>
  </si>
  <si>
    <t>GTGD HCM</t>
  </si>
  <si>
    <t xml:space="preserve">  Tổng PGDR của toàn HN  </t>
  </si>
  <si>
    <t xml:space="preserve">  Tổng PGDR của toàn HCM  </t>
  </si>
  <si>
    <t xml:space="preserve">  Tiền thưởng  </t>
  </si>
  <si>
    <t>000041</t>
  </si>
  <si>
    <t>BẠCH QUỐC VINH</t>
  </si>
  <si>
    <t>000218</t>
  </si>
  <si>
    <t>Lê Công Thiện</t>
  </si>
  <si>
    <t>AE code</t>
  </si>
  <si>
    <t>Tong</t>
  </si>
  <si>
    <t>AE</t>
  </si>
  <si>
    <t>Bạch Quốc Vinh</t>
  </si>
  <si>
    <t>Office</t>
  </si>
  <si>
    <t>Trần Ngọc Bích Phượng</t>
  </si>
  <si>
    <t>PGD</t>
  </si>
  <si>
    <t>Ti le thuong (cu)</t>
  </si>
  <si>
    <t>Tien thuong (cu)</t>
  </si>
  <si>
    <t>Ti le thuong (moi)</t>
  </si>
  <si>
    <t>Tien thuong (moi)</t>
  </si>
  <si>
    <t>Ho tro dao tao</t>
  </si>
  <si>
    <t>Phạm Quốc Hiến</t>
  </si>
  <si>
    <t>Phạm Đắc Thành</t>
  </si>
  <si>
    <t>Trần Đình Sơn</t>
  </si>
  <si>
    <t>Vương Đình Tiến</t>
  </si>
  <si>
    <t>Nguyễn Hồng Phương</t>
  </si>
  <si>
    <t>Nguyễn Hồng Quân</t>
  </si>
  <si>
    <t>Trần Thị Thanh Tâm</t>
  </si>
  <si>
    <t>Phạm Xuân Khoa</t>
  </si>
  <si>
    <t>Nguyễn Thị Kim Xuân</t>
  </si>
  <si>
    <t>Lê Sỹ Công</t>
  </si>
  <si>
    <t>Nguyễn Đình Hạnh</t>
  </si>
  <si>
    <t>Trịnh Nguyên Minh Đức</t>
  </si>
  <si>
    <t>Phan Lương Nhã</t>
  </si>
  <si>
    <t>Phạm Thanh Phong</t>
  </si>
  <si>
    <t>Huỳnh Đức Tâm</t>
  </si>
  <si>
    <t>Nguyễn Long Vương</t>
  </si>
  <si>
    <t>Nguyễn Thị Hồng</t>
  </si>
  <si>
    <t>Phùng Ngọc Sơn</t>
  </si>
  <si>
    <t>Quách Công Sử</t>
  </si>
  <si>
    <t>Phạm Trung Hiếu</t>
  </si>
  <si>
    <t>Lê Ngọc Kiên</t>
  </si>
  <si>
    <t>Đỗ Thành Trung</t>
  </si>
  <si>
    <t>Nguyễn Thị Quỳnh Trâm</t>
  </si>
  <si>
    <t>Thị phần PGD</t>
  </si>
  <si>
    <t>Group</t>
  </si>
  <si>
    <t>Đoàn Duy Long</t>
  </si>
  <si>
    <t>Lim Mộng Thuận</t>
  </si>
  <si>
    <t>Võ Thị Xuân Trang</t>
  </si>
  <si>
    <t>Phan Thị Hương Liên</t>
  </si>
  <si>
    <t>Tiền thưởng
 theo thi phan</t>
  </si>
  <si>
    <t>Tổng</t>
  </si>
  <si>
    <t>Vũ Đình Lượng</t>
  </si>
  <si>
    <t>Lê Thanh Hòa</t>
  </si>
  <si>
    <t>Huỳnh Thị Yến Nga</t>
  </si>
  <si>
    <t>Huỳnh Thị Tuyết Nhung</t>
  </si>
  <si>
    <t>Lê Ngọc Khôi</t>
  </si>
  <si>
    <t>Đoàn Trường Giang</t>
  </si>
  <si>
    <t>Phạm Thị Phương Thảo</t>
  </si>
  <si>
    <t>Phạm Thành Nhân</t>
  </si>
  <si>
    <t>Trần Văn Dương</t>
  </si>
  <si>
    <t>Trương Phước Tuấn</t>
  </si>
  <si>
    <t>Nguyễn Thanh Minh</t>
  </si>
  <si>
    <t>Phạm Thị Quỳnh Nga</t>
  </si>
  <si>
    <t>CL</t>
  </si>
  <si>
    <t>Ti le thuong luy tien(moi)</t>
  </si>
  <si>
    <t>Trần Thanh Vân</t>
  </si>
  <si>
    <t>Nguyễn Thành Nhân</t>
  </si>
  <si>
    <t>Nguyễn Thị Thanh Hằng</t>
  </si>
  <si>
    <t>Nguyễn Thị Ngọc Trinh</t>
  </si>
  <si>
    <t>Nguyễn Tuyết Anh</t>
  </si>
  <si>
    <t>Vũ Thị Thu Thảo</t>
  </si>
  <si>
    <t>Tiêu Anh Toàn</t>
  </si>
  <si>
    <t>Lê Thị Thúy Ngà</t>
  </si>
  <si>
    <t>Phan Tuấn Chương</t>
  </si>
  <si>
    <t>Cao Thị Huệ</t>
  </si>
  <si>
    <t>Phạm Duy Khanh</t>
  </si>
  <si>
    <t>Lê Thị Thúy Anh</t>
  </si>
  <si>
    <t>Nguyễn Thị Thu Huyền</t>
  </si>
  <si>
    <t>Bùi Thị Thu Quỳnh</t>
  </si>
  <si>
    <t>Nguyễn Đức Long</t>
  </si>
  <si>
    <t>Phạm Thị Thanh Nga</t>
  </si>
  <si>
    <t>CG_CL</t>
  </si>
  <si>
    <t>Nhom Chung Cho Lon</t>
  </si>
  <si>
    <t>CG_HN</t>
  </si>
  <si>
    <t>Nhom Chung LTT</t>
  </si>
  <si>
    <t>CG_HN_2</t>
  </si>
  <si>
    <t>Nhom Chung BT</t>
  </si>
  <si>
    <t>CG_HN_3</t>
  </si>
  <si>
    <t>Nhom Chung LH</t>
  </si>
  <si>
    <t>CG_LL</t>
  </si>
  <si>
    <t>Nhom Chung LL</t>
  </si>
  <si>
    <t>CG_THD</t>
  </si>
  <si>
    <t>Nhom Chung THD</t>
  </si>
  <si>
    <t>CG_TVL</t>
  </si>
  <si>
    <t>Nhom Chung TVL</t>
  </si>
  <si>
    <t>Nguyễn Thành Nhân JR</t>
  </si>
  <si>
    <t>JR</t>
  </si>
  <si>
    <t>Nguyễn Vũ Minh Trang</t>
  </si>
  <si>
    <t xml:space="preserve"> Ti le thuong
theo doanh so (PGD) </t>
  </si>
  <si>
    <t xml:space="preserve"> Thuong theo doanh so </t>
  </si>
  <si>
    <t>Total</t>
  </si>
  <si>
    <t>Nguyễn Thị Lan Hương</t>
  </si>
  <si>
    <t>Bạch Lê Ngọc Thái</t>
  </si>
  <si>
    <t>Trần Cẩm Tú</t>
  </si>
  <si>
    <t>Trương Nguyên Đoan Châu</t>
  </si>
  <si>
    <t>Nguyễn Ngọc Quang</t>
  </si>
  <si>
    <t>Hoàng Như Trung</t>
  </si>
  <si>
    <t>Nguyễn Hữu Thiện</t>
  </si>
  <si>
    <t>Nguyễn Duy Phương</t>
  </si>
  <si>
    <t>Nguyễn Thị Bích Nga</t>
  </si>
  <si>
    <t>Lê Văn Tĩnh</t>
  </si>
  <si>
    <t>Phạm Trung Thành</t>
  </si>
  <si>
    <t>Nguyễn Thị Minh Nguyệt</t>
  </si>
  <si>
    <t>Thạch Kim Độ</t>
  </si>
  <si>
    <t>Lê Trọng Đại</t>
  </si>
  <si>
    <t>Bùi Duy Hùng</t>
  </si>
  <si>
    <t>Nguyễn Quốc Tú</t>
  </si>
  <si>
    <t>Nguyễn Tấn Phát</t>
  </si>
  <si>
    <t>Nguyễn Thị Tình</t>
  </si>
  <si>
    <t>Nguyễn Hưng</t>
  </si>
  <si>
    <t>Nguyễn Phan Huy</t>
  </si>
  <si>
    <t>Hà Anh Tuấn</t>
  </si>
  <si>
    <t>Hồ Ngọc Tâm</t>
  </si>
  <si>
    <t>Nguyễn Hoàng Trung</t>
  </si>
  <si>
    <t>Nguyễn Phúc Quý</t>
  </si>
  <si>
    <t>Cao Tiến Thành</t>
  </si>
  <si>
    <t>Phan Văn Tú</t>
  </si>
  <si>
    <t>Phạm Văn Hoàng</t>
  </si>
  <si>
    <t>Lê Trần Tiến</t>
  </si>
  <si>
    <t>Trần Anh Tuấn</t>
  </si>
  <si>
    <t>Kha Quang Cường</t>
  </si>
  <si>
    <t>Nguyễn Ngọc Linh</t>
  </si>
  <si>
    <t>Trần Đức Khôi</t>
  </si>
  <si>
    <t xml:space="preserve">HV        </t>
  </si>
  <si>
    <t xml:space="preserve">AE2       </t>
  </si>
  <si>
    <t>Trần Văn Toản</t>
  </si>
  <si>
    <t>Phụ cấp vị trí</t>
  </si>
  <si>
    <t>Hoàng Đinh Trúc Vân</t>
  </si>
  <si>
    <t>Từ Minh Thiện</t>
  </si>
  <si>
    <t>Phạm Thị Diệu Thu</t>
  </si>
  <si>
    <t>Lý Minh Dũng</t>
  </si>
  <si>
    <t>Quách Minh Trí</t>
  </si>
  <si>
    <t>Đỗ Hoàng Ngọc Phượng</t>
  </si>
  <si>
    <t>Lê Nguyễn Hoàng Anh</t>
  </si>
  <si>
    <t>Nguyễn Thị Thu Thủy</t>
  </si>
  <si>
    <t>SUP2</t>
  </si>
  <si>
    <t>Nghiêm Anh Tuấn</t>
  </si>
  <si>
    <t>Luân Thanh Phúc</t>
  </si>
  <si>
    <t>Phan Bá Vĩnh</t>
  </si>
  <si>
    <t>Đàm Văn Đạt</t>
  </si>
  <si>
    <t>Phạm Thị Lan Dung</t>
  </si>
  <si>
    <t>Ngô Phương Vy</t>
  </si>
  <si>
    <t>Hồ Nghĩa Hữu</t>
  </si>
  <si>
    <t>Nguyễn Thị Thùy Trang</t>
  </si>
  <si>
    <t>Trần Trung Hiếu</t>
  </si>
  <si>
    <t>Vũ Văn Đăng</t>
  </si>
  <si>
    <t>Đào Thị Lý</t>
  </si>
  <si>
    <t>Nguyễn Mai Thi</t>
  </si>
  <si>
    <t>Huỳnh Minh Tuấn</t>
  </si>
  <si>
    <t>Phùng Quang Vinh</t>
  </si>
  <si>
    <t>LL1</t>
  </si>
  <si>
    <t>LL2</t>
  </si>
  <si>
    <t>Phạm Công Hòa</t>
  </si>
  <si>
    <t>Nguyễn Đức Khoa</t>
  </si>
  <si>
    <t>Nguyễn Đức Thụy My</t>
  </si>
  <si>
    <t>Võ Thị Thúy Lan</t>
  </si>
  <si>
    <t>Hà Văn Trung Hiếu</t>
  </si>
  <si>
    <t>Nguyễn Thị Chính</t>
  </si>
  <si>
    <t>Kiều Văn Tuấn</t>
  </si>
  <si>
    <t>Nguyễn Thị Quý</t>
  </si>
  <si>
    <t>Phạm Lan Chi</t>
  </si>
  <si>
    <t>Xa Châu Thanh Thảo</t>
  </si>
  <si>
    <t>Trần Văn Bảo</t>
  </si>
  <si>
    <t>Nguyễn Thị Ánh Nguyệt</t>
  </si>
  <si>
    <t>Nguyễn Thị Hà</t>
  </si>
  <si>
    <t>Đoàn Đức Thịnh</t>
  </si>
  <si>
    <t>Đỗ Thị Hồng Vân</t>
  </si>
  <si>
    <t>Nguyễn Văn Thành</t>
  </si>
  <si>
    <t>Ninh Văn Tuấn</t>
  </si>
  <si>
    <t>Thái Khánh Hòa</t>
  </si>
  <si>
    <t>Giang Quốc Hưng</t>
  </si>
  <si>
    <t>Võ Thị Tường Vi</t>
  </si>
  <si>
    <t>Phạm Đình Thắng</t>
  </si>
  <si>
    <t>Đinh Thị Thu Thùy</t>
  </si>
  <si>
    <t>Trần Quốc Anh</t>
  </si>
  <si>
    <t>Nguyễn Thanh Sơn</t>
  </si>
  <si>
    <t>Phạm Thị Huyền Trang</t>
  </si>
  <si>
    <t>Trần Tuyết Hương</t>
  </si>
  <si>
    <t>Dương Tuấn Anh</t>
  </si>
  <si>
    <t>Nguyễn Quốc Duy</t>
  </si>
  <si>
    <t>Bùi Trọng Nghĩa</t>
  </si>
  <si>
    <t>Nguyễn Thị Phương Thảo</t>
  </si>
  <si>
    <t>Lê Đình Huy</t>
  </si>
  <si>
    <t>Nguyễn Quốc Huy</t>
  </si>
  <si>
    <t>Phạm Thị Ngọc Ly</t>
  </si>
  <si>
    <t>Nguyễn Chánh Niệm</t>
  </si>
  <si>
    <t>Trần Triệu Nhân</t>
  </si>
  <si>
    <t>Nguyễn Như Minh</t>
  </si>
  <si>
    <t>Vũ Công Hoan</t>
  </si>
  <si>
    <t>Thân Xuân Nghĩa</t>
  </si>
  <si>
    <t>Phạm Kim Ngân</t>
  </si>
  <si>
    <t>Nguyễn Thúy Điệp Anh</t>
  </si>
  <si>
    <t>Lê Anh Tuấn</t>
  </si>
  <si>
    <t>Vũ Đức Minh</t>
  </si>
  <si>
    <t>Nguyễn Tuấn Vũ</t>
  </si>
  <si>
    <t>CG_LL_2</t>
  </si>
  <si>
    <t>Nhom Chung LL2</t>
  </si>
  <si>
    <t>NVT</t>
  </si>
  <si>
    <t>Huỳnh Tấn Thuế</t>
  </si>
  <si>
    <t>Dương Văn Sỹ Khiêm</t>
  </si>
  <si>
    <t>Phan Huy Tín</t>
  </si>
  <si>
    <t>Trần Thượng Hải</t>
  </si>
  <si>
    <t>Vũ Thị Bích Quyên</t>
  </si>
  <si>
    <t>Ngô Sỹ Hoàng</t>
  </si>
  <si>
    <t>Trần Thị Hải Yến</t>
  </si>
  <si>
    <t>Phạm Như Lan</t>
  </si>
  <si>
    <t>Trần Thị Lệ Thoa</t>
  </si>
  <si>
    <t>Nguyễn Phi Hùng</t>
  </si>
  <si>
    <t>CG_NVT</t>
  </si>
  <si>
    <t>Nhom Chung NVT</t>
  </si>
  <si>
    <t>Vũ Trọng Hiếu</t>
  </si>
  <si>
    <t>Đặng Tuấn Nam</t>
  </si>
  <si>
    <t>Trần Ngọc Báu</t>
  </si>
  <si>
    <t>Nguyễn Viết Cường</t>
  </si>
  <si>
    <t>Nguyễn Chí Phi Hùng</t>
  </si>
  <si>
    <t>Nguyễn Kim Ngân</t>
  </si>
  <si>
    <t>Ngô Bá Đô</t>
  </si>
  <si>
    <t>Đặng Gia Tuấn</t>
  </si>
  <si>
    <t>Phạm Ngọc Trường</t>
  </si>
  <si>
    <t>Phạm Hoàng Chiến</t>
  </si>
  <si>
    <t>Nguyễn Tấn Lộc</t>
  </si>
  <si>
    <t>Hồ Thị Khánh Hằng</t>
  </si>
  <si>
    <t>Phạm Võ Thanh Điệp</t>
  </si>
  <si>
    <t>Trịnh Thanh Long</t>
  </si>
  <si>
    <t>Phạm Bá Hữu</t>
  </si>
  <si>
    <t>Lưu Hữu Tài</t>
  </si>
  <si>
    <t>Lê Thị Xuân Anh</t>
  </si>
  <si>
    <t>Trần Văn Trí</t>
  </si>
  <si>
    <t>Hồ Tiến Lý</t>
  </si>
  <si>
    <t>Nguyễn Hoài Ân</t>
  </si>
  <si>
    <t>Trần Quốc Thanh</t>
  </si>
  <si>
    <t>Võ Thanh Quang</t>
  </si>
  <si>
    <t>Huỳnh Anh Sang</t>
  </si>
  <si>
    <t>Bùi Thanh Danh</t>
  </si>
  <si>
    <t>Nguyễn Đặng Tường Duy</t>
  </si>
  <si>
    <t>Trần Ngọc Anh</t>
  </si>
  <si>
    <t>Phan Minh Hải</t>
  </si>
  <si>
    <t>Nguyễn Văn Phúc</t>
  </si>
  <si>
    <t>Đặng Bách Khoa</t>
  </si>
  <si>
    <t>Phạm Văn Thạnh</t>
  </si>
  <si>
    <t>Đào Quang Trung</t>
  </si>
  <si>
    <t>Nguyễn Tiến Thọ</t>
  </si>
  <si>
    <t>Phạm Hoàng Hải</t>
  </si>
  <si>
    <t>Đỗ Thanh Tùng</t>
  </si>
  <si>
    <t>Bùi Lương Quốc Thái</t>
  </si>
  <si>
    <t>Phạm Văn Duy</t>
  </si>
  <si>
    <t>Huỳnh Thụy Thạch Thảo</t>
  </si>
  <si>
    <t>Nguyễn Thị Hồng Trân</t>
  </si>
  <si>
    <t>Võ Kim Phụng</t>
  </si>
  <si>
    <t>Dương Hoàng Minh Nhật</t>
  </si>
  <si>
    <t>Ngô Thị Thùy Dương</t>
  </si>
  <si>
    <t>Lê Thị Trúc Lan</t>
  </si>
  <si>
    <t>Vũ Thanh Tiến Dũng</t>
  </si>
  <si>
    <t>Trịnh Huy Ánh</t>
  </si>
  <si>
    <t>Nguyễn Hữu Cường</t>
  </si>
  <si>
    <t>Nguyễn Văn Tuấn</t>
  </si>
  <si>
    <t>Nguyễn Minh Trí</t>
  </si>
  <si>
    <t>Phạm Thị Như</t>
  </si>
  <si>
    <t>Nguyễn Hà Vân</t>
  </si>
  <si>
    <t>LH1</t>
  </si>
  <si>
    <t>LH2</t>
  </si>
  <si>
    <t>NVT2</t>
  </si>
  <si>
    <t>Nguyễn Thị Thúy Phượng</t>
  </si>
  <si>
    <t>Mai Hoàng Huy</t>
  </si>
  <si>
    <t>Trần Quốc Hưng</t>
  </si>
  <si>
    <t>Phạm Hoàng Anh</t>
  </si>
  <si>
    <t>Nguyễn Thịnh</t>
  </si>
  <si>
    <t>Nguyễn Đức Tiến</t>
  </si>
  <si>
    <t>Trần Hồng Thạnh</t>
  </si>
  <si>
    <t>Nguyễn Chí Hiếu</t>
  </si>
  <si>
    <t>Nguyễn Đức Thường</t>
  </si>
  <si>
    <t>Đặng Chi Mai</t>
  </si>
  <si>
    <t>NVT1</t>
  </si>
  <si>
    <t>Phụ cấp</t>
  </si>
  <si>
    <t>Đoàn Nhựt Hoa</t>
  </si>
  <si>
    <t>Võ Quốc Đỉnh</t>
  </si>
  <si>
    <t>Nguyễn Hữu Việt</t>
  </si>
  <si>
    <t>Nguyễn Thị Hồng Mai</t>
  </si>
  <si>
    <t>Phạm Thị Giang</t>
  </si>
  <si>
    <t>Phạm Văn Dương</t>
  </si>
  <si>
    <t>CG_HN_6</t>
  </si>
  <si>
    <t>Nhom Chung LH2</t>
  </si>
  <si>
    <t>Láng Hạ 2</t>
  </si>
  <si>
    <t>Dương Thị Mỹ Ngọc</t>
  </si>
  <si>
    <t>Nguyễn Thị Thanh Trúc</t>
  </si>
  <si>
    <t>Lý Thanh Hoàn</t>
  </si>
  <si>
    <t>Ngô Quang Thái</t>
  </si>
  <si>
    <t>Phạm Thị Kim Thoa</t>
  </si>
  <si>
    <t>Nguyễn Đăng Khải</t>
  </si>
  <si>
    <t>Nguyễn Thị Như Thùy</t>
  </si>
  <si>
    <t>Trần Quốc Kiên</t>
  </si>
  <si>
    <t>Võ Văn Trường</t>
  </si>
  <si>
    <t>Tôn Thất Minh Long</t>
  </si>
  <si>
    <t>Tôn Thất Minh Lân</t>
  </si>
  <si>
    <t>Nguyễn Phạm Thu Hương</t>
  </si>
  <si>
    <t>Nguyễn Quốc Việt</t>
  </si>
  <si>
    <t>Nguyễn Đại Nam</t>
  </si>
  <si>
    <t>Phạm Hải Long</t>
  </si>
  <si>
    <t>Trương Công Hoàng Duy</t>
  </si>
  <si>
    <t>Hứa Minh Trí</t>
  </si>
  <si>
    <t>Trần Anh Tuân</t>
  </si>
  <si>
    <t>Nguyễn Lê Hồng Hoa</t>
  </si>
  <si>
    <t>Huỳnh Tấn Sĩ</t>
  </si>
  <si>
    <t>Phạm Nguyễn Đăng Khoa</t>
  </si>
  <si>
    <t>Hoa Ta Mi Pha</t>
  </si>
  <si>
    <t>Phạm Xuân Thắng</t>
  </si>
  <si>
    <t>Trần Duy Tùng</t>
  </si>
  <si>
    <t>Nguyễn Xuân Trường</t>
  </si>
  <si>
    <t>Kiều Đăng Khuê</t>
  </si>
  <si>
    <t>Nguyễn Thùy Dương</t>
  </si>
  <si>
    <t>Trần Thị Hiền</t>
  </si>
  <si>
    <t>Đồng Thị Hà Nhung</t>
  </si>
  <si>
    <t>Trần Viết Trung</t>
  </si>
  <si>
    <t>Vương Đình Dũng</t>
  </si>
  <si>
    <t>Võ Nhật Viên</t>
  </si>
  <si>
    <t>Nguyễn Hoàng Vĩnh Phú</t>
  </si>
  <si>
    <t>Phan Văn Dũng</t>
  </si>
  <si>
    <t>Nguyễn Hoàng Hải Nam</t>
  </si>
  <si>
    <t>Nguyễn Ngọc Lảnh Quan</t>
  </si>
  <si>
    <t>Nguyễn Xuân Lộc</t>
  </si>
  <si>
    <t>Đỗ Văn Khiêm</t>
  </si>
  <si>
    <t>Lê Quốc Minh Dương</t>
  </si>
  <si>
    <t>Nguyễn Kim Hoàn</t>
  </si>
  <si>
    <t>Nguyễn Tú Linh</t>
  </si>
  <si>
    <t>Đặng Tuấn Anh</t>
  </si>
  <si>
    <t>Phạm Tuấn Sang</t>
  </si>
  <si>
    <t>Bùi Quang Anh</t>
  </si>
  <si>
    <t>Trần Hữu Thành</t>
  </si>
  <si>
    <t>Bùi Ngọc Hồng Quế</t>
  </si>
  <si>
    <t>Lê Phước Minh</t>
  </si>
  <si>
    <t>Đinh Sỹ Vĩnh</t>
  </si>
  <si>
    <t>Huỳnh Chí Thanh</t>
  </si>
  <si>
    <t>Phạm Hồng Mai</t>
  </si>
  <si>
    <t>Trần Đăng Khoa</t>
  </si>
  <si>
    <t>Hoàng Hồng Trang</t>
  </si>
  <si>
    <t>Lê Nguyên Anh</t>
  </si>
  <si>
    <t>Trần Thị Phương Thảo</t>
  </si>
  <si>
    <t>Nguyễn Minh Tâm</t>
  </si>
  <si>
    <t>Dương Minh Tâm</t>
  </si>
  <si>
    <t>Trần Vũ Long</t>
  </si>
  <si>
    <t>Đàm Gia Trụ</t>
  </si>
  <si>
    <t>Dũ Thị Thu Sương</t>
  </si>
  <si>
    <t>Đinh Hoàng Nam</t>
  </si>
  <si>
    <t>Trần Thuận Lộc</t>
  </si>
  <si>
    <t>Nguyễn Vũ Thiện</t>
  </si>
  <si>
    <t>Phan Duy Sỹ</t>
  </si>
  <si>
    <t>Nguyễn Ngọc Anh Quyên</t>
  </si>
  <si>
    <t>Lù Thị Kim Vân</t>
  </si>
  <si>
    <t>Nguyễn Văn Linh</t>
  </si>
  <si>
    <t>Nguyễn Anh Tuấn</t>
  </si>
  <si>
    <t>Phan Thị Bích Liên</t>
  </si>
  <si>
    <t>Nguyễn Thị Phương Anh</t>
  </si>
  <si>
    <t>Triệu Hoài Thương</t>
  </si>
  <si>
    <t>Phan Thị Thúy Hằng</t>
  </si>
  <si>
    <t>Huỳnh Thị Thanh Thủy</t>
  </si>
  <si>
    <t>Trần Thị Thu Hằng</t>
  </si>
  <si>
    <t>Hà Hoàng Việt</t>
  </si>
  <si>
    <t>Nguyễn Văn Tú</t>
  </si>
  <si>
    <t>Tổng PGDR(Cá nhân + Nhóm)</t>
  </si>
  <si>
    <t>Nguyễn Đình Nguyên</t>
  </si>
  <si>
    <t xml:space="preserve">error     </t>
  </si>
  <si>
    <t>Nguyễn Vũ Thành</t>
  </si>
  <si>
    <t>Trần Duy Tâm</t>
  </si>
  <si>
    <t>Phạm Thu Huyền</t>
  </si>
  <si>
    <t>Hồ Giang Sang</t>
  </si>
  <si>
    <t>Đỗ Thị Phương Nam</t>
  </si>
  <si>
    <t>Phạm Thị Hồng Vân</t>
  </si>
  <si>
    <t>Nguyễn Thanh Tùng</t>
  </si>
  <si>
    <t>Trần Hữu Việt Hùng</t>
  </si>
  <si>
    <t>Nguyễn Thị Thu Trang</t>
  </si>
  <si>
    <t>Bùi Công Chiến</t>
  </si>
  <si>
    <t>Huỳnh Trâm</t>
  </si>
  <si>
    <t>Đỗ Thanh Dân</t>
  </si>
  <si>
    <t>Kiều Thị Thùy Diễm</t>
  </si>
  <si>
    <t>Kiều Thị Phượng</t>
  </si>
  <si>
    <t>Trần Thị Bình</t>
  </si>
  <si>
    <t>Đỗ Việt Thắng</t>
  </si>
  <si>
    <t>Trần Hoàng Trung</t>
  </si>
  <si>
    <t>Trần Đình Quốc</t>
  </si>
  <si>
    <t>Võ Duy Tân</t>
  </si>
  <si>
    <t>Chu Trường Giang</t>
  </si>
  <si>
    <t>Lý Vinh Thọ</t>
  </si>
  <si>
    <t>Vương Việt Tân</t>
  </si>
  <si>
    <t>Nguyễn Thanh Tú Ngân</t>
  </si>
  <si>
    <t>Nguyễn Thảo Nguyên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</si>
</sst>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(* #,##0.00_);_(* \(#,##0.00\);_(* &quot;-&quot;??_);_(@_)"/>
    <numFmt numFmtId="164" formatCode="_-* #,##0.00_-;\-* #,##0.00_-;_-* &quot;-&quot;??_-;_-@_-"/>
    <numFmt numFmtId="165" formatCode="_-* #,##0_-;\-* #,##0_-;_-* &quot;-&quot;??_-;_-@_-"/>
    <numFmt numFmtId="166" formatCode="_-* #,##0.000_-;\-* #,##0.000_-;_-* &quot;-&quot;??_-;_-@_-"/>
    <numFmt numFmtId="167" formatCode="#,##0.00_ ;\-#,##0.00\ "/>
    <numFmt numFmtId="168" formatCode="000000"/>
    <numFmt numFmtId="169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9">
    <xf numFmtId="0" fontId="0" fillId="0" borderId="0" xfId="0"/>
    <xf numFmtId="164" fontId="0" fillId="0" borderId="0" xfId="1" applyFont="1"/>
    <xf numFmtId="165" fontId="0" fillId="0" borderId="0" xfId="1" applyNumberFormat="1" applyFont="1"/>
    <xf numFmtId="0" fontId="2" fillId="0" borderId="0" xfId="0" applyFont="1"/>
    <xf numFmtId="3" fontId="0" fillId="0" borderId="0" xfId="0" applyNumberFormat="1"/>
    <xf numFmtId="0" fontId="3" fillId="2" borderId="0" xfId="0" applyFont="1" applyFill="1"/>
    <xf numFmtId="0" fontId="3" fillId="3" borderId="0" xfId="0" applyFont="1" applyFill="1"/>
    <xf numFmtId="166" fontId="0" fillId="0" borderId="0" xfId="1" applyNumberFormat="1" applyFont="1"/>
    <xf numFmtId="165" fontId="0" fillId="0" borderId="0" xfId="0" applyNumberFormat="1"/>
    <xf numFmtId="164" fontId="3" fillId="2" borderId="0" xfId="1" applyFont="1" applyFill="1"/>
    <xf numFmtId="10" fontId="0" fillId="0" borderId="0" xfId="2" applyNumberFormat="1" applyFont="1"/>
    <xf numFmtId="0" fontId="3" fillId="3" borderId="0" xfId="0" applyFont="1" applyFill="1" applyAlignment="1">
      <alignment wrapText="1"/>
    </xf>
    <xf numFmtId="166" fontId="3" fillId="3" borderId="0" xfId="1" applyNumberFormat="1" applyFont="1" applyFill="1" applyAlignment="1">
      <alignment wrapText="1"/>
    </xf>
    <xf numFmtId="167" fontId="0" fillId="0" borderId="0" xfId="1" applyNumberFormat="1" applyFont="1"/>
    <xf numFmtId="4" fontId="3" fillId="2" borderId="0" xfId="0" applyNumberFormat="1" applyFont="1" applyFill="1"/>
    <xf numFmtId="4" fontId="0" fillId="0" borderId="0" xfId="1" applyNumberFormat="1" applyFont="1"/>
    <xf numFmtId="4" fontId="0" fillId="0" borderId="0" xfId="0" applyNumberFormat="1"/>
    <xf numFmtId="3" fontId="3" fillId="2" borderId="0" xfId="0" applyNumberFormat="1" applyFont="1" applyFill="1"/>
    <xf numFmtId="3" fontId="0" fillId="0" borderId="0" xfId="1" applyNumberFormat="1" applyFont="1"/>
    <xf numFmtId="168" fontId="3" fillId="2" borderId="0" xfId="0" applyNumberFormat="1" applyFont="1" applyFill="1"/>
    <xf numFmtId="168" fontId="0" fillId="0" borderId="0" xfId="0" applyNumberFormat="1"/>
    <xf numFmtId="4" fontId="3" fillId="2" borderId="0" xfId="1" applyNumberFormat="1" applyFont="1" applyFill="1"/>
    <xf numFmtId="169" fontId="0" fillId="0" borderId="0" xfId="2" applyNumberFormat="1" applyFont="1"/>
    <xf numFmtId="3" fontId="3" fillId="3" borderId="0" xfId="0" applyNumberFormat="1" applyFont="1" applyFill="1"/>
    <xf numFmtId="3" fontId="2" fillId="0" borderId="0" xfId="0" applyNumberFormat="1" applyFont="1"/>
    <xf numFmtId="10" fontId="0" fillId="0" borderId="0" xfId="0" applyNumberFormat="1"/>
    <xf numFmtId="3" fontId="3" fillId="3" borderId="0" xfId="0" applyNumberFormat="1" applyFont="1" applyFill="1" applyAlignment="1">
      <alignment wrapText="1"/>
    </xf>
    <xf numFmtId="10" fontId="3" fillId="3" borderId="0" xfId="0" applyNumberFormat="1" applyFont="1" applyFill="1" applyAlignment="1">
      <alignment wrapText="1"/>
    </xf>
    <xf numFmtId="10" fontId="3" fillId="3" borderId="0" xfId="0" applyNumberFormat="1" applyFont="1" applyFill="1"/>
    <xf numFmtId="0" fontId="4" fillId="0" borderId="0" xfId="0" applyFont="1"/>
    <xf numFmtId="0" fontId="0" fillId="0" borderId="0" xfId="0" applyFill="1"/>
    <xf numFmtId="3" fontId="0" fillId="0" borderId="0" xfId="0" applyNumberFormat="1" applyFill="1"/>
    <xf numFmtId="0" fontId="0" fillId="4" borderId="0" xfId="0" applyFill="1"/>
    <xf numFmtId="3" fontId="0" fillId="4" borderId="0" xfId="0" applyNumberFormat="1" applyFill="1"/>
    <xf numFmtId="0" fontId="0" fillId="5" borderId="0" xfId="0" applyFill="1"/>
    <xf numFmtId="43" fontId="0" fillId="0" borderId="0" xfId="0" applyNumberFormat="1" applyFill="1"/>
    <xf numFmtId="0" fontId="0" fillId="6" borderId="0" xfId="0" applyFill="1"/>
    <xf numFmtId="165" fontId="0" fillId="6" borderId="0" xfId="1" applyNumberFormat="1" applyFont="1" applyFill="1"/>
    <xf numFmtId="3" fontId="0" fillId="6" borderId="0" xfId="0" applyNumberFormat="1" applyFill="1"/>
    <xf numFmtId="0" fontId="0" fillId="7" borderId="0" xfId="0" applyFill="1"/>
    <xf numFmtId="3" fontId="0" fillId="7" borderId="0" xfId="0" applyNumberFormat="1" applyFill="1"/>
    <xf numFmtId="0" fontId="0" fillId="8" borderId="0" xfId="0" applyFill="1"/>
    <xf numFmtId="168" fontId="0" fillId="9" borderId="0" xfId="0" applyNumberFormat="1" applyFill="1"/>
    <xf numFmtId="0" fontId="0" fillId="9" borderId="0" xfId="0" applyFill="1"/>
    <xf numFmtId="165" fontId="0" fillId="9" borderId="0" xfId="1" applyNumberFormat="1" applyFont="1" applyFill="1"/>
    <xf numFmtId="4" fontId="0" fillId="9" borderId="0" xfId="1" applyNumberFormat="1" applyFont="1" applyFill="1"/>
    <xf numFmtId="167" fontId="0" fillId="9" borderId="0" xfId="1" applyNumberFormat="1" applyFont="1" applyFill="1"/>
    <xf numFmtId="3" fontId="0" fillId="9" borderId="0" xfId="1" applyNumberFormat="1" applyFont="1" applyFill="1"/>
    <xf numFmtId="3" fontId="0" fillId="9" borderId="0" xfId="0" applyNumberForma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result" connectionId="1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D513"/>
  <sheetViews>
    <sheetView topLeftCell="D1" workbookViewId="0">
      <pane ySplit="1" topLeftCell="A46" activePane="bottomLeft" state="frozen"/>
      <selection activeCell="G1" sqref="G1"/>
      <selection pane="bottomLeft" activeCell="G56" sqref="G56"/>
    </sheetView>
  </sheetViews>
  <sheetFormatPr defaultRowHeight="15" x14ac:dyDescent="0.25"/>
  <cols>
    <col min="1" max="1" width="9.140625" style="20" customWidth="1"/>
    <col min="2" max="2" width="5.42578125" customWidth="1"/>
    <col min="3" max="3" width="7.5703125" customWidth="1"/>
    <col min="4" max="4" width="5.140625" customWidth="1"/>
    <col min="5" max="5" width="5.7109375" customWidth="1"/>
    <col min="6" max="6" width="26.42578125" customWidth="1"/>
    <col min="7" max="9" width="16.28515625" customWidth="1"/>
    <col min="10" max="10" width="14.28515625" customWidth="1"/>
    <col min="11" max="11" width="12.5703125" customWidth="1"/>
    <col min="12" max="12" width="14.28515625" bestFit="1" customWidth="1"/>
    <col min="13" max="13" width="14.28515625" customWidth="1"/>
    <col min="14" max="14" width="12.5703125" customWidth="1"/>
    <col min="15" max="15" width="14.28515625" customWidth="1"/>
    <col min="16" max="16" width="4.5703125" style="15" customWidth="1"/>
    <col min="17" max="17" width="11.5703125" customWidth="1"/>
    <col min="18" max="18" width="5" style="1" customWidth="1"/>
    <col min="19" max="19" width="4.5703125" style="16" customWidth="1"/>
    <col min="20" max="20" width="12.5703125" customWidth="1"/>
    <col min="21" max="21" width="10.5703125" customWidth="1"/>
    <col min="22" max="24" width="12.5703125" customWidth="1"/>
    <col min="25" max="27" width="16.28515625" customWidth="1"/>
    <col min="28" max="28" width="10.140625" style="4" customWidth="1"/>
    <col min="29" max="29" width="11.140625" style="4" customWidth="1"/>
    <col min="30" max="30" width="26.42578125" customWidth="1"/>
  </cols>
  <sheetData>
    <row r="1" spans="1:30" x14ac:dyDescent="0.25">
      <c r="A1" s="19" t="s">
        <v>146</v>
      </c>
      <c r="B1" s="5" t="s">
        <v>113</v>
      </c>
      <c r="C1" s="5" t="s">
        <v>114</v>
      </c>
      <c r="D1" s="5" t="s">
        <v>115</v>
      </c>
      <c r="E1" s="5" t="s">
        <v>150</v>
      </c>
      <c r="F1" s="5" t="s">
        <v>116</v>
      </c>
      <c r="G1" s="5" t="s">
        <v>117</v>
      </c>
      <c r="H1" s="5" t="s">
        <v>118</v>
      </c>
      <c r="I1" s="5" t="s">
        <v>119</v>
      </c>
      <c r="J1" s="5" t="s">
        <v>152</v>
      </c>
      <c r="K1" s="5" t="s">
        <v>120</v>
      </c>
      <c r="L1" s="5" t="s">
        <v>121</v>
      </c>
      <c r="M1" s="5" t="s">
        <v>122</v>
      </c>
      <c r="N1" s="5" t="s">
        <v>123</v>
      </c>
      <c r="O1" s="5" t="s">
        <v>124</v>
      </c>
      <c r="P1" s="21" t="s">
        <v>153</v>
      </c>
      <c r="Q1" s="5" t="s">
        <v>154</v>
      </c>
      <c r="R1" s="9" t="s">
        <v>155</v>
      </c>
      <c r="S1" s="14" t="s">
        <v>202</v>
      </c>
      <c r="T1" s="5" t="s">
        <v>156</v>
      </c>
      <c r="U1" s="5" t="s">
        <v>125</v>
      </c>
      <c r="V1" s="5" t="s">
        <v>126</v>
      </c>
      <c r="W1" s="5" t="s">
        <v>127</v>
      </c>
      <c r="X1" s="5" t="s">
        <v>128</v>
      </c>
      <c r="Y1" s="5" t="s">
        <v>129</v>
      </c>
      <c r="Z1" s="5" t="s">
        <v>130</v>
      </c>
      <c r="AA1" s="5" t="s">
        <v>131</v>
      </c>
      <c r="AB1" s="17" t="s">
        <v>157</v>
      </c>
      <c r="AC1" s="17" t="s">
        <v>147</v>
      </c>
      <c r="AD1" s="5" t="s">
        <v>132</v>
      </c>
    </row>
    <row r="2" spans="1:30" hidden="1" x14ac:dyDescent="0.25">
      <c r="A2" s="20">
        <v>8</v>
      </c>
      <c r="B2" t="s">
        <v>0</v>
      </c>
      <c r="C2" t="s">
        <v>1</v>
      </c>
      <c r="D2" t="s">
        <v>2</v>
      </c>
      <c r="E2" t="s">
        <v>298</v>
      </c>
      <c r="F2" t="s">
        <v>3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15">
        <v>0</v>
      </c>
      <c r="Q2" s="2">
        <v>0</v>
      </c>
      <c r="R2" s="13">
        <v>0</v>
      </c>
      <c r="S2" s="15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18">
        <v>0</v>
      </c>
      <c r="AC2" s="4">
        <v>0</v>
      </c>
      <c r="AD2" t="s">
        <v>1</v>
      </c>
    </row>
    <row r="3" spans="1:30" hidden="1" x14ac:dyDescent="0.25">
      <c r="A3" s="20">
        <v>17</v>
      </c>
      <c r="B3" t="s">
        <v>148</v>
      </c>
      <c r="C3" t="s">
        <v>272</v>
      </c>
      <c r="D3" t="s">
        <v>2</v>
      </c>
      <c r="E3" t="s">
        <v>4</v>
      </c>
      <c r="F3" t="s">
        <v>5</v>
      </c>
      <c r="G3" s="2">
        <v>132852589600</v>
      </c>
      <c r="H3" s="2">
        <v>36264447600</v>
      </c>
      <c r="I3" s="2">
        <v>96588142000</v>
      </c>
      <c r="J3" s="2">
        <v>228707180</v>
      </c>
      <c r="K3" s="2">
        <v>74466301</v>
      </c>
      <c r="L3" s="2">
        <v>154240879</v>
      </c>
      <c r="M3" s="2">
        <v>175566144.16</v>
      </c>
      <c r="N3" s="2">
        <v>59960521.960000001</v>
      </c>
      <c r="O3" s="2">
        <v>115605622.2</v>
      </c>
      <c r="P3" s="15">
        <v>0.1</v>
      </c>
      <c r="Q3" s="2">
        <v>5996052.1960000005</v>
      </c>
      <c r="R3" s="13">
        <v>0.25</v>
      </c>
      <c r="S3" s="15">
        <v>0.4</v>
      </c>
      <c r="T3" s="2">
        <v>28901405.550000001</v>
      </c>
      <c r="U3" s="2">
        <v>6000000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18">
        <v>0</v>
      </c>
      <c r="AC3" s="4">
        <v>40897457.745999999</v>
      </c>
      <c r="AD3" t="s">
        <v>41</v>
      </c>
    </row>
    <row r="4" spans="1:30" hidden="1" x14ac:dyDescent="0.25">
      <c r="A4" s="20">
        <v>23</v>
      </c>
      <c r="B4" t="s">
        <v>148</v>
      </c>
      <c r="C4" t="s">
        <v>272</v>
      </c>
      <c r="D4" t="s">
        <v>2</v>
      </c>
      <c r="E4" t="s">
        <v>4</v>
      </c>
      <c r="F4" t="s">
        <v>7</v>
      </c>
      <c r="G4" s="2">
        <v>22826291000</v>
      </c>
      <c r="H4" s="2">
        <v>22705843000</v>
      </c>
      <c r="I4" s="2">
        <v>120448000</v>
      </c>
      <c r="J4" s="2">
        <v>44236258</v>
      </c>
      <c r="K4" s="2">
        <v>43814690</v>
      </c>
      <c r="L4" s="2">
        <v>421568</v>
      </c>
      <c r="M4" s="2">
        <v>35105741.600000001</v>
      </c>
      <c r="N4" s="2">
        <v>34732352.799999997</v>
      </c>
      <c r="O4" s="2">
        <v>373388.79999999999</v>
      </c>
      <c r="P4" s="15">
        <v>0.1</v>
      </c>
      <c r="Q4" s="2">
        <v>3473235.28</v>
      </c>
      <c r="R4" s="13">
        <v>0.15</v>
      </c>
      <c r="S4" s="15">
        <v>0</v>
      </c>
      <c r="T4" s="2">
        <v>56008.32</v>
      </c>
      <c r="U4" s="2">
        <v>3000000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18">
        <v>0</v>
      </c>
      <c r="AC4" s="4">
        <v>6529243.5999999996</v>
      </c>
      <c r="AD4" t="s">
        <v>6</v>
      </c>
    </row>
    <row r="5" spans="1:30" x14ac:dyDescent="0.25">
      <c r="A5" s="20">
        <v>30</v>
      </c>
      <c r="B5" t="s">
        <v>148</v>
      </c>
      <c r="C5" t="s">
        <v>271</v>
      </c>
      <c r="D5" t="s">
        <v>9</v>
      </c>
      <c r="E5" t="s">
        <v>407</v>
      </c>
      <c r="F5" t="s">
        <v>10</v>
      </c>
      <c r="G5" s="2">
        <v>6579682000</v>
      </c>
      <c r="H5" s="2">
        <v>0</v>
      </c>
      <c r="I5" s="2">
        <v>6579682000</v>
      </c>
      <c r="J5" s="2">
        <v>19192014</v>
      </c>
      <c r="K5" s="2">
        <v>0</v>
      </c>
      <c r="L5" s="2">
        <v>19192014</v>
      </c>
      <c r="M5" s="2">
        <v>16560141.199999999</v>
      </c>
      <c r="N5" s="2">
        <v>0</v>
      </c>
      <c r="O5" s="2">
        <v>16560141.199999999</v>
      </c>
      <c r="P5" s="15">
        <v>0.1</v>
      </c>
      <c r="Q5" s="2">
        <v>0</v>
      </c>
      <c r="R5" s="13">
        <v>0.3</v>
      </c>
      <c r="S5" s="15">
        <v>0</v>
      </c>
      <c r="T5" s="2">
        <v>4968042.3600000003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18">
        <v>0</v>
      </c>
      <c r="AC5" s="4">
        <v>4968042.3600000003</v>
      </c>
      <c r="AD5" t="s">
        <v>11</v>
      </c>
    </row>
    <row r="6" spans="1:30" hidden="1" x14ac:dyDescent="0.25">
      <c r="A6" s="20">
        <v>41</v>
      </c>
      <c r="B6" t="s">
        <v>0</v>
      </c>
      <c r="C6" t="s">
        <v>1</v>
      </c>
      <c r="D6" t="s">
        <v>9</v>
      </c>
      <c r="E6" t="s">
        <v>15</v>
      </c>
      <c r="F6" t="s">
        <v>149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15">
        <v>0</v>
      </c>
      <c r="Q6" s="2">
        <v>0</v>
      </c>
      <c r="R6" s="13">
        <v>0</v>
      </c>
      <c r="S6" s="15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18">
        <v>0</v>
      </c>
      <c r="AC6" s="4">
        <v>0</v>
      </c>
      <c r="AD6" t="s">
        <v>1</v>
      </c>
    </row>
    <row r="7" spans="1:30" hidden="1" x14ac:dyDescent="0.25">
      <c r="A7" s="20">
        <v>42</v>
      </c>
      <c r="B7" t="s">
        <v>0</v>
      </c>
      <c r="C7" t="s">
        <v>1</v>
      </c>
      <c r="D7" t="s">
        <v>2</v>
      </c>
      <c r="E7" t="s">
        <v>299</v>
      </c>
      <c r="F7" t="s">
        <v>13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15">
        <v>0</v>
      </c>
      <c r="Q7" s="2">
        <v>0</v>
      </c>
      <c r="R7" s="13">
        <v>0</v>
      </c>
      <c r="S7" s="15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18">
        <v>0</v>
      </c>
      <c r="AC7" s="4">
        <v>0</v>
      </c>
      <c r="AD7" t="s">
        <v>1</v>
      </c>
    </row>
    <row r="8" spans="1:30" hidden="1" x14ac:dyDescent="0.25">
      <c r="A8" s="20">
        <v>44</v>
      </c>
      <c r="B8" t="s">
        <v>0</v>
      </c>
      <c r="C8" t="s">
        <v>1</v>
      </c>
      <c r="D8" t="s">
        <v>2</v>
      </c>
      <c r="E8" t="s">
        <v>8</v>
      </c>
      <c r="F8" t="s">
        <v>14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15">
        <v>0</v>
      </c>
      <c r="Q8" s="2">
        <v>0</v>
      </c>
      <c r="R8" s="13">
        <v>0</v>
      </c>
      <c r="S8" s="15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18">
        <v>0</v>
      </c>
      <c r="AC8" s="4">
        <v>0</v>
      </c>
      <c r="AD8" t="s">
        <v>1</v>
      </c>
    </row>
    <row r="9" spans="1:30" hidden="1" x14ac:dyDescent="0.25">
      <c r="A9" s="20">
        <v>51</v>
      </c>
      <c r="B9" t="s">
        <v>0</v>
      </c>
      <c r="C9" t="s">
        <v>1</v>
      </c>
      <c r="D9" t="s">
        <v>9</v>
      </c>
      <c r="E9" t="s">
        <v>15</v>
      </c>
      <c r="F9" t="s">
        <v>16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15">
        <v>0</v>
      </c>
      <c r="Q9" s="2">
        <v>0</v>
      </c>
      <c r="R9" s="13">
        <v>0</v>
      </c>
      <c r="S9" s="15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18">
        <v>0</v>
      </c>
      <c r="AC9" s="4">
        <v>0</v>
      </c>
      <c r="AD9" t="s">
        <v>1</v>
      </c>
    </row>
    <row r="10" spans="1:30" hidden="1" x14ac:dyDescent="0.25">
      <c r="A10" s="20">
        <v>57</v>
      </c>
      <c r="B10" t="s">
        <v>12</v>
      </c>
      <c r="C10" t="s">
        <v>272</v>
      </c>
      <c r="D10" t="s">
        <v>9</v>
      </c>
      <c r="E10" t="s">
        <v>15</v>
      </c>
      <c r="F10" t="s">
        <v>17</v>
      </c>
      <c r="G10" s="2">
        <v>42426300000</v>
      </c>
      <c r="H10" s="2">
        <v>0</v>
      </c>
      <c r="I10" s="2">
        <v>42426300000</v>
      </c>
      <c r="J10" s="2">
        <v>76699879</v>
      </c>
      <c r="K10" s="2">
        <v>0</v>
      </c>
      <c r="L10" s="2">
        <v>76699879</v>
      </c>
      <c r="M10" s="2">
        <v>59729359</v>
      </c>
      <c r="N10" s="2">
        <v>0</v>
      </c>
      <c r="O10" s="2">
        <v>59729359</v>
      </c>
      <c r="P10" s="15">
        <v>0.1</v>
      </c>
      <c r="Q10" s="2">
        <v>0</v>
      </c>
      <c r="R10" s="13">
        <v>0.15</v>
      </c>
      <c r="S10" s="15">
        <v>0</v>
      </c>
      <c r="T10" s="2">
        <v>8959403.8499999996</v>
      </c>
      <c r="U10" s="2">
        <v>0</v>
      </c>
      <c r="V10" s="2">
        <v>377516639.24000001</v>
      </c>
      <c r="W10" s="2">
        <v>0</v>
      </c>
      <c r="X10" s="2">
        <v>377516639.24000001</v>
      </c>
      <c r="Y10" s="2">
        <v>272433289400</v>
      </c>
      <c r="Z10" s="2">
        <v>0</v>
      </c>
      <c r="AA10" s="2">
        <v>272433289400</v>
      </c>
      <c r="AB10" s="18">
        <v>15100665.569599999</v>
      </c>
      <c r="AC10" s="4">
        <v>24060069.419599999</v>
      </c>
      <c r="AD10" t="s">
        <v>16</v>
      </c>
    </row>
    <row r="11" spans="1:30" x14ac:dyDescent="0.25">
      <c r="A11" s="20">
        <v>58</v>
      </c>
      <c r="B11" t="s">
        <v>148</v>
      </c>
      <c r="C11" t="s">
        <v>272</v>
      </c>
      <c r="D11" t="s">
        <v>9</v>
      </c>
      <c r="E11" t="s">
        <v>15</v>
      </c>
      <c r="F11" t="s">
        <v>18</v>
      </c>
      <c r="G11" s="2">
        <v>55766529400</v>
      </c>
      <c r="H11" s="2">
        <v>0</v>
      </c>
      <c r="I11" s="2">
        <v>55766529400</v>
      </c>
      <c r="J11" s="2">
        <v>118608749</v>
      </c>
      <c r="K11" s="2">
        <v>0</v>
      </c>
      <c r="L11" s="2">
        <v>118608749</v>
      </c>
      <c r="M11" s="2">
        <v>96302137.239999995</v>
      </c>
      <c r="N11" s="2">
        <v>0</v>
      </c>
      <c r="O11" s="2">
        <v>96302137.239999995</v>
      </c>
      <c r="P11" s="15">
        <v>0.1</v>
      </c>
      <c r="Q11" s="2">
        <v>0</v>
      </c>
      <c r="R11" s="13">
        <v>0.2</v>
      </c>
      <c r="S11" s="15">
        <v>0</v>
      </c>
      <c r="T11" s="2">
        <v>19260427.447999999</v>
      </c>
      <c r="U11" s="2">
        <v>4000000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18">
        <v>0</v>
      </c>
      <c r="AC11" s="4">
        <v>23260427.447999999</v>
      </c>
      <c r="AD11" t="s">
        <v>19</v>
      </c>
    </row>
    <row r="12" spans="1:30" x14ac:dyDescent="0.25">
      <c r="A12" s="20">
        <v>62</v>
      </c>
      <c r="B12" t="s">
        <v>148</v>
      </c>
      <c r="C12" t="s">
        <v>271</v>
      </c>
      <c r="D12" t="s">
        <v>9</v>
      </c>
      <c r="E12" t="s">
        <v>15</v>
      </c>
      <c r="F12" t="s">
        <v>20</v>
      </c>
      <c r="G12" s="2">
        <v>2923410000</v>
      </c>
      <c r="H12" s="2">
        <v>0</v>
      </c>
      <c r="I12" s="2">
        <v>2923410000</v>
      </c>
      <c r="J12" s="2">
        <v>7424678</v>
      </c>
      <c r="K12" s="2">
        <v>0</v>
      </c>
      <c r="L12" s="2">
        <v>7424678</v>
      </c>
      <c r="M12" s="2">
        <v>6255314</v>
      </c>
      <c r="N12" s="2">
        <v>0</v>
      </c>
      <c r="O12" s="2">
        <v>6255314</v>
      </c>
      <c r="P12" s="15">
        <v>0.1</v>
      </c>
      <c r="Q12" s="2">
        <v>0</v>
      </c>
      <c r="R12" s="13">
        <v>0.3</v>
      </c>
      <c r="S12" s="15">
        <v>0</v>
      </c>
      <c r="T12" s="2">
        <v>1876594.2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18">
        <v>0</v>
      </c>
      <c r="AC12" s="4">
        <v>1876594.2</v>
      </c>
      <c r="AD12" t="s">
        <v>24</v>
      </c>
    </row>
    <row r="13" spans="1:30" hidden="1" x14ac:dyDescent="0.25">
      <c r="A13" s="20">
        <v>63</v>
      </c>
      <c r="B13" t="s">
        <v>0</v>
      </c>
      <c r="C13" t="s">
        <v>1</v>
      </c>
      <c r="D13" t="s">
        <v>2</v>
      </c>
      <c r="E13" t="s">
        <v>4</v>
      </c>
      <c r="F13" t="s">
        <v>21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15">
        <v>0</v>
      </c>
      <c r="Q13" s="2">
        <v>0</v>
      </c>
      <c r="R13" s="13">
        <v>0</v>
      </c>
      <c r="S13" s="15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18">
        <v>0</v>
      </c>
      <c r="AC13" s="4">
        <v>0</v>
      </c>
      <c r="AD13" t="s">
        <v>1</v>
      </c>
    </row>
    <row r="14" spans="1:30" hidden="1" x14ac:dyDescent="0.25">
      <c r="A14" s="20">
        <v>66</v>
      </c>
      <c r="B14" t="s">
        <v>148</v>
      </c>
      <c r="C14" t="s">
        <v>272</v>
      </c>
      <c r="D14" t="s">
        <v>2</v>
      </c>
      <c r="E14" t="s">
        <v>4</v>
      </c>
      <c r="F14" t="s">
        <v>22</v>
      </c>
      <c r="G14" s="2">
        <v>60820760600</v>
      </c>
      <c r="H14" s="2">
        <v>8417379000</v>
      </c>
      <c r="I14" s="2">
        <v>52403381600</v>
      </c>
      <c r="J14" s="2">
        <v>128595598</v>
      </c>
      <c r="K14" s="2">
        <v>24902673</v>
      </c>
      <c r="L14" s="2">
        <v>103692925</v>
      </c>
      <c r="M14" s="2">
        <v>104267293.76000001</v>
      </c>
      <c r="N14" s="2">
        <v>21535721.399999999</v>
      </c>
      <c r="O14" s="2">
        <v>82731572.359999999</v>
      </c>
      <c r="P14" s="15">
        <v>0.1</v>
      </c>
      <c r="Q14" s="2">
        <v>2153572.14</v>
      </c>
      <c r="R14" s="13">
        <v>0.25</v>
      </c>
      <c r="S14" s="15">
        <v>0</v>
      </c>
      <c r="T14" s="2">
        <v>20682893.09</v>
      </c>
      <c r="U14" s="2">
        <v>5000000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18">
        <v>0</v>
      </c>
      <c r="AC14" s="4">
        <v>27836465.23</v>
      </c>
      <c r="AD14" t="s">
        <v>6</v>
      </c>
    </row>
    <row r="15" spans="1:30" hidden="1" x14ac:dyDescent="0.25">
      <c r="A15" s="20">
        <v>69</v>
      </c>
      <c r="B15" t="s">
        <v>12</v>
      </c>
      <c r="C15" t="s">
        <v>272</v>
      </c>
      <c r="D15" t="s">
        <v>2</v>
      </c>
      <c r="E15" t="s">
        <v>4</v>
      </c>
      <c r="F15" t="s">
        <v>289</v>
      </c>
      <c r="G15" s="2">
        <v>51553624000</v>
      </c>
      <c r="H15" s="2">
        <v>30967086000</v>
      </c>
      <c r="I15" s="2">
        <v>20586538000</v>
      </c>
      <c r="J15" s="2">
        <v>119837523</v>
      </c>
      <c r="K15" s="2">
        <v>69141610</v>
      </c>
      <c r="L15" s="2">
        <v>50695913</v>
      </c>
      <c r="M15" s="2">
        <v>99216073.400000006</v>
      </c>
      <c r="N15" s="2">
        <v>56754775.600000001</v>
      </c>
      <c r="O15" s="2">
        <v>42461297.799999997</v>
      </c>
      <c r="P15" s="15">
        <v>0.1</v>
      </c>
      <c r="Q15" s="2">
        <v>5675477.5599999996</v>
      </c>
      <c r="R15" s="13">
        <v>0.2</v>
      </c>
      <c r="S15" s="15">
        <v>0</v>
      </c>
      <c r="T15" s="2">
        <v>8492259.5600000005</v>
      </c>
      <c r="U15" s="2">
        <v>0</v>
      </c>
      <c r="V15" s="2">
        <v>464706481.74800003</v>
      </c>
      <c r="W15" s="2">
        <v>193479740.748</v>
      </c>
      <c r="X15" s="2">
        <v>271226741</v>
      </c>
      <c r="Y15" s="2">
        <v>376523900630</v>
      </c>
      <c r="Z15" s="2">
        <v>159392070630</v>
      </c>
      <c r="AA15" s="2">
        <v>217131830000</v>
      </c>
      <c r="AB15" s="18">
        <v>12783867.047499999</v>
      </c>
      <c r="AC15" s="4">
        <v>26951604.1675</v>
      </c>
      <c r="AD15" t="s">
        <v>21</v>
      </c>
    </row>
    <row r="16" spans="1:30" hidden="1" x14ac:dyDescent="0.25">
      <c r="A16" s="20">
        <v>71</v>
      </c>
      <c r="B16" t="s">
        <v>12</v>
      </c>
      <c r="C16" t="s">
        <v>272</v>
      </c>
      <c r="D16" t="s">
        <v>9</v>
      </c>
      <c r="E16" t="s">
        <v>15</v>
      </c>
      <c r="F16" t="s">
        <v>24</v>
      </c>
      <c r="G16" s="2">
        <v>35298832000</v>
      </c>
      <c r="H16" s="2">
        <v>0</v>
      </c>
      <c r="I16" s="2">
        <v>35298832000</v>
      </c>
      <c r="J16" s="2">
        <v>69565998</v>
      </c>
      <c r="K16" s="2">
        <v>0</v>
      </c>
      <c r="L16" s="2">
        <v>69565998</v>
      </c>
      <c r="M16" s="2">
        <v>55446465.200000003</v>
      </c>
      <c r="N16" s="2">
        <v>0</v>
      </c>
      <c r="O16" s="2">
        <v>55446465.200000003</v>
      </c>
      <c r="P16" s="15">
        <v>0.1</v>
      </c>
      <c r="Q16" s="2">
        <v>0</v>
      </c>
      <c r="R16" s="13">
        <v>0.15</v>
      </c>
      <c r="S16" s="15">
        <v>0</v>
      </c>
      <c r="T16" s="2">
        <v>8316969.7800000003</v>
      </c>
      <c r="U16" s="2">
        <v>0</v>
      </c>
      <c r="V16" s="2">
        <v>309579495.51999998</v>
      </c>
      <c r="W16" s="2">
        <v>0</v>
      </c>
      <c r="X16" s="2">
        <v>309579495.51999998</v>
      </c>
      <c r="Y16" s="2">
        <v>217948426200</v>
      </c>
      <c r="Z16" s="2">
        <v>0</v>
      </c>
      <c r="AA16" s="2">
        <v>217948426200</v>
      </c>
      <c r="AB16" s="18">
        <v>12383179.820800001</v>
      </c>
      <c r="AC16" s="4">
        <v>20700149.6008</v>
      </c>
      <c r="AD16" t="s">
        <v>16</v>
      </c>
    </row>
    <row r="17" spans="1:30" hidden="1" x14ac:dyDescent="0.25">
      <c r="A17" s="20">
        <v>116</v>
      </c>
      <c r="B17" t="s">
        <v>148</v>
      </c>
      <c r="C17" t="s">
        <v>272</v>
      </c>
      <c r="D17" t="s">
        <v>2</v>
      </c>
      <c r="E17" t="s">
        <v>8</v>
      </c>
      <c r="F17" t="s">
        <v>25</v>
      </c>
      <c r="G17" s="2">
        <v>39938627000</v>
      </c>
      <c r="H17" s="2">
        <v>5454824000</v>
      </c>
      <c r="I17" s="2">
        <v>34483803000</v>
      </c>
      <c r="J17" s="2">
        <v>76760737</v>
      </c>
      <c r="K17" s="2">
        <v>14065442</v>
      </c>
      <c r="L17" s="2">
        <v>62695295</v>
      </c>
      <c r="M17" s="2">
        <v>60785286.200000003</v>
      </c>
      <c r="N17" s="2">
        <v>11883512.4</v>
      </c>
      <c r="O17" s="2">
        <v>48901773.799999997</v>
      </c>
      <c r="P17" s="15">
        <v>0.1</v>
      </c>
      <c r="Q17" s="2">
        <v>1188351.24</v>
      </c>
      <c r="R17" s="13">
        <v>0.2</v>
      </c>
      <c r="S17" s="15">
        <v>0</v>
      </c>
      <c r="T17" s="2">
        <v>9780354.7599999998</v>
      </c>
      <c r="U17" s="2">
        <v>4000000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18">
        <v>0</v>
      </c>
      <c r="AC17" s="4">
        <v>14968706</v>
      </c>
      <c r="AD17" t="s">
        <v>42</v>
      </c>
    </row>
    <row r="18" spans="1:30" x14ac:dyDescent="0.25">
      <c r="A18" s="20">
        <v>123</v>
      </c>
      <c r="B18" t="s">
        <v>148</v>
      </c>
      <c r="C18" t="s">
        <v>272</v>
      </c>
      <c r="D18" t="s">
        <v>9</v>
      </c>
      <c r="E18" t="s">
        <v>15</v>
      </c>
      <c r="F18" t="s">
        <v>26</v>
      </c>
      <c r="G18" s="2">
        <v>55555850700</v>
      </c>
      <c r="H18" s="2">
        <v>0</v>
      </c>
      <c r="I18" s="2">
        <v>55555850700</v>
      </c>
      <c r="J18" s="2">
        <v>133465762</v>
      </c>
      <c r="K18" s="2">
        <v>0</v>
      </c>
      <c r="L18" s="2">
        <v>133465762</v>
      </c>
      <c r="M18" s="2">
        <v>111243421.72</v>
      </c>
      <c r="N18" s="2">
        <v>0</v>
      </c>
      <c r="O18" s="2">
        <v>111243421.72</v>
      </c>
      <c r="P18" s="15">
        <v>0.1</v>
      </c>
      <c r="Q18" s="2">
        <v>0</v>
      </c>
      <c r="R18" s="13">
        <v>0.25</v>
      </c>
      <c r="S18" s="15">
        <v>0</v>
      </c>
      <c r="T18" s="2">
        <v>27810855.43</v>
      </c>
      <c r="U18" s="2">
        <v>5000000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18">
        <v>0</v>
      </c>
      <c r="AC18" s="4">
        <v>32810855.43</v>
      </c>
      <c r="AD18" t="s">
        <v>19</v>
      </c>
    </row>
    <row r="19" spans="1:30" hidden="1" x14ac:dyDescent="0.25">
      <c r="A19" s="20">
        <v>135</v>
      </c>
      <c r="B19" t="s">
        <v>12</v>
      </c>
      <c r="C19" t="s">
        <v>272</v>
      </c>
      <c r="D19" t="s">
        <v>9</v>
      </c>
      <c r="E19" t="s">
        <v>27</v>
      </c>
      <c r="F19" t="s">
        <v>28</v>
      </c>
      <c r="G19" s="2">
        <v>10901019000</v>
      </c>
      <c r="H19" s="2">
        <v>0</v>
      </c>
      <c r="I19" s="2">
        <v>10901019000</v>
      </c>
      <c r="J19" s="2">
        <v>26637926</v>
      </c>
      <c r="K19" s="2">
        <v>0</v>
      </c>
      <c r="L19" s="2">
        <v>26637926</v>
      </c>
      <c r="M19" s="2">
        <v>22277518.399999999</v>
      </c>
      <c r="N19" s="2">
        <v>0</v>
      </c>
      <c r="O19" s="2">
        <v>22277518.399999999</v>
      </c>
      <c r="P19" s="15">
        <v>0.1</v>
      </c>
      <c r="Q19" s="2">
        <v>0</v>
      </c>
      <c r="R19" s="13">
        <v>0.1</v>
      </c>
      <c r="S19" s="15">
        <v>0</v>
      </c>
      <c r="T19" s="2">
        <v>2227751.84</v>
      </c>
      <c r="U19" s="2">
        <v>0</v>
      </c>
      <c r="V19" s="2">
        <v>327223539.80000001</v>
      </c>
      <c r="W19" s="2">
        <v>0</v>
      </c>
      <c r="X19" s="2">
        <v>327223539.80000001</v>
      </c>
      <c r="Y19" s="2">
        <v>224701720500</v>
      </c>
      <c r="Z19" s="2">
        <v>0</v>
      </c>
      <c r="AA19" s="2">
        <v>224701720500</v>
      </c>
      <c r="AB19" s="18">
        <v>13088941.592</v>
      </c>
      <c r="AC19" s="4">
        <v>15316693.432</v>
      </c>
      <c r="AD19" t="s">
        <v>29</v>
      </c>
    </row>
    <row r="20" spans="1:30" hidden="1" x14ac:dyDescent="0.25">
      <c r="A20" s="20">
        <v>136</v>
      </c>
      <c r="B20" t="s">
        <v>0</v>
      </c>
      <c r="C20" t="s">
        <v>1</v>
      </c>
      <c r="D20" t="s">
        <v>9</v>
      </c>
      <c r="E20" t="s">
        <v>407</v>
      </c>
      <c r="F20" t="s">
        <v>11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15">
        <v>0</v>
      </c>
      <c r="Q20" s="2">
        <v>0</v>
      </c>
      <c r="R20" s="13">
        <v>0</v>
      </c>
      <c r="S20" s="15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18">
        <v>0</v>
      </c>
      <c r="AC20" s="4">
        <v>0</v>
      </c>
      <c r="AD20" t="s">
        <v>1</v>
      </c>
    </row>
    <row r="21" spans="1:30" hidden="1" x14ac:dyDescent="0.25">
      <c r="A21" s="20">
        <v>146</v>
      </c>
      <c r="B21" t="s">
        <v>0</v>
      </c>
      <c r="C21" t="s">
        <v>272</v>
      </c>
      <c r="D21" t="s">
        <v>9</v>
      </c>
      <c r="E21" t="s">
        <v>408</v>
      </c>
      <c r="F21" t="s">
        <v>23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15">
        <v>0</v>
      </c>
      <c r="Q21" s="2">
        <v>0</v>
      </c>
      <c r="R21" s="13">
        <v>0</v>
      </c>
      <c r="S21" s="15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18">
        <v>0</v>
      </c>
      <c r="AC21" s="4">
        <v>0</v>
      </c>
      <c r="AD21" t="s">
        <v>1</v>
      </c>
    </row>
    <row r="22" spans="1:30" hidden="1" x14ac:dyDescent="0.25">
      <c r="A22" s="20">
        <v>162</v>
      </c>
      <c r="B22" t="s">
        <v>12</v>
      </c>
      <c r="C22" t="s">
        <v>272</v>
      </c>
      <c r="D22" t="s">
        <v>9</v>
      </c>
      <c r="E22" t="s">
        <v>27</v>
      </c>
      <c r="F22" t="s">
        <v>32</v>
      </c>
      <c r="G22" s="2">
        <v>16340031000</v>
      </c>
      <c r="H22" s="2">
        <v>0</v>
      </c>
      <c r="I22" s="2">
        <v>16340031000</v>
      </c>
      <c r="J22" s="2">
        <v>41797808</v>
      </c>
      <c r="K22" s="2">
        <v>0</v>
      </c>
      <c r="L22" s="2">
        <v>41797808</v>
      </c>
      <c r="M22" s="2">
        <v>35261795.600000001</v>
      </c>
      <c r="N22" s="2">
        <v>0</v>
      </c>
      <c r="O22" s="2">
        <v>35261795.600000001</v>
      </c>
      <c r="P22" s="15">
        <v>0.1</v>
      </c>
      <c r="Q22" s="2">
        <v>0</v>
      </c>
      <c r="R22" s="13">
        <v>0.15</v>
      </c>
      <c r="S22" s="15">
        <v>0</v>
      </c>
      <c r="T22" s="2">
        <v>5289269.34</v>
      </c>
      <c r="U22" s="2">
        <v>0</v>
      </c>
      <c r="V22" s="2">
        <v>306672366.68000001</v>
      </c>
      <c r="W22" s="2">
        <v>0</v>
      </c>
      <c r="X22" s="2">
        <v>306672366.68000001</v>
      </c>
      <c r="Y22" s="2">
        <v>176620788300</v>
      </c>
      <c r="Z22" s="2">
        <v>0</v>
      </c>
      <c r="AA22" s="2">
        <v>176620788300</v>
      </c>
      <c r="AB22" s="18">
        <v>12266894.667199999</v>
      </c>
      <c r="AC22" s="4">
        <v>17556164.007199999</v>
      </c>
      <c r="AD22" t="s">
        <v>29</v>
      </c>
    </row>
    <row r="23" spans="1:30" x14ac:dyDescent="0.25">
      <c r="A23" s="20">
        <v>168</v>
      </c>
      <c r="B23" t="s">
        <v>148</v>
      </c>
      <c r="C23" t="s">
        <v>272</v>
      </c>
      <c r="D23" t="s">
        <v>9</v>
      </c>
      <c r="E23" t="s">
        <v>407</v>
      </c>
      <c r="F23" t="s">
        <v>34</v>
      </c>
      <c r="G23" s="2">
        <v>16047943500</v>
      </c>
      <c r="H23" s="2">
        <v>0</v>
      </c>
      <c r="I23" s="2">
        <v>16047943500</v>
      </c>
      <c r="J23" s="2">
        <v>43854795</v>
      </c>
      <c r="K23" s="2">
        <v>0</v>
      </c>
      <c r="L23" s="2">
        <v>43854795</v>
      </c>
      <c r="M23" s="2">
        <v>37435617.600000001</v>
      </c>
      <c r="N23" s="2">
        <v>0</v>
      </c>
      <c r="O23" s="2">
        <v>37435617.600000001</v>
      </c>
      <c r="P23" s="15">
        <v>0.1</v>
      </c>
      <c r="Q23" s="2">
        <v>0</v>
      </c>
      <c r="R23" s="13">
        <v>0.15</v>
      </c>
      <c r="S23" s="15">
        <v>0</v>
      </c>
      <c r="T23" s="2">
        <v>5615342.6399999997</v>
      </c>
      <c r="U23" s="2">
        <v>3000000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18">
        <v>0</v>
      </c>
      <c r="AC23" s="4">
        <v>8615342.6400000006</v>
      </c>
      <c r="AD23" t="s">
        <v>35</v>
      </c>
    </row>
    <row r="24" spans="1:30" x14ac:dyDescent="0.25">
      <c r="A24" s="20">
        <v>172</v>
      </c>
      <c r="B24" t="s">
        <v>148</v>
      </c>
      <c r="C24" t="s">
        <v>272</v>
      </c>
      <c r="D24" t="s">
        <v>9</v>
      </c>
      <c r="E24" t="s">
        <v>15</v>
      </c>
      <c r="F24" t="s">
        <v>36</v>
      </c>
      <c r="G24" s="2">
        <v>31897293000</v>
      </c>
      <c r="H24" s="2">
        <v>0</v>
      </c>
      <c r="I24" s="2">
        <v>31897293000</v>
      </c>
      <c r="J24" s="2">
        <v>73656632</v>
      </c>
      <c r="K24" s="2">
        <v>0</v>
      </c>
      <c r="L24" s="2">
        <v>73656632</v>
      </c>
      <c r="M24" s="2">
        <v>60897714.799999997</v>
      </c>
      <c r="N24" s="2">
        <v>0</v>
      </c>
      <c r="O24" s="2">
        <v>60897714.799999997</v>
      </c>
      <c r="P24" s="15">
        <v>0.1</v>
      </c>
      <c r="Q24" s="2">
        <v>0</v>
      </c>
      <c r="R24" s="13">
        <v>0.2</v>
      </c>
      <c r="S24" s="15">
        <v>0</v>
      </c>
      <c r="T24" s="2">
        <v>12179542.960000001</v>
      </c>
      <c r="U24" s="2">
        <v>4000000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18">
        <v>0</v>
      </c>
      <c r="AC24" s="4">
        <v>16179542.960000001</v>
      </c>
      <c r="AD24" t="s">
        <v>17</v>
      </c>
    </row>
    <row r="25" spans="1:30" hidden="1" x14ac:dyDescent="0.25">
      <c r="A25" s="20">
        <v>179</v>
      </c>
      <c r="B25" t="s">
        <v>0</v>
      </c>
      <c r="C25" t="s">
        <v>1</v>
      </c>
      <c r="D25" t="s">
        <v>9</v>
      </c>
      <c r="E25" t="s">
        <v>27</v>
      </c>
      <c r="F25" t="s">
        <v>29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15">
        <v>0</v>
      </c>
      <c r="Q25" s="2">
        <v>0</v>
      </c>
      <c r="R25" s="13">
        <v>0</v>
      </c>
      <c r="S25" s="15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18">
        <v>0</v>
      </c>
      <c r="AC25" s="4">
        <v>0</v>
      </c>
      <c r="AD25" t="s">
        <v>1</v>
      </c>
    </row>
    <row r="26" spans="1:30" hidden="1" x14ac:dyDescent="0.25">
      <c r="A26" s="20">
        <v>201</v>
      </c>
      <c r="B26" t="s">
        <v>12</v>
      </c>
      <c r="C26" t="s">
        <v>272</v>
      </c>
      <c r="D26" t="s">
        <v>2</v>
      </c>
      <c r="E26" t="s">
        <v>8</v>
      </c>
      <c r="F26" t="s">
        <v>33</v>
      </c>
      <c r="G26" s="2">
        <v>50415771400</v>
      </c>
      <c r="H26" s="2">
        <v>11944919000</v>
      </c>
      <c r="I26" s="2">
        <v>38470852400</v>
      </c>
      <c r="J26" s="2">
        <v>90271478</v>
      </c>
      <c r="K26" s="2">
        <v>21298332</v>
      </c>
      <c r="L26" s="2">
        <v>68973146</v>
      </c>
      <c r="M26" s="2">
        <v>70105169.439999998</v>
      </c>
      <c r="N26" s="2">
        <v>16520364.4</v>
      </c>
      <c r="O26" s="2">
        <v>53584805.039999999</v>
      </c>
      <c r="P26" s="15">
        <v>0.1</v>
      </c>
      <c r="Q26" s="2">
        <v>1652036.44</v>
      </c>
      <c r="R26" s="13">
        <v>0.2</v>
      </c>
      <c r="S26" s="15">
        <v>0</v>
      </c>
      <c r="T26" s="2">
        <v>10716961.007999999</v>
      </c>
      <c r="U26" s="2">
        <v>0</v>
      </c>
      <c r="V26" s="2">
        <v>367171158.60000002</v>
      </c>
      <c r="W26" s="2">
        <v>23307104</v>
      </c>
      <c r="X26" s="2">
        <v>343864054.60000002</v>
      </c>
      <c r="Y26" s="2">
        <v>252581688500</v>
      </c>
      <c r="Z26" s="2">
        <v>9427210000</v>
      </c>
      <c r="AA26" s="2">
        <v>243154478500</v>
      </c>
      <c r="AB26" s="18">
        <v>13987633.223999999</v>
      </c>
      <c r="AC26" s="4">
        <v>26356630.671999998</v>
      </c>
      <c r="AD26" t="s">
        <v>14</v>
      </c>
    </row>
    <row r="27" spans="1:30" hidden="1" x14ac:dyDescent="0.25">
      <c r="A27" s="20">
        <v>202</v>
      </c>
      <c r="B27" t="s">
        <v>12</v>
      </c>
      <c r="C27" t="s">
        <v>272</v>
      </c>
      <c r="D27" t="s">
        <v>2</v>
      </c>
      <c r="E27" t="s">
        <v>4</v>
      </c>
      <c r="F27" t="s">
        <v>6</v>
      </c>
      <c r="G27" s="2">
        <v>80620213000</v>
      </c>
      <c r="H27" s="2">
        <v>31707823000</v>
      </c>
      <c r="I27" s="2">
        <v>48912390000</v>
      </c>
      <c r="J27" s="2">
        <v>148495687</v>
      </c>
      <c r="K27" s="2">
        <v>64351451</v>
      </c>
      <c r="L27" s="2">
        <v>84144236</v>
      </c>
      <c r="M27" s="2">
        <v>116247601.8</v>
      </c>
      <c r="N27" s="2">
        <v>51668321.799999997</v>
      </c>
      <c r="O27" s="2">
        <v>64579280</v>
      </c>
      <c r="P27" s="15">
        <v>0.1</v>
      </c>
      <c r="Q27" s="2">
        <v>5166832.18</v>
      </c>
      <c r="R27" s="13">
        <v>0.25</v>
      </c>
      <c r="S27" s="15">
        <v>0</v>
      </c>
      <c r="T27" s="2">
        <v>16144820</v>
      </c>
      <c r="U27" s="2">
        <v>0</v>
      </c>
      <c r="V27" s="2">
        <v>190495601.16</v>
      </c>
      <c r="W27" s="2">
        <v>65177286.799999997</v>
      </c>
      <c r="X27" s="2">
        <v>125318314.36</v>
      </c>
      <c r="Y27" s="2">
        <v>109794519600</v>
      </c>
      <c r="Z27" s="2">
        <v>34930383000</v>
      </c>
      <c r="AA27" s="2">
        <v>74864136600</v>
      </c>
      <c r="AB27" s="18">
        <v>4411322.2988</v>
      </c>
      <c r="AC27" s="4">
        <v>25722974.478799999</v>
      </c>
      <c r="AD27" t="s">
        <v>21</v>
      </c>
    </row>
    <row r="28" spans="1:30" hidden="1" x14ac:dyDescent="0.25">
      <c r="A28" s="20">
        <v>207</v>
      </c>
      <c r="B28" t="s">
        <v>148</v>
      </c>
      <c r="C28" t="s">
        <v>272</v>
      </c>
      <c r="D28" t="s">
        <v>2</v>
      </c>
      <c r="E28" t="s">
        <v>8</v>
      </c>
      <c r="F28" t="s">
        <v>37</v>
      </c>
      <c r="G28" s="2">
        <v>40382834000</v>
      </c>
      <c r="H28" s="2">
        <v>3115071000</v>
      </c>
      <c r="I28" s="2">
        <v>37267763000</v>
      </c>
      <c r="J28" s="2">
        <v>94995643</v>
      </c>
      <c r="K28" s="2">
        <v>8840204</v>
      </c>
      <c r="L28" s="2">
        <v>86155439</v>
      </c>
      <c r="M28" s="2">
        <v>78842509.400000006</v>
      </c>
      <c r="N28" s="2">
        <v>7594175.5999999996</v>
      </c>
      <c r="O28" s="2">
        <v>71248333.799999997</v>
      </c>
      <c r="P28" s="15">
        <v>0.1</v>
      </c>
      <c r="Q28" s="2">
        <v>759417.56</v>
      </c>
      <c r="R28" s="13">
        <v>0.2</v>
      </c>
      <c r="S28" s="15">
        <v>0</v>
      </c>
      <c r="T28" s="2">
        <v>14249666.76</v>
      </c>
      <c r="U28" s="2">
        <v>4000000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18">
        <v>0</v>
      </c>
      <c r="AC28" s="4">
        <v>19009084.32</v>
      </c>
      <c r="AD28" t="s">
        <v>38</v>
      </c>
    </row>
    <row r="29" spans="1:30" hidden="1" x14ac:dyDescent="0.25">
      <c r="A29" s="20">
        <v>208</v>
      </c>
      <c r="B29" t="s">
        <v>12</v>
      </c>
      <c r="C29" t="s">
        <v>272</v>
      </c>
      <c r="D29" t="s">
        <v>2</v>
      </c>
      <c r="E29" t="s">
        <v>8</v>
      </c>
      <c r="F29" t="s">
        <v>38</v>
      </c>
      <c r="G29" s="2">
        <v>35250907400</v>
      </c>
      <c r="H29" s="2">
        <v>9040270000</v>
      </c>
      <c r="I29" s="2">
        <v>26210637400</v>
      </c>
      <c r="J29" s="2">
        <v>74840324</v>
      </c>
      <c r="K29" s="2">
        <v>15384906</v>
      </c>
      <c r="L29" s="2">
        <v>59455418</v>
      </c>
      <c r="M29" s="2">
        <v>60739961.039999999</v>
      </c>
      <c r="N29" s="2">
        <v>11768798</v>
      </c>
      <c r="O29" s="2">
        <v>48971163.039999999</v>
      </c>
      <c r="P29" s="15">
        <v>0.1</v>
      </c>
      <c r="Q29" s="2">
        <v>1176879.8</v>
      </c>
      <c r="R29" s="13">
        <v>0.2</v>
      </c>
      <c r="S29" s="15">
        <v>0</v>
      </c>
      <c r="T29" s="2">
        <v>9794232.6079999991</v>
      </c>
      <c r="U29" s="2">
        <v>0</v>
      </c>
      <c r="V29" s="2">
        <v>306141383.19999999</v>
      </c>
      <c r="W29" s="2">
        <v>30069916.800000001</v>
      </c>
      <c r="X29" s="2">
        <v>276071466.39999998</v>
      </c>
      <c r="Y29" s="2">
        <v>144901772000</v>
      </c>
      <c r="Z29" s="2">
        <v>11161193000</v>
      </c>
      <c r="AA29" s="2">
        <v>133740579000</v>
      </c>
      <c r="AB29" s="18">
        <v>11343557.823999999</v>
      </c>
      <c r="AC29" s="4">
        <v>22314670.232000001</v>
      </c>
      <c r="AD29" t="s">
        <v>14</v>
      </c>
    </row>
    <row r="30" spans="1:30" hidden="1" x14ac:dyDescent="0.25">
      <c r="A30" s="20">
        <v>209</v>
      </c>
      <c r="B30" t="s">
        <v>12</v>
      </c>
      <c r="C30" t="s">
        <v>272</v>
      </c>
      <c r="D30" t="s">
        <v>9</v>
      </c>
      <c r="E30" t="s">
        <v>15</v>
      </c>
      <c r="F30" t="s">
        <v>19</v>
      </c>
      <c r="G30" s="2">
        <v>33821078300</v>
      </c>
      <c r="H30" s="2">
        <v>0</v>
      </c>
      <c r="I30" s="2">
        <v>33821078300</v>
      </c>
      <c r="J30" s="2">
        <v>66599825</v>
      </c>
      <c r="K30" s="2">
        <v>0</v>
      </c>
      <c r="L30" s="2">
        <v>66599825</v>
      </c>
      <c r="M30" s="2">
        <v>53071393.68</v>
      </c>
      <c r="N30" s="2">
        <v>0</v>
      </c>
      <c r="O30" s="2">
        <v>53071393.68</v>
      </c>
      <c r="P30" s="15">
        <v>0.1</v>
      </c>
      <c r="Q30" s="2">
        <v>0</v>
      </c>
      <c r="R30" s="13">
        <v>0.15</v>
      </c>
      <c r="S30" s="15">
        <v>0</v>
      </c>
      <c r="T30" s="2">
        <v>7960709.0520000001</v>
      </c>
      <c r="U30" s="2">
        <v>0</v>
      </c>
      <c r="V30" s="2">
        <v>323015562.16000003</v>
      </c>
      <c r="W30" s="2">
        <v>0</v>
      </c>
      <c r="X30" s="2">
        <v>323015562.16000003</v>
      </c>
      <c r="Y30" s="2">
        <v>177605529600</v>
      </c>
      <c r="Z30" s="2">
        <v>0</v>
      </c>
      <c r="AA30" s="2">
        <v>177605529600</v>
      </c>
      <c r="AB30" s="18">
        <v>12920622.486400001</v>
      </c>
      <c r="AC30" s="4">
        <v>20881331.538400002</v>
      </c>
      <c r="AD30" t="s">
        <v>16</v>
      </c>
    </row>
    <row r="31" spans="1:30" hidden="1" x14ac:dyDescent="0.25">
      <c r="A31" s="20">
        <v>216</v>
      </c>
      <c r="B31" t="s">
        <v>12</v>
      </c>
      <c r="C31" t="s">
        <v>272</v>
      </c>
      <c r="D31" t="s">
        <v>9</v>
      </c>
      <c r="E31" t="s">
        <v>408</v>
      </c>
      <c r="F31" t="s">
        <v>39</v>
      </c>
      <c r="G31" s="2">
        <v>85011666900</v>
      </c>
      <c r="H31" s="2">
        <v>0</v>
      </c>
      <c r="I31" s="2">
        <v>85011666900</v>
      </c>
      <c r="J31" s="2">
        <v>151824919</v>
      </c>
      <c r="K31" s="2">
        <v>0</v>
      </c>
      <c r="L31" s="2">
        <v>151824919</v>
      </c>
      <c r="M31" s="2">
        <v>117820252.23999999</v>
      </c>
      <c r="N31" s="2">
        <v>0</v>
      </c>
      <c r="O31" s="2">
        <v>117820252.23999999</v>
      </c>
      <c r="P31" s="15">
        <v>0.1</v>
      </c>
      <c r="Q31" s="2">
        <v>0</v>
      </c>
      <c r="R31" s="13">
        <v>0.25</v>
      </c>
      <c r="S31" s="15">
        <v>0</v>
      </c>
      <c r="T31" s="2">
        <v>29455063.059999999</v>
      </c>
      <c r="U31" s="2">
        <v>0</v>
      </c>
      <c r="V31" s="2">
        <v>420803508.39999998</v>
      </c>
      <c r="W31" s="2">
        <v>0</v>
      </c>
      <c r="X31" s="2">
        <v>420803508.39999998</v>
      </c>
      <c r="Y31" s="2">
        <v>305804069000</v>
      </c>
      <c r="Z31" s="2">
        <v>0</v>
      </c>
      <c r="AA31" s="2">
        <v>305804069000</v>
      </c>
      <c r="AB31" s="18">
        <v>16832140.335999999</v>
      </c>
      <c r="AC31" s="4">
        <v>46287203.395999998</v>
      </c>
      <c r="AD31" t="s">
        <v>23</v>
      </c>
    </row>
    <row r="32" spans="1:30" hidden="1" x14ac:dyDescent="0.25">
      <c r="A32" s="20">
        <v>218</v>
      </c>
      <c r="B32" t="s">
        <v>0</v>
      </c>
      <c r="C32" t="s">
        <v>1</v>
      </c>
      <c r="D32" t="s">
        <v>2</v>
      </c>
      <c r="E32" t="s">
        <v>298</v>
      </c>
      <c r="F32" t="s">
        <v>145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15">
        <v>0</v>
      </c>
      <c r="Q32" s="2">
        <v>0</v>
      </c>
      <c r="R32" s="13">
        <v>0</v>
      </c>
      <c r="S32" s="15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18">
        <v>0</v>
      </c>
      <c r="AC32" s="4">
        <v>0</v>
      </c>
      <c r="AD32" t="s">
        <v>1</v>
      </c>
    </row>
    <row r="33" spans="1:30" hidden="1" x14ac:dyDescent="0.25">
      <c r="A33" s="20">
        <v>219</v>
      </c>
      <c r="B33" t="s">
        <v>148</v>
      </c>
      <c r="C33" t="s">
        <v>272</v>
      </c>
      <c r="D33" t="s">
        <v>2</v>
      </c>
      <c r="E33" t="s">
        <v>4</v>
      </c>
      <c r="F33" t="s">
        <v>40</v>
      </c>
      <c r="G33" s="2">
        <v>26147295000</v>
      </c>
      <c r="H33" s="2">
        <v>3807161000</v>
      </c>
      <c r="I33" s="2">
        <v>22340134000</v>
      </c>
      <c r="J33" s="2">
        <v>61580947</v>
      </c>
      <c r="K33" s="2">
        <v>10432077</v>
      </c>
      <c r="L33" s="2">
        <v>51148870</v>
      </c>
      <c r="M33" s="2">
        <v>51122029</v>
      </c>
      <c r="N33" s="2">
        <v>8909212.5999999996</v>
      </c>
      <c r="O33" s="2">
        <v>42212816.399999999</v>
      </c>
      <c r="P33" s="15">
        <v>0.1</v>
      </c>
      <c r="Q33" s="2">
        <v>890921.26</v>
      </c>
      <c r="R33" s="13">
        <v>0.15</v>
      </c>
      <c r="S33" s="15">
        <v>0</v>
      </c>
      <c r="T33" s="2">
        <v>6331922.46</v>
      </c>
      <c r="U33" s="2">
        <v>3000000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18">
        <v>0</v>
      </c>
      <c r="AC33" s="4">
        <v>10222843.720000001</v>
      </c>
      <c r="AD33" t="s">
        <v>6</v>
      </c>
    </row>
    <row r="34" spans="1:30" hidden="1" x14ac:dyDescent="0.25">
      <c r="A34" s="20">
        <v>229</v>
      </c>
      <c r="B34" t="s">
        <v>12</v>
      </c>
      <c r="C34" t="s">
        <v>272</v>
      </c>
      <c r="D34" t="s">
        <v>2</v>
      </c>
      <c r="E34" t="s">
        <v>4</v>
      </c>
      <c r="F34" t="s">
        <v>41</v>
      </c>
      <c r="G34" s="2">
        <v>22028387000</v>
      </c>
      <c r="H34" s="2">
        <v>1661765000</v>
      </c>
      <c r="I34" s="2">
        <v>20366622000</v>
      </c>
      <c r="J34" s="2">
        <v>48801562</v>
      </c>
      <c r="K34" s="2">
        <v>5186305</v>
      </c>
      <c r="L34" s="2">
        <v>43615257</v>
      </c>
      <c r="M34" s="2">
        <v>39990207.200000003</v>
      </c>
      <c r="N34" s="2">
        <v>4521599</v>
      </c>
      <c r="O34" s="2">
        <v>35468608.200000003</v>
      </c>
      <c r="P34" s="15">
        <v>0.1</v>
      </c>
      <c r="Q34" s="2">
        <v>452159.9</v>
      </c>
      <c r="R34" s="13">
        <v>0.15</v>
      </c>
      <c r="S34" s="15">
        <v>0</v>
      </c>
      <c r="T34" s="2">
        <v>5320291.2300000004</v>
      </c>
      <c r="U34" s="2">
        <v>0</v>
      </c>
      <c r="V34" s="2">
        <v>262605808.28</v>
      </c>
      <c r="W34" s="2">
        <v>75149571.359999999</v>
      </c>
      <c r="X34" s="2">
        <v>187456236.91999999</v>
      </c>
      <c r="Y34" s="2">
        <v>183121764300</v>
      </c>
      <c r="Z34" s="2">
        <v>41982901600</v>
      </c>
      <c r="AA34" s="2">
        <v>141138862700</v>
      </c>
      <c r="AB34" s="18">
        <v>8249745.1903999997</v>
      </c>
      <c r="AC34" s="4">
        <v>14022196.3204</v>
      </c>
      <c r="AD34" t="s">
        <v>21</v>
      </c>
    </row>
    <row r="35" spans="1:30" hidden="1" x14ac:dyDescent="0.25">
      <c r="A35" s="20">
        <v>234</v>
      </c>
      <c r="B35" t="s">
        <v>12</v>
      </c>
      <c r="C35" t="s">
        <v>272</v>
      </c>
      <c r="D35" t="s">
        <v>2</v>
      </c>
      <c r="E35" t="s">
        <v>8</v>
      </c>
      <c r="F35" t="s">
        <v>42</v>
      </c>
      <c r="G35" s="2">
        <v>9204869000</v>
      </c>
      <c r="H35" s="2">
        <v>828976000</v>
      </c>
      <c r="I35" s="2">
        <v>8375893000</v>
      </c>
      <c r="J35" s="2">
        <v>25930540</v>
      </c>
      <c r="K35" s="2">
        <v>2834192</v>
      </c>
      <c r="L35" s="2">
        <v>23096348</v>
      </c>
      <c r="M35" s="2">
        <v>22248592.399999999</v>
      </c>
      <c r="N35" s="2">
        <v>2502601.6</v>
      </c>
      <c r="O35" s="2">
        <v>19745990.800000001</v>
      </c>
      <c r="P35" s="15">
        <v>0.1</v>
      </c>
      <c r="Q35" s="2">
        <v>250260.16</v>
      </c>
      <c r="R35" s="13">
        <v>0.1</v>
      </c>
      <c r="S35" s="15">
        <v>0</v>
      </c>
      <c r="T35" s="2">
        <v>1974599.08</v>
      </c>
      <c r="U35" s="2">
        <v>0</v>
      </c>
      <c r="V35" s="2">
        <v>215574636.96000001</v>
      </c>
      <c r="W35" s="2">
        <v>34185244.399999999</v>
      </c>
      <c r="X35" s="2">
        <v>181389392.56</v>
      </c>
      <c r="Y35" s="2">
        <v>116377087600</v>
      </c>
      <c r="Z35" s="2">
        <v>22289764000</v>
      </c>
      <c r="AA35" s="2">
        <v>94087323600</v>
      </c>
      <c r="AB35" s="18">
        <v>7597428.1464</v>
      </c>
      <c r="AC35" s="4">
        <v>9822287.3863999993</v>
      </c>
      <c r="AD35" t="s">
        <v>14</v>
      </c>
    </row>
    <row r="36" spans="1:30" hidden="1" x14ac:dyDescent="0.25">
      <c r="A36" s="20">
        <v>277</v>
      </c>
      <c r="B36" t="s">
        <v>12</v>
      </c>
      <c r="C36" t="s">
        <v>272</v>
      </c>
      <c r="D36" t="s">
        <v>2</v>
      </c>
      <c r="E36" t="s">
        <v>298</v>
      </c>
      <c r="F36" t="s">
        <v>43</v>
      </c>
      <c r="G36" s="2">
        <v>12198695600</v>
      </c>
      <c r="H36" s="2">
        <v>6236749000</v>
      </c>
      <c r="I36" s="2">
        <v>5961946600</v>
      </c>
      <c r="J36" s="2">
        <v>28375652</v>
      </c>
      <c r="K36" s="2">
        <v>12320544</v>
      </c>
      <c r="L36" s="2">
        <v>16055108</v>
      </c>
      <c r="M36" s="2">
        <v>23496173.760000002</v>
      </c>
      <c r="N36" s="2">
        <v>9825844.4000000004</v>
      </c>
      <c r="O36" s="2">
        <v>13670329.359999999</v>
      </c>
      <c r="P36" s="15">
        <v>0.1</v>
      </c>
      <c r="Q36" s="2">
        <v>982584.44</v>
      </c>
      <c r="R36" s="13">
        <v>0.1</v>
      </c>
      <c r="S36" s="15">
        <v>0</v>
      </c>
      <c r="T36" s="2">
        <v>1367032.936</v>
      </c>
      <c r="U36" s="2">
        <v>0</v>
      </c>
      <c r="V36" s="2">
        <v>339052311.16000003</v>
      </c>
      <c r="W36" s="2">
        <v>26195607.960000001</v>
      </c>
      <c r="X36" s="2">
        <v>312856703.19999999</v>
      </c>
      <c r="Y36" s="2">
        <v>217470014600</v>
      </c>
      <c r="Z36" s="2">
        <v>12863627600</v>
      </c>
      <c r="AA36" s="2">
        <v>204606387000</v>
      </c>
      <c r="AB36" s="18">
        <v>12776224.207599999</v>
      </c>
      <c r="AC36" s="4">
        <v>15125841.5836</v>
      </c>
      <c r="AD36" t="s">
        <v>3</v>
      </c>
    </row>
    <row r="37" spans="1:30" hidden="1" x14ac:dyDescent="0.25">
      <c r="A37" s="20">
        <v>280</v>
      </c>
      <c r="B37" t="s">
        <v>148</v>
      </c>
      <c r="C37" t="s">
        <v>272</v>
      </c>
      <c r="D37" t="s">
        <v>2</v>
      </c>
      <c r="E37" t="s">
        <v>299</v>
      </c>
      <c r="F37" t="s">
        <v>44</v>
      </c>
      <c r="G37" s="2">
        <v>4958347000</v>
      </c>
      <c r="H37" s="2">
        <v>60537000</v>
      </c>
      <c r="I37" s="2">
        <v>4897810000</v>
      </c>
      <c r="J37" s="2">
        <v>12097464</v>
      </c>
      <c r="K37" s="2">
        <v>211880</v>
      </c>
      <c r="L37" s="2">
        <v>11885584</v>
      </c>
      <c r="M37" s="2">
        <v>10114125.199999999</v>
      </c>
      <c r="N37" s="2">
        <v>187665.2</v>
      </c>
      <c r="O37" s="2">
        <v>9926460</v>
      </c>
      <c r="P37" s="15">
        <v>0</v>
      </c>
      <c r="Q37" s="2">
        <v>0</v>
      </c>
      <c r="R37" s="13">
        <v>0</v>
      </c>
      <c r="S37" s="15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18">
        <v>0</v>
      </c>
      <c r="AC37" s="4">
        <v>0</v>
      </c>
      <c r="AD37" t="s">
        <v>88</v>
      </c>
    </row>
    <row r="38" spans="1:30" hidden="1" x14ac:dyDescent="0.25">
      <c r="A38" s="20">
        <v>283</v>
      </c>
      <c r="B38" t="s">
        <v>12</v>
      </c>
      <c r="C38" t="s">
        <v>272</v>
      </c>
      <c r="D38" t="s">
        <v>2</v>
      </c>
      <c r="E38" t="s">
        <v>298</v>
      </c>
      <c r="F38" t="s">
        <v>45</v>
      </c>
      <c r="G38" s="2">
        <v>36751786600</v>
      </c>
      <c r="H38" s="2">
        <v>4013107600</v>
      </c>
      <c r="I38" s="2">
        <v>32738679000</v>
      </c>
      <c r="J38" s="2">
        <v>60371543</v>
      </c>
      <c r="K38" s="2">
        <v>6019667</v>
      </c>
      <c r="L38" s="2">
        <v>54351876</v>
      </c>
      <c r="M38" s="2">
        <v>45670828.359999999</v>
      </c>
      <c r="N38" s="2">
        <v>4414423.96</v>
      </c>
      <c r="O38" s="2">
        <v>41256404.399999999</v>
      </c>
      <c r="P38" s="15">
        <v>0.1</v>
      </c>
      <c r="Q38" s="2">
        <v>441442.39600000001</v>
      </c>
      <c r="R38" s="13">
        <v>0.15</v>
      </c>
      <c r="S38" s="15">
        <v>0</v>
      </c>
      <c r="T38" s="2">
        <v>6188460.6600000001</v>
      </c>
      <c r="U38" s="2">
        <v>0</v>
      </c>
      <c r="V38" s="2">
        <v>814188572.12</v>
      </c>
      <c r="W38" s="2">
        <v>90973281.200000003</v>
      </c>
      <c r="X38" s="2">
        <v>723215290.91999996</v>
      </c>
      <c r="Y38" s="2">
        <v>540806599700</v>
      </c>
      <c r="Z38" s="2">
        <v>55609597000</v>
      </c>
      <c r="AA38" s="2">
        <v>485197002700</v>
      </c>
      <c r="AB38" s="18">
        <v>29838344.448800001</v>
      </c>
      <c r="AC38" s="4">
        <v>36468247.504799999</v>
      </c>
      <c r="AD38" t="s">
        <v>3</v>
      </c>
    </row>
    <row r="39" spans="1:30" hidden="1" x14ac:dyDescent="0.25">
      <c r="A39" s="20">
        <v>287</v>
      </c>
      <c r="B39" t="s">
        <v>12</v>
      </c>
      <c r="C39" t="s">
        <v>272</v>
      </c>
      <c r="D39" t="s">
        <v>2</v>
      </c>
      <c r="E39" t="s">
        <v>8</v>
      </c>
      <c r="F39" t="s">
        <v>46</v>
      </c>
      <c r="G39" s="2">
        <v>9689848000</v>
      </c>
      <c r="H39" s="2">
        <v>6310574000</v>
      </c>
      <c r="I39" s="2">
        <v>3379274000</v>
      </c>
      <c r="J39" s="2">
        <v>25459228</v>
      </c>
      <c r="K39" s="2">
        <v>14329451</v>
      </c>
      <c r="L39" s="2">
        <v>11129777</v>
      </c>
      <c r="M39" s="2">
        <v>21583288.800000001</v>
      </c>
      <c r="N39" s="2">
        <v>11805221.4</v>
      </c>
      <c r="O39" s="2">
        <v>9778067.4000000004</v>
      </c>
      <c r="P39" s="15">
        <v>0.1</v>
      </c>
      <c r="Q39" s="2">
        <v>1180522.1399999999</v>
      </c>
      <c r="R39" s="13">
        <v>0.1</v>
      </c>
      <c r="S39" s="15">
        <v>0</v>
      </c>
      <c r="T39" s="2">
        <v>977806.74</v>
      </c>
      <c r="U39" s="2">
        <v>0</v>
      </c>
      <c r="V39" s="2">
        <v>505189785.39999998</v>
      </c>
      <c r="W39" s="2">
        <v>12076115.199999999</v>
      </c>
      <c r="X39" s="2">
        <v>493113670.19999999</v>
      </c>
      <c r="Y39" s="2">
        <v>352549524000</v>
      </c>
      <c r="Z39" s="2">
        <v>4226137000</v>
      </c>
      <c r="AA39" s="2">
        <v>348323387000</v>
      </c>
      <c r="AB39" s="18">
        <v>19845307.960000001</v>
      </c>
      <c r="AC39" s="4">
        <v>22003636.84</v>
      </c>
      <c r="AD39" t="s">
        <v>14</v>
      </c>
    </row>
    <row r="40" spans="1:30" hidden="1" x14ac:dyDescent="0.25">
      <c r="A40" s="20">
        <v>294</v>
      </c>
      <c r="B40" t="s">
        <v>12</v>
      </c>
      <c r="C40" t="s">
        <v>272</v>
      </c>
      <c r="D40" t="s">
        <v>2</v>
      </c>
      <c r="E40" t="s">
        <v>4</v>
      </c>
      <c r="F40" t="s">
        <v>48</v>
      </c>
      <c r="G40" s="2">
        <v>137411865000</v>
      </c>
      <c r="H40" s="2">
        <v>50180000</v>
      </c>
      <c r="I40" s="2">
        <v>137361685000</v>
      </c>
      <c r="J40" s="2">
        <v>254034387</v>
      </c>
      <c r="K40" s="2">
        <v>175630</v>
      </c>
      <c r="L40" s="2">
        <v>253858757</v>
      </c>
      <c r="M40" s="2">
        <v>199069641</v>
      </c>
      <c r="N40" s="2">
        <v>155558</v>
      </c>
      <c r="O40" s="2">
        <v>198914083</v>
      </c>
      <c r="P40" s="15">
        <v>0.1</v>
      </c>
      <c r="Q40" s="2">
        <v>15555.8</v>
      </c>
      <c r="R40" s="13">
        <v>0.25</v>
      </c>
      <c r="S40" s="15">
        <v>0.4</v>
      </c>
      <c r="T40" s="2">
        <v>57065633.200000003</v>
      </c>
      <c r="U40" s="2">
        <v>0</v>
      </c>
      <c r="V40" s="2">
        <v>160561161</v>
      </c>
      <c r="W40" s="2">
        <v>28192895.199999999</v>
      </c>
      <c r="X40" s="2">
        <v>132368265.8</v>
      </c>
      <c r="Y40" s="2">
        <v>75452375000</v>
      </c>
      <c r="Z40" s="2">
        <v>14680787000</v>
      </c>
      <c r="AA40" s="2">
        <v>60771588000</v>
      </c>
      <c r="AB40" s="18">
        <v>4252976.926</v>
      </c>
      <c r="AC40" s="4">
        <v>61334165.925999999</v>
      </c>
      <c r="AD40" t="s">
        <v>21</v>
      </c>
    </row>
    <row r="41" spans="1:30" hidden="1" x14ac:dyDescent="0.25">
      <c r="A41" s="20">
        <v>296</v>
      </c>
      <c r="B41" t="s">
        <v>148</v>
      </c>
      <c r="C41" t="s">
        <v>272</v>
      </c>
      <c r="D41" t="s">
        <v>2</v>
      </c>
      <c r="E41" t="s">
        <v>8</v>
      </c>
      <c r="F41" t="s">
        <v>49</v>
      </c>
      <c r="G41" s="2">
        <v>17107473000</v>
      </c>
      <c r="H41" s="2">
        <v>509114000</v>
      </c>
      <c r="I41" s="2">
        <v>16598359000</v>
      </c>
      <c r="J41" s="2">
        <v>41707181</v>
      </c>
      <c r="K41" s="2">
        <v>1645419</v>
      </c>
      <c r="L41" s="2">
        <v>40061762</v>
      </c>
      <c r="M41" s="2">
        <v>34864191.799999997</v>
      </c>
      <c r="N41" s="2">
        <v>1441773.4</v>
      </c>
      <c r="O41" s="2">
        <v>33422418.399999999</v>
      </c>
      <c r="P41" s="15">
        <v>0.1</v>
      </c>
      <c r="Q41" s="2">
        <v>144177.34</v>
      </c>
      <c r="R41" s="13">
        <v>0.15</v>
      </c>
      <c r="S41" s="15">
        <v>0</v>
      </c>
      <c r="T41" s="2">
        <v>5013362.76</v>
      </c>
      <c r="U41" s="2">
        <v>3000000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  <c r="AB41" s="18">
        <v>0</v>
      </c>
      <c r="AC41" s="4">
        <v>8157540.0999999996</v>
      </c>
      <c r="AD41" t="s">
        <v>46</v>
      </c>
    </row>
    <row r="42" spans="1:30" hidden="1" x14ac:dyDescent="0.25">
      <c r="A42" s="20">
        <v>305</v>
      </c>
      <c r="B42" t="s">
        <v>12</v>
      </c>
      <c r="C42" t="s">
        <v>272</v>
      </c>
      <c r="D42" t="s">
        <v>2</v>
      </c>
      <c r="E42" t="s">
        <v>8</v>
      </c>
      <c r="F42" t="s">
        <v>50</v>
      </c>
      <c r="G42" s="2">
        <v>19708974000</v>
      </c>
      <c r="H42" s="2">
        <v>0</v>
      </c>
      <c r="I42" s="2">
        <v>19708974000</v>
      </c>
      <c r="J42" s="2">
        <v>32062251</v>
      </c>
      <c r="K42" s="2">
        <v>0</v>
      </c>
      <c r="L42" s="2">
        <v>32062251</v>
      </c>
      <c r="M42" s="2">
        <v>24178661.399999999</v>
      </c>
      <c r="N42" s="2">
        <v>0</v>
      </c>
      <c r="O42" s="2">
        <v>24178661.399999999</v>
      </c>
      <c r="P42" s="15">
        <v>0.1</v>
      </c>
      <c r="Q42" s="2">
        <v>0</v>
      </c>
      <c r="R42" s="13">
        <v>0.1</v>
      </c>
      <c r="S42" s="15">
        <v>0</v>
      </c>
      <c r="T42" s="2">
        <v>2417866.14</v>
      </c>
      <c r="U42" s="2">
        <v>0</v>
      </c>
      <c r="V42" s="2">
        <v>436969531.36000001</v>
      </c>
      <c r="W42" s="2">
        <v>74854556.640000001</v>
      </c>
      <c r="X42" s="2">
        <v>362114974.72000003</v>
      </c>
      <c r="Y42" s="2">
        <v>230564006600</v>
      </c>
      <c r="Z42" s="2">
        <v>37524245900</v>
      </c>
      <c r="AA42" s="2">
        <v>193039760700</v>
      </c>
      <c r="AB42" s="18">
        <v>15233144.555199999</v>
      </c>
      <c r="AC42" s="4">
        <v>17651010.6952</v>
      </c>
      <c r="AD42" t="s">
        <v>14</v>
      </c>
    </row>
    <row r="43" spans="1:30" hidden="1" x14ac:dyDescent="0.25">
      <c r="A43" s="20">
        <v>317</v>
      </c>
      <c r="B43" t="s">
        <v>148</v>
      </c>
      <c r="C43" t="s">
        <v>272</v>
      </c>
      <c r="D43" t="s">
        <v>2</v>
      </c>
      <c r="E43" t="s">
        <v>8</v>
      </c>
      <c r="F43" t="s">
        <v>51</v>
      </c>
      <c r="G43" s="2">
        <v>24129070000</v>
      </c>
      <c r="H43" s="2">
        <v>2896818000</v>
      </c>
      <c r="I43" s="2">
        <v>21232252000</v>
      </c>
      <c r="J43" s="2">
        <v>51042850</v>
      </c>
      <c r="K43" s="2">
        <v>9095347</v>
      </c>
      <c r="L43" s="2">
        <v>41947503</v>
      </c>
      <c r="M43" s="2">
        <v>41391222</v>
      </c>
      <c r="N43" s="2">
        <v>7936619.7999999998</v>
      </c>
      <c r="O43" s="2">
        <v>33454602.199999999</v>
      </c>
      <c r="P43" s="15">
        <v>0.1</v>
      </c>
      <c r="Q43" s="2">
        <v>793661.98</v>
      </c>
      <c r="R43" s="13">
        <v>0.15</v>
      </c>
      <c r="S43" s="15">
        <v>0</v>
      </c>
      <c r="T43" s="2">
        <v>5018190.33</v>
      </c>
      <c r="U43" s="2">
        <v>3000000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18">
        <v>0</v>
      </c>
      <c r="AC43" s="4">
        <v>8811852.3100000005</v>
      </c>
      <c r="AD43" t="s">
        <v>38</v>
      </c>
    </row>
    <row r="44" spans="1:30" hidden="1" x14ac:dyDescent="0.25">
      <c r="A44" s="20">
        <v>322</v>
      </c>
      <c r="B44" t="s">
        <v>148</v>
      </c>
      <c r="C44" t="s">
        <v>272</v>
      </c>
      <c r="D44" t="s">
        <v>2</v>
      </c>
      <c r="E44" t="s">
        <v>8</v>
      </c>
      <c r="F44" t="s">
        <v>52</v>
      </c>
      <c r="G44" s="2">
        <v>10553083000</v>
      </c>
      <c r="H44" s="2">
        <v>0</v>
      </c>
      <c r="I44" s="2">
        <v>10553083000</v>
      </c>
      <c r="J44" s="2">
        <v>23514002</v>
      </c>
      <c r="K44" s="2">
        <v>0</v>
      </c>
      <c r="L44" s="2">
        <v>23514002</v>
      </c>
      <c r="M44" s="2">
        <v>19292768.800000001</v>
      </c>
      <c r="N44" s="2">
        <v>0</v>
      </c>
      <c r="O44" s="2">
        <v>19292768.800000001</v>
      </c>
      <c r="P44" s="15">
        <v>0.1</v>
      </c>
      <c r="Q44" s="2">
        <v>0</v>
      </c>
      <c r="R44" s="13">
        <v>0.1</v>
      </c>
      <c r="S44" s="15">
        <v>0</v>
      </c>
      <c r="T44" s="2">
        <v>1929276.88</v>
      </c>
      <c r="U44" s="2">
        <v>1000000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18">
        <v>0</v>
      </c>
      <c r="AC44" s="4">
        <v>2929276.88</v>
      </c>
      <c r="AD44" t="s">
        <v>33</v>
      </c>
    </row>
    <row r="45" spans="1:30" hidden="1" x14ac:dyDescent="0.25">
      <c r="A45" s="20">
        <v>333</v>
      </c>
      <c r="B45" t="s">
        <v>148</v>
      </c>
      <c r="C45" t="s">
        <v>272</v>
      </c>
      <c r="D45" t="s">
        <v>2</v>
      </c>
      <c r="E45" t="s">
        <v>8</v>
      </c>
      <c r="F45" t="s">
        <v>53</v>
      </c>
      <c r="G45" s="2">
        <v>29737059000</v>
      </c>
      <c r="H45" s="2">
        <v>2334716000</v>
      </c>
      <c r="I45" s="2">
        <v>27402343000</v>
      </c>
      <c r="J45" s="2">
        <v>59305373</v>
      </c>
      <c r="K45" s="2">
        <v>7318382</v>
      </c>
      <c r="L45" s="2">
        <v>51986991</v>
      </c>
      <c r="M45" s="2">
        <v>47410549.399999999</v>
      </c>
      <c r="N45" s="2">
        <v>6384495.5999999996</v>
      </c>
      <c r="O45" s="2">
        <v>41026053.799999997</v>
      </c>
      <c r="P45" s="15">
        <v>0.1</v>
      </c>
      <c r="Q45" s="2">
        <v>638449.56000000006</v>
      </c>
      <c r="R45" s="13">
        <v>0.15</v>
      </c>
      <c r="S45" s="15">
        <v>0</v>
      </c>
      <c r="T45" s="2">
        <v>6153908.0700000003</v>
      </c>
      <c r="U45" s="2">
        <v>3000000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18">
        <v>0</v>
      </c>
      <c r="AC45" s="4">
        <v>9792357.6300000008</v>
      </c>
      <c r="AD45" t="s">
        <v>33</v>
      </c>
    </row>
    <row r="46" spans="1:30" x14ac:dyDescent="0.25">
      <c r="A46" s="20">
        <v>339</v>
      </c>
      <c r="B46" t="s">
        <v>148</v>
      </c>
      <c r="C46" t="s">
        <v>272</v>
      </c>
      <c r="D46" t="s">
        <v>9</v>
      </c>
      <c r="E46" t="s">
        <v>27</v>
      </c>
      <c r="F46" t="s">
        <v>54</v>
      </c>
      <c r="G46" s="2">
        <v>6394065000</v>
      </c>
      <c r="H46" s="2">
        <v>0</v>
      </c>
      <c r="I46" s="2">
        <v>6394065000</v>
      </c>
      <c r="J46" s="2">
        <v>15645551</v>
      </c>
      <c r="K46" s="2">
        <v>0</v>
      </c>
      <c r="L46" s="2">
        <v>15645551</v>
      </c>
      <c r="M46" s="2">
        <v>13087925</v>
      </c>
      <c r="N46" s="2">
        <v>0</v>
      </c>
      <c r="O46" s="2">
        <v>13087925</v>
      </c>
      <c r="P46" s="15">
        <v>0</v>
      </c>
      <c r="Q46" s="2">
        <v>0</v>
      </c>
      <c r="R46" s="13">
        <v>0</v>
      </c>
      <c r="S46" s="15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2">
        <v>0</v>
      </c>
      <c r="AB46" s="18">
        <v>0</v>
      </c>
      <c r="AC46" s="4">
        <v>0</v>
      </c>
      <c r="AD46" t="s">
        <v>77</v>
      </c>
    </row>
    <row r="47" spans="1:30" x14ac:dyDescent="0.25">
      <c r="A47" s="20">
        <v>340</v>
      </c>
      <c r="B47" t="s">
        <v>148</v>
      </c>
      <c r="C47" t="s">
        <v>272</v>
      </c>
      <c r="D47" t="s">
        <v>9</v>
      </c>
      <c r="E47" t="s">
        <v>15</v>
      </c>
      <c r="F47" t="s">
        <v>55</v>
      </c>
      <c r="G47" s="2">
        <v>81662278000</v>
      </c>
      <c r="H47" s="2">
        <v>0</v>
      </c>
      <c r="I47" s="2">
        <v>81662278000</v>
      </c>
      <c r="J47" s="2">
        <v>168161031</v>
      </c>
      <c r="K47" s="2">
        <v>0</v>
      </c>
      <c r="L47" s="2">
        <v>168161031</v>
      </c>
      <c r="M47" s="2">
        <v>135496119.80000001</v>
      </c>
      <c r="N47" s="2">
        <v>0</v>
      </c>
      <c r="O47" s="2">
        <v>135496119.80000001</v>
      </c>
      <c r="P47" s="15">
        <v>0.1</v>
      </c>
      <c r="Q47" s="2">
        <v>0</v>
      </c>
      <c r="R47" s="13">
        <v>0.25</v>
      </c>
      <c r="S47" s="15">
        <v>0</v>
      </c>
      <c r="T47" s="2">
        <v>33874029.950000003</v>
      </c>
      <c r="U47" s="2">
        <v>5000000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18">
        <v>0</v>
      </c>
      <c r="AC47" s="4">
        <v>38874029.950000003</v>
      </c>
      <c r="AD47" t="s">
        <v>31</v>
      </c>
    </row>
    <row r="48" spans="1:30" x14ac:dyDescent="0.25">
      <c r="A48" s="20">
        <v>344</v>
      </c>
      <c r="B48" t="s">
        <v>148</v>
      </c>
      <c r="C48" t="s">
        <v>272</v>
      </c>
      <c r="D48" t="s">
        <v>9</v>
      </c>
      <c r="E48" t="s">
        <v>27</v>
      </c>
      <c r="F48" t="s">
        <v>56</v>
      </c>
      <c r="G48" s="2">
        <v>14761012000</v>
      </c>
      <c r="H48" s="2">
        <v>0</v>
      </c>
      <c r="I48" s="2">
        <v>14761012000</v>
      </c>
      <c r="J48" s="2">
        <v>25111420</v>
      </c>
      <c r="K48" s="2">
        <v>0</v>
      </c>
      <c r="L48" s="2">
        <v>25111420</v>
      </c>
      <c r="M48" s="2">
        <v>19207015.199999999</v>
      </c>
      <c r="N48" s="2">
        <v>0</v>
      </c>
      <c r="O48" s="2">
        <v>19207015.199999999</v>
      </c>
      <c r="P48" s="15">
        <v>0.1</v>
      </c>
      <c r="Q48" s="2">
        <v>0</v>
      </c>
      <c r="R48" s="13">
        <v>0.1</v>
      </c>
      <c r="S48" s="15">
        <v>0</v>
      </c>
      <c r="T48" s="2">
        <v>1920701.52</v>
      </c>
      <c r="U48" s="2">
        <v>1000000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18">
        <v>0</v>
      </c>
      <c r="AC48" s="4">
        <v>2920701.52</v>
      </c>
      <c r="AD48" t="s">
        <v>28</v>
      </c>
    </row>
    <row r="49" spans="1:30" x14ac:dyDescent="0.25">
      <c r="A49" s="20">
        <v>349</v>
      </c>
      <c r="B49" t="s">
        <v>148</v>
      </c>
      <c r="C49" t="s">
        <v>272</v>
      </c>
      <c r="D49" t="s">
        <v>9</v>
      </c>
      <c r="E49" t="s">
        <v>27</v>
      </c>
      <c r="F49" t="s">
        <v>57</v>
      </c>
      <c r="G49" s="2">
        <v>31261494000</v>
      </c>
      <c r="H49" s="2">
        <v>0</v>
      </c>
      <c r="I49" s="2">
        <v>31261494000</v>
      </c>
      <c r="J49" s="2">
        <v>51870549</v>
      </c>
      <c r="K49" s="2">
        <v>0</v>
      </c>
      <c r="L49" s="2">
        <v>51870549</v>
      </c>
      <c r="M49" s="2">
        <v>39365951.399999999</v>
      </c>
      <c r="N49" s="2">
        <v>0</v>
      </c>
      <c r="O49" s="2">
        <v>39365951.399999999</v>
      </c>
      <c r="P49" s="15">
        <v>0.1</v>
      </c>
      <c r="Q49" s="2">
        <v>0</v>
      </c>
      <c r="R49" s="13">
        <v>0.15</v>
      </c>
      <c r="S49" s="15">
        <v>0</v>
      </c>
      <c r="T49" s="2">
        <v>5904892.71</v>
      </c>
      <c r="U49" s="2">
        <v>3000000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18">
        <v>0</v>
      </c>
      <c r="AC49" s="4">
        <v>8904892.7100000009</v>
      </c>
      <c r="AD49" t="s">
        <v>32</v>
      </c>
    </row>
    <row r="50" spans="1:30" x14ac:dyDescent="0.25">
      <c r="A50" s="20">
        <v>352</v>
      </c>
      <c r="B50" t="s">
        <v>148</v>
      </c>
      <c r="C50" t="s">
        <v>271</v>
      </c>
      <c r="D50" t="s">
        <v>9</v>
      </c>
      <c r="E50" t="s">
        <v>27</v>
      </c>
      <c r="F50" t="s">
        <v>58</v>
      </c>
      <c r="G50" s="2">
        <v>20858624300</v>
      </c>
      <c r="H50" s="2">
        <v>0</v>
      </c>
      <c r="I50" s="2">
        <v>20858624300</v>
      </c>
      <c r="J50" s="2">
        <v>50287511</v>
      </c>
      <c r="K50" s="2">
        <v>0</v>
      </c>
      <c r="L50" s="2">
        <v>50287511</v>
      </c>
      <c r="M50" s="2">
        <v>41944061.280000001</v>
      </c>
      <c r="N50" s="2">
        <v>0</v>
      </c>
      <c r="O50" s="2">
        <v>41944061.280000001</v>
      </c>
      <c r="P50" s="15">
        <v>0.1</v>
      </c>
      <c r="Q50" s="2">
        <v>0</v>
      </c>
      <c r="R50" s="13">
        <v>0.3</v>
      </c>
      <c r="S50" s="15">
        <v>0</v>
      </c>
      <c r="T50" s="2">
        <v>12583218.384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18">
        <v>0</v>
      </c>
      <c r="AC50" s="4">
        <v>12583218.384</v>
      </c>
      <c r="AD50" t="s">
        <v>32</v>
      </c>
    </row>
    <row r="51" spans="1:30" x14ac:dyDescent="0.25">
      <c r="A51" s="20">
        <v>359</v>
      </c>
      <c r="B51" t="s">
        <v>148</v>
      </c>
      <c r="C51" t="s">
        <v>272</v>
      </c>
      <c r="D51" t="s">
        <v>9</v>
      </c>
      <c r="E51" t="s">
        <v>408</v>
      </c>
      <c r="F51" t="s">
        <v>59</v>
      </c>
      <c r="G51" s="2">
        <v>35165284500</v>
      </c>
      <c r="H51" s="2">
        <v>0</v>
      </c>
      <c r="I51" s="2">
        <v>35165284500</v>
      </c>
      <c r="J51" s="2">
        <v>55767078</v>
      </c>
      <c r="K51" s="2">
        <v>0</v>
      </c>
      <c r="L51" s="2">
        <v>55767078</v>
      </c>
      <c r="M51" s="2">
        <v>41700964.200000003</v>
      </c>
      <c r="N51" s="2">
        <v>0</v>
      </c>
      <c r="O51" s="2">
        <v>41700964.200000003</v>
      </c>
      <c r="P51" s="15">
        <v>0.1</v>
      </c>
      <c r="Q51" s="2">
        <v>0</v>
      </c>
      <c r="R51" s="13">
        <v>0.15</v>
      </c>
      <c r="S51" s="15">
        <v>0</v>
      </c>
      <c r="T51" s="2">
        <v>6255144.6299999999</v>
      </c>
      <c r="U51" s="2">
        <v>3000000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18">
        <v>0</v>
      </c>
      <c r="AC51" s="4">
        <v>9255144.6300000008</v>
      </c>
      <c r="AD51" t="s">
        <v>80</v>
      </c>
    </row>
    <row r="52" spans="1:30" x14ac:dyDescent="0.25">
      <c r="A52" s="20">
        <v>366</v>
      </c>
      <c r="B52" t="s">
        <v>148</v>
      </c>
      <c r="C52" t="s">
        <v>272</v>
      </c>
      <c r="D52" t="s">
        <v>9</v>
      </c>
      <c r="E52" t="s">
        <v>15</v>
      </c>
      <c r="F52" t="s">
        <v>60</v>
      </c>
      <c r="G52" s="2">
        <v>45835430000</v>
      </c>
      <c r="H52" s="2">
        <v>0</v>
      </c>
      <c r="I52" s="2">
        <v>45835430000</v>
      </c>
      <c r="J52" s="2">
        <v>81208542</v>
      </c>
      <c r="K52" s="2">
        <v>0</v>
      </c>
      <c r="L52" s="2">
        <v>81208542</v>
      </c>
      <c r="M52" s="2">
        <v>62874370</v>
      </c>
      <c r="N52" s="2">
        <v>0</v>
      </c>
      <c r="O52" s="2">
        <v>62874370</v>
      </c>
      <c r="P52" s="15">
        <v>0.1</v>
      </c>
      <c r="Q52" s="2">
        <v>0</v>
      </c>
      <c r="R52" s="13">
        <v>0.2</v>
      </c>
      <c r="S52" s="15">
        <v>0</v>
      </c>
      <c r="T52" s="2">
        <v>12574874</v>
      </c>
      <c r="U52" s="2">
        <v>4000000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2">
        <v>0</v>
      </c>
      <c r="AB52" s="18">
        <v>0</v>
      </c>
      <c r="AC52" s="4">
        <v>16574874</v>
      </c>
      <c r="AD52" t="s">
        <v>24</v>
      </c>
    </row>
    <row r="53" spans="1:30" x14ac:dyDescent="0.25">
      <c r="A53" s="20">
        <v>371</v>
      </c>
      <c r="B53" t="s">
        <v>148</v>
      </c>
      <c r="C53" t="s">
        <v>272</v>
      </c>
      <c r="D53" t="s">
        <v>9</v>
      </c>
      <c r="E53" t="s">
        <v>408</v>
      </c>
      <c r="F53" t="s">
        <v>61</v>
      </c>
      <c r="G53" s="2">
        <v>88266030000</v>
      </c>
      <c r="H53" s="2">
        <v>0</v>
      </c>
      <c r="I53" s="2">
        <v>88266030000</v>
      </c>
      <c r="J53" s="2">
        <v>156238448</v>
      </c>
      <c r="K53" s="2">
        <v>0</v>
      </c>
      <c r="L53" s="2">
        <v>156238448</v>
      </c>
      <c r="M53" s="2">
        <v>120932036</v>
      </c>
      <c r="N53" s="2">
        <v>0</v>
      </c>
      <c r="O53" s="2">
        <v>120932036</v>
      </c>
      <c r="P53" s="15">
        <v>0.1</v>
      </c>
      <c r="Q53" s="2">
        <v>0</v>
      </c>
      <c r="R53" s="13">
        <v>0.25</v>
      </c>
      <c r="S53" s="15">
        <v>0</v>
      </c>
      <c r="T53" s="2">
        <v>30233009</v>
      </c>
      <c r="U53" s="2">
        <v>5000000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2">
        <v>0</v>
      </c>
      <c r="AB53" s="18">
        <v>0</v>
      </c>
      <c r="AC53" s="4">
        <v>35233009</v>
      </c>
      <c r="AD53" t="s">
        <v>39</v>
      </c>
    </row>
    <row r="54" spans="1:30" hidden="1" x14ac:dyDescent="0.25">
      <c r="A54" s="20">
        <v>380</v>
      </c>
      <c r="B54" t="s">
        <v>12</v>
      </c>
      <c r="C54" t="s">
        <v>272</v>
      </c>
      <c r="D54" t="s">
        <v>9</v>
      </c>
      <c r="E54" t="s">
        <v>407</v>
      </c>
      <c r="F54" t="s">
        <v>62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15">
        <v>0</v>
      </c>
      <c r="Q54" s="2">
        <v>0</v>
      </c>
      <c r="R54" s="13">
        <v>0</v>
      </c>
      <c r="S54" s="15">
        <v>0</v>
      </c>
      <c r="T54" s="2">
        <v>0</v>
      </c>
      <c r="U54" s="2">
        <v>0</v>
      </c>
      <c r="V54" s="2">
        <v>196315871.56</v>
      </c>
      <c r="W54" s="2">
        <v>0</v>
      </c>
      <c r="X54" s="2">
        <v>196315871.56</v>
      </c>
      <c r="Y54" s="2">
        <v>135196708600</v>
      </c>
      <c r="Z54" s="2">
        <v>0</v>
      </c>
      <c r="AA54" s="2">
        <v>135196708600</v>
      </c>
      <c r="AB54" s="18">
        <v>5889476.1468000002</v>
      </c>
      <c r="AC54" s="4">
        <v>5889476.1468000002</v>
      </c>
      <c r="AD54" t="s">
        <v>63</v>
      </c>
    </row>
    <row r="55" spans="1:30" x14ac:dyDescent="0.25">
      <c r="A55" s="20">
        <v>381</v>
      </c>
      <c r="B55" t="s">
        <v>148</v>
      </c>
      <c r="C55" t="s">
        <v>272</v>
      </c>
      <c r="D55" t="s">
        <v>9</v>
      </c>
      <c r="E55" t="s">
        <v>407</v>
      </c>
      <c r="F55" t="s">
        <v>64</v>
      </c>
      <c r="G55" s="2">
        <v>17165378000</v>
      </c>
      <c r="H55" s="2">
        <v>0</v>
      </c>
      <c r="I55" s="2">
        <v>17165378000</v>
      </c>
      <c r="J55" s="2">
        <v>37575387</v>
      </c>
      <c r="K55" s="2">
        <v>0</v>
      </c>
      <c r="L55" s="2">
        <v>37575387</v>
      </c>
      <c r="M55" s="2">
        <v>30709235.800000001</v>
      </c>
      <c r="N55" s="2">
        <v>0</v>
      </c>
      <c r="O55" s="2">
        <v>30709235.800000001</v>
      </c>
      <c r="P55" s="15">
        <v>0.1</v>
      </c>
      <c r="Q55" s="2">
        <v>0</v>
      </c>
      <c r="R55" s="13">
        <v>0.15</v>
      </c>
      <c r="S55" s="15">
        <v>0</v>
      </c>
      <c r="T55" s="2">
        <v>4606385.37</v>
      </c>
      <c r="U55" s="2">
        <v>3000000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A55" s="2">
        <v>0</v>
      </c>
      <c r="AB55" s="18">
        <v>0</v>
      </c>
      <c r="AC55" s="4">
        <v>7606385.3700000001</v>
      </c>
      <c r="AD55" t="s">
        <v>190</v>
      </c>
    </row>
    <row r="56" spans="1:30" x14ac:dyDescent="0.25">
      <c r="A56" s="20">
        <v>388</v>
      </c>
      <c r="B56" t="s">
        <v>148</v>
      </c>
      <c r="C56" t="s">
        <v>272</v>
      </c>
      <c r="D56" t="s">
        <v>9</v>
      </c>
      <c r="E56" t="s">
        <v>15</v>
      </c>
      <c r="F56" t="s">
        <v>66</v>
      </c>
      <c r="G56" s="2">
        <v>9086899000</v>
      </c>
      <c r="H56" s="2">
        <v>0</v>
      </c>
      <c r="I56" s="2">
        <v>9086899000</v>
      </c>
      <c r="J56" s="2">
        <v>24879359</v>
      </c>
      <c r="K56" s="2">
        <v>0</v>
      </c>
      <c r="L56" s="2">
        <v>24879359</v>
      </c>
      <c r="M56" s="2">
        <v>21244599.399999999</v>
      </c>
      <c r="N56" s="2">
        <v>0</v>
      </c>
      <c r="O56" s="2">
        <v>21244599.399999999</v>
      </c>
      <c r="P56" s="15">
        <v>0.1</v>
      </c>
      <c r="Q56" s="2">
        <v>0</v>
      </c>
      <c r="R56" s="13">
        <v>0.1</v>
      </c>
      <c r="S56" s="15">
        <v>0</v>
      </c>
      <c r="T56" s="2">
        <v>2124459.94</v>
      </c>
      <c r="U56" s="2">
        <v>2000000</v>
      </c>
      <c r="V56" s="2">
        <v>0</v>
      </c>
      <c r="W56" s="2">
        <v>0</v>
      </c>
      <c r="X56" s="2">
        <v>0</v>
      </c>
      <c r="Y56" s="2">
        <v>0</v>
      </c>
      <c r="Z56" s="2">
        <v>0</v>
      </c>
      <c r="AA56" s="2">
        <v>0</v>
      </c>
      <c r="AB56" s="18">
        <v>0</v>
      </c>
      <c r="AC56" s="4">
        <v>4124459.94</v>
      </c>
      <c r="AD56" t="s">
        <v>24</v>
      </c>
    </row>
    <row r="57" spans="1:30" x14ac:dyDescent="0.25">
      <c r="A57" s="20">
        <v>389</v>
      </c>
      <c r="B57" t="s">
        <v>148</v>
      </c>
      <c r="C57" t="s">
        <v>271</v>
      </c>
      <c r="D57" t="s">
        <v>9</v>
      </c>
      <c r="E57" t="s">
        <v>15</v>
      </c>
      <c r="F57" t="s">
        <v>67</v>
      </c>
      <c r="G57" s="2">
        <v>17777150000</v>
      </c>
      <c r="H57" s="2">
        <v>0</v>
      </c>
      <c r="I57" s="2">
        <v>17777150000</v>
      </c>
      <c r="J57" s="2">
        <v>33708268</v>
      </c>
      <c r="K57" s="2">
        <v>0</v>
      </c>
      <c r="L57" s="2">
        <v>33708268</v>
      </c>
      <c r="M57" s="2">
        <v>26597408</v>
      </c>
      <c r="N57" s="2">
        <v>0</v>
      </c>
      <c r="O57" s="2">
        <v>26597408</v>
      </c>
      <c r="P57" s="15">
        <v>0.1</v>
      </c>
      <c r="Q57" s="2">
        <v>0</v>
      </c>
      <c r="R57" s="13">
        <v>0.3</v>
      </c>
      <c r="S57" s="15">
        <v>0</v>
      </c>
      <c r="T57" s="2">
        <v>7979222.4000000004</v>
      </c>
      <c r="U57" s="2">
        <v>0</v>
      </c>
      <c r="V57" s="2">
        <v>0</v>
      </c>
      <c r="W57" s="2">
        <v>0</v>
      </c>
      <c r="X57" s="2">
        <v>0</v>
      </c>
      <c r="Y57" s="2">
        <v>0</v>
      </c>
      <c r="Z57" s="2">
        <v>0</v>
      </c>
      <c r="AA57" s="2">
        <v>0</v>
      </c>
      <c r="AB57" s="18">
        <v>0</v>
      </c>
      <c r="AC57" s="4">
        <v>7979222.4000000004</v>
      </c>
      <c r="AD57" t="s">
        <v>24</v>
      </c>
    </row>
    <row r="58" spans="1:30" x14ac:dyDescent="0.25">
      <c r="A58" s="20">
        <v>391</v>
      </c>
      <c r="B58" t="s">
        <v>148</v>
      </c>
      <c r="C58" t="s">
        <v>272</v>
      </c>
      <c r="D58" t="s">
        <v>9</v>
      </c>
      <c r="E58" t="s">
        <v>27</v>
      </c>
      <c r="F58" t="s">
        <v>26</v>
      </c>
      <c r="G58" s="2">
        <v>39474023000</v>
      </c>
      <c r="H58" s="2">
        <v>0</v>
      </c>
      <c r="I58" s="2">
        <v>39474023000</v>
      </c>
      <c r="J58" s="2">
        <v>90129373</v>
      </c>
      <c r="K58" s="2">
        <v>0</v>
      </c>
      <c r="L58" s="2">
        <v>90129373</v>
      </c>
      <c r="M58" s="2">
        <v>74339763.799999997</v>
      </c>
      <c r="N58" s="2">
        <v>0</v>
      </c>
      <c r="O58" s="2">
        <v>74339763.799999997</v>
      </c>
      <c r="P58" s="15">
        <v>0.1</v>
      </c>
      <c r="Q58" s="2">
        <v>0</v>
      </c>
      <c r="R58" s="13">
        <v>0.2</v>
      </c>
      <c r="S58" s="15">
        <v>0</v>
      </c>
      <c r="T58" s="2">
        <v>14867952.76</v>
      </c>
      <c r="U58" s="2">
        <v>4000000</v>
      </c>
      <c r="V58" s="2">
        <v>0</v>
      </c>
      <c r="W58" s="2">
        <v>0</v>
      </c>
      <c r="X58" s="2">
        <v>0</v>
      </c>
      <c r="Y58" s="2">
        <v>0</v>
      </c>
      <c r="Z58" s="2">
        <v>0</v>
      </c>
      <c r="AA58" s="2">
        <v>0</v>
      </c>
      <c r="AB58" s="18">
        <v>0</v>
      </c>
      <c r="AC58" s="4">
        <v>18867952.760000002</v>
      </c>
      <c r="AD58" t="s">
        <v>32</v>
      </c>
    </row>
    <row r="59" spans="1:30" x14ac:dyDescent="0.25">
      <c r="A59" s="20">
        <v>397</v>
      </c>
      <c r="B59" t="s">
        <v>148</v>
      </c>
      <c r="C59" t="s">
        <v>272</v>
      </c>
      <c r="D59" t="s">
        <v>9</v>
      </c>
      <c r="E59" t="s">
        <v>407</v>
      </c>
      <c r="F59" t="s">
        <v>68</v>
      </c>
      <c r="G59" s="2">
        <v>5496351000</v>
      </c>
      <c r="H59" s="2">
        <v>0</v>
      </c>
      <c r="I59" s="2">
        <v>5496351000</v>
      </c>
      <c r="J59" s="2">
        <v>16002549</v>
      </c>
      <c r="K59" s="2">
        <v>0</v>
      </c>
      <c r="L59" s="2">
        <v>16002549</v>
      </c>
      <c r="M59" s="2">
        <v>13804008.6</v>
      </c>
      <c r="N59" s="2">
        <v>0</v>
      </c>
      <c r="O59" s="2">
        <v>13804008.6</v>
      </c>
      <c r="P59" s="15">
        <v>0</v>
      </c>
      <c r="Q59" s="2">
        <v>0</v>
      </c>
      <c r="R59" s="13">
        <v>0</v>
      </c>
      <c r="S59" s="15">
        <v>0</v>
      </c>
      <c r="T59" s="2">
        <v>0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2">
        <v>0</v>
      </c>
      <c r="AA59" s="2">
        <v>0</v>
      </c>
      <c r="AB59" s="18">
        <v>0</v>
      </c>
      <c r="AC59" s="4">
        <v>0</v>
      </c>
      <c r="AD59" t="s">
        <v>11</v>
      </c>
    </row>
    <row r="60" spans="1:30" x14ac:dyDescent="0.25">
      <c r="A60" s="20">
        <v>399</v>
      </c>
      <c r="B60" t="s">
        <v>148</v>
      </c>
      <c r="C60" t="s">
        <v>272</v>
      </c>
      <c r="D60" t="s">
        <v>9</v>
      </c>
      <c r="E60" t="s">
        <v>407</v>
      </c>
      <c r="F60" t="s">
        <v>69</v>
      </c>
      <c r="G60" s="2">
        <v>4954121000</v>
      </c>
      <c r="H60" s="2">
        <v>0</v>
      </c>
      <c r="I60" s="2">
        <v>4954121000</v>
      </c>
      <c r="J60" s="2">
        <v>14312349</v>
      </c>
      <c r="K60" s="2">
        <v>0</v>
      </c>
      <c r="L60" s="2">
        <v>14312349</v>
      </c>
      <c r="M60" s="2">
        <v>12330700.6</v>
      </c>
      <c r="N60" s="2">
        <v>0</v>
      </c>
      <c r="O60" s="2">
        <v>12330700.6</v>
      </c>
      <c r="P60" s="15">
        <v>0</v>
      </c>
      <c r="Q60" s="2">
        <v>0</v>
      </c>
      <c r="R60" s="13">
        <v>0</v>
      </c>
      <c r="S60" s="15">
        <v>0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2">
        <v>0</v>
      </c>
      <c r="AB60" s="18">
        <v>0</v>
      </c>
      <c r="AC60" s="4">
        <v>0</v>
      </c>
      <c r="AD60" t="s">
        <v>63</v>
      </c>
    </row>
    <row r="61" spans="1:30" hidden="1" x14ac:dyDescent="0.25">
      <c r="A61" s="20">
        <v>400</v>
      </c>
      <c r="B61" t="s">
        <v>12</v>
      </c>
      <c r="C61" t="s">
        <v>272</v>
      </c>
      <c r="D61" t="s">
        <v>9</v>
      </c>
      <c r="E61" t="s">
        <v>407</v>
      </c>
      <c r="F61" t="s">
        <v>70</v>
      </c>
      <c r="G61" s="2">
        <v>10700000</v>
      </c>
      <c r="H61" s="2">
        <v>0</v>
      </c>
      <c r="I61" s="2">
        <v>10700000</v>
      </c>
      <c r="J61" s="2">
        <v>37450</v>
      </c>
      <c r="K61" s="2">
        <v>0</v>
      </c>
      <c r="L61" s="2">
        <v>37450</v>
      </c>
      <c r="M61" s="2">
        <v>33170</v>
      </c>
      <c r="N61" s="2">
        <v>0</v>
      </c>
      <c r="O61" s="2">
        <v>33170</v>
      </c>
      <c r="P61" s="15">
        <v>0</v>
      </c>
      <c r="Q61" s="2">
        <v>0</v>
      </c>
      <c r="R61" s="13">
        <v>0</v>
      </c>
      <c r="S61" s="15">
        <v>0</v>
      </c>
      <c r="T61" s="2">
        <v>0</v>
      </c>
      <c r="U61" s="2">
        <v>0</v>
      </c>
      <c r="V61" s="2">
        <v>274205957.39999998</v>
      </c>
      <c r="W61" s="2">
        <v>0</v>
      </c>
      <c r="X61" s="2">
        <v>274205957.39999998</v>
      </c>
      <c r="Y61" s="2">
        <v>201351264000</v>
      </c>
      <c r="Z61" s="2">
        <v>0</v>
      </c>
      <c r="AA61" s="2">
        <v>201351264000</v>
      </c>
      <c r="AB61" s="18">
        <v>10968238.296</v>
      </c>
      <c r="AC61" s="4">
        <v>10968238.296</v>
      </c>
      <c r="AD61" t="s">
        <v>35</v>
      </c>
    </row>
    <row r="62" spans="1:30" x14ac:dyDescent="0.25">
      <c r="A62" s="20">
        <v>402</v>
      </c>
      <c r="B62" t="s">
        <v>148</v>
      </c>
      <c r="C62" t="s">
        <v>272</v>
      </c>
      <c r="D62" t="s">
        <v>9</v>
      </c>
      <c r="E62" t="s">
        <v>407</v>
      </c>
      <c r="F62" t="s">
        <v>71</v>
      </c>
      <c r="G62" s="2">
        <v>33779730000</v>
      </c>
      <c r="H62" s="2">
        <v>0</v>
      </c>
      <c r="I62" s="2">
        <v>33779730000</v>
      </c>
      <c r="J62" s="2">
        <v>74290389</v>
      </c>
      <c r="K62" s="2">
        <v>0</v>
      </c>
      <c r="L62" s="2">
        <v>74290389</v>
      </c>
      <c r="M62" s="2">
        <v>60778497</v>
      </c>
      <c r="N62" s="2">
        <v>0</v>
      </c>
      <c r="O62" s="2">
        <v>60778497</v>
      </c>
      <c r="P62" s="15">
        <v>0.1</v>
      </c>
      <c r="Q62" s="2">
        <v>0</v>
      </c>
      <c r="R62" s="13">
        <v>0.2</v>
      </c>
      <c r="S62" s="15">
        <v>0</v>
      </c>
      <c r="T62" s="2">
        <v>12155699.4</v>
      </c>
      <c r="U62" s="2">
        <v>4000000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2">
        <v>0</v>
      </c>
      <c r="AB62" s="18">
        <v>0</v>
      </c>
      <c r="AC62" s="4">
        <v>16155699.4</v>
      </c>
      <c r="AD62" t="s">
        <v>35</v>
      </c>
    </row>
    <row r="63" spans="1:30" x14ac:dyDescent="0.25">
      <c r="A63" s="20">
        <v>407</v>
      </c>
      <c r="B63" t="s">
        <v>148</v>
      </c>
      <c r="C63" t="s">
        <v>272</v>
      </c>
      <c r="D63" t="s">
        <v>9</v>
      </c>
      <c r="E63" t="s">
        <v>407</v>
      </c>
      <c r="F63" t="s">
        <v>72</v>
      </c>
      <c r="G63" s="2">
        <v>30512898000</v>
      </c>
      <c r="H63" s="2">
        <v>0</v>
      </c>
      <c r="I63" s="2">
        <v>30512898000</v>
      </c>
      <c r="J63" s="2">
        <v>67002681</v>
      </c>
      <c r="K63" s="2">
        <v>0</v>
      </c>
      <c r="L63" s="2">
        <v>67002681</v>
      </c>
      <c r="M63" s="2">
        <v>54797521.799999997</v>
      </c>
      <c r="N63" s="2">
        <v>0</v>
      </c>
      <c r="O63" s="2">
        <v>54797521.799999997</v>
      </c>
      <c r="P63" s="15">
        <v>0.1</v>
      </c>
      <c r="Q63" s="2">
        <v>0</v>
      </c>
      <c r="R63" s="13">
        <v>0.15</v>
      </c>
      <c r="S63" s="15">
        <v>0</v>
      </c>
      <c r="T63" s="2">
        <v>8219628.2699999996</v>
      </c>
      <c r="U63" s="2">
        <v>3000000</v>
      </c>
      <c r="V63" s="2">
        <v>0</v>
      </c>
      <c r="W63" s="2">
        <v>0</v>
      </c>
      <c r="X63" s="2">
        <v>0</v>
      </c>
      <c r="Y63" s="2">
        <v>0</v>
      </c>
      <c r="Z63" s="2">
        <v>0</v>
      </c>
      <c r="AA63" s="2">
        <v>0</v>
      </c>
      <c r="AB63" s="18">
        <v>0</v>
      </c>
      <c r="AC63" s="4">
        <v>11219628.27</v>
      </c>
      <c r="AD63" t="s">
        <v>35</v>
      </c>
    </row>
    <row r="64" spans="1:30" x14ac:dyDescent="0.25">
      <c r="A64" s="20">
        <v>409</v>
      </c>
      <c r="B64" t="s">
        <v>148</v>
      </c>
      <c r="C64" t="s">
        <v>272</v>
      </c>
      <c r="D64" t="s">
        <v>9</v>
      </c>
      <c r="E64" t="s">
        <v>15</v>
      </c>
      <c r="F64" t="s">
        <v>65</v>
      </c>
      <c r="G64" s="2">
        <v>25321000000</v>
      </c>
      <c r="H64" s="2">
        <v>0</v>
      </c>
      <c r="I64" s="2">
        <v>25321000000</v>
      </c>
      <c r="J64" s="2">
        <v>58667814</v>
      </c>
      <c r="K64" s="2">
        <v>0</v>
      </c>
      <c r="L64" s="2">
        <v>58667814</v>
      </c>
      <c r="M64" s="2">
        <v>48539414</v>
      </c>
      <c r="N64" s="2">
        <v>0</v>
      </c>
      <c r="O64" s="2">
        <v>48539414</v>
      </c>
      <c r="P64" s="15">
        <v>0.1</v>
      </c>
      <c r="Q64" s="2">
        <v>0</v>
      </c>
      <c r="R64" s="13">
        <v>0.15</v>
      </c>
      <c r="S64" s="15">
        <v>0</v>
      </c>
      <c r="T64" s="2">
        <v>7280912.0999999996</v>
      </c>
      <c r="U64" s="2">
        <v>3000000</v>
      </c>
      <c r="V64" s="2">
        <v>0</v>
      </c>
      <c r="W64" s="2">
        <v>0</v>
      </c>
      <c r="X64" s="2">
        <v>0</v>
      </c>
      <c r="Y64" s="2">
        <v>0</v>
      </c>
      <c r="Z64" s="2">
        <v>0</v>
      </c>
      <c r="AA64" s="2">
        <v>0</v>
      </c>
      <c r="AB64" s="18">
        <v>0</v>
      </c>
      <c r="AC64" s="4">
        <v>10280912.1</v>
      </c>
      <c r="AD64" t="s">
        <v>24</v>
      </c>
    </row>
    <row r="65" spans="1:30" x14ac:dyDescent="0.25">
      <c r="A65" s="20">
        <v>410</v>
      </c>
      <c r="B65" t="s">
        <v>148</v>
      </c>
      <c r="C65" t="s">
        <v>272</v>
      </c>
      <c r="D65" t="s">
        <v>9</v>
      </c>
      <c r="E65" t="s">
        <v>407</v>
      </c>
      <c r="F65" t="s">
        <v>73</v>
      </c>
      <c r="G65" s="2">
        <v>8536461000</v>
      </c>
      <c r="H65" s="2">
        <v>0</v>
      </c>
      <c r="I65" s="2">
        <v>8536461000</v>
      </c>
      <c r="J65" s="2">
        <v>24693403</v>
      </c>
      <c r="K65" s="2">
        <v>0</v>
      </c>
      <c r="L65" s="2">
        <v>24693403</v>
      </c>
      <c r="M65" s="2">
        <v>21278818.600000001</v>
      </c>
      <c r="N65" s="2">
        <v>0</v>
      </c>
      <c r="O65" s="2">
        <v>21278818.600000001</v>
      </c>
      <c r="P65" s="15">
        <v>0.1</v>
      </c>
      <c r="Q65" s="2">
        <v>0</v>
      </c>
      <c r="R65" s="13">
        <v>0.1</v>
      </c>
      <c r="S65" s="15">
        <v>0</v>
      </c>
      <c r="T65" s="2">
        <v>2127881.86</v>
      </c>
      <c r="U65" s="2">
        <v>2000000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2">
        <v>0</v>
      </c>
      <c r="AB65" s="18">
        <v>0</v>
      </c>
      <c r="AC65" s="4">
        <v>4127881.86</v>
      </c>
      <c r="AD65" t="s">
        <v>35</v>
      </c>
    </row>
    <row r="66" spans="1:30" x14ac:dyDescent="0.25">
      <c r="A66" s="20">
        <v>411</v>
      </c>
      <c r="B66" t="s">
        <v>148</v>
      </c>
      <c r="C66" t="s">
        <v>272</v>
      </c>
      <c r="D66" t="s">
        <v>9</v>
      </c>
      <c r="E66" t="s">
        <v>407</v>
      </c>
      <c r="F66" t="s">
        <v>74</v>
      </c>
      <c r="G66" s="2">
        <v>1779013000</v>
      </c>
      <c r="H66" s="2">
        <v>0</v>
      </c>
      <c r="I66" s="2">
        <v>1779013000</v>
      </c>
      <c r="J66" s="2">
        <v>6050376</v>
      </c>
      <c r="K66" s="2">
        <v>0</v>
      </c>
      <c r="L66" s="2">
        <v>6050376</v>
      </c>
      <c r="M66" s="2">
        <v>5338770.8</v>
      </c>
      <c r="N66" s="2">
        <v>0</v>
      </c>
      <c r="O66" s="2">
        <v>5338770.8</v>
      </c>
      <c r="P66" s="15">
        <v>0</v>
      </c>
      <c r="Q66" s="2">
        <v>0</v>
      </c>
      <c r="R66" s="13">
        <v>0</v>
      </c>
      <c r="S66" s="15">
        <v>0</v>
      </c>
      <c r="T66" s="2">
        <v>0</v>
      </c>
      <c r="U66" s="2">
        <v>0</v>
      </c>
      <c r="V66" s="2">
        <v>0</v>
      </c>
      <c r="W66" s="2">
        <v>0</v>
      </c>
      <c r="X66" s="2">
        <v>0</v>
      </c>
      <c r="Y66" s="2">
        <v>0</v>
      </c>
      <c r="Z66" s="2">
        <v>0</v>
      </c>
      <c r="AA66" s="2">
        <v>0</v>
      </c>
      <c r="AB66" s="18">
        <v>0</v>
      </c>
      <c r="AC66" s="4">
        <v>0</v>
      </c>
      <c r="AD66" t="s">
        <v>35</v>
      </c>
    </row>
    <row r="67" spans="1:30" x14ac:dyDescent="0.25">
      <c r="A67" s="20">
        <v>414</v>
      </c>
      <c r="B67" t="s">
        <v>148</v>
      </c>
      <c r="C67" t="s">
        <v>272</v>
      </c>
      <c r="D67" t="s">
        <v>9</v>
      </c>
      <c r="E67" t="s">
        <v>407</v>
      </c>
      <c r="F67" t="s">
        <v>75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>
        <v>0</v>
      </c>
      <c r="P67" s="15">
        <v>0</v>
      </c>
      <c r="Q67" s="2">
        <v>0</v>
      </c>
      <c r="R67" s="13">
        <v>0</v>
      </c>
      <c r="S67" s="15">
        <v>0</v>
      </c>
      <c r="T67" s="2">
        <v>0</v>
      </c>
      <c r="U67" s="2">
        <v>0</v>
      </c>
      <c r="V67" s="2">
        <v>0</v>
      </c>
      <c r="W67" s="2">
        <v>0</v>
      </c>
      <c r="X67" s="2">
        <v>0</v>
      </c>
      <c r="Y67" s="2">
        <v>0</v>
      </c>
      <c r="Z67" s="2">
        <v>0</v>
      </c>
      <c r="AA67" s="2">
        <v>0</v>
      </c>
      <c r="AB67" s="18">
        <v>0</v>
      </c>
      <c r="AC67" s="4">
        <v>0</v>
      </c>
      <c r="AD67" t="s">
        <v>35</v>
      </c>
    </row>
    <row r="68" spans="1:30" x14ac:dyDescent="0.25">
      <c r="A68" s="20">
        <v>416</v>
      </c>
      <c r="B68" t="s">
        <v>148</v>
      </c>
      <c r="C68" t="s">
        <v>272</v>
      </c>
      <c r="D68" t="s">
        <v>9</v>
      </c>
      <c r="E68" t="s">
        <v>408</v>
      </c>
      <c r="F68" t="s">
        <v>76</v>
      </c>
      <c r="G68" s="2">
        <v>40292935000</v>
      </c>
      <c r="H68" s="2">
        <v>0</v>
      </c>
      <c r="I68" s="2">
        <v>40292935000</v>
      </c>
      <c r="J68" s="2">
        <v>84917035</v>
      </c>
      <c r="K68" s="2">
        <v>0</v>
      </c>
      <c r="L68" s="2">
        <v>84917035</v>
      </c>
      <c r="M68" s="2">
        <v>68799861</v>
      </c>
      <c r="N68" s="2">
        <v>0</v>
      </c>
      <c r="O68" s="2">
        <v>68799861</v>
      </c>
      <c r="P68" s="15">
        <v>0.1</v>
      </c>
      <c r="Q68" s="2">
        <v>0</v>
      </c>
      <c r="R68" s="13">
        <v>0.2</v>
      </c>
      <c r="S68" s="15">
        <v>0</v>
      </c>
      <c r="T68" s="2">
        <v>13759972.199999999</v>
      </c>
      <c r="U68" s="2">
        <v>4000000</v>
      </c>
      <c r="V68" s="2">
        <v>0</v>
      </c>
      <c r="W68" s="2">
        <v>0</v>
      </c>
      <c r="X68" s="2">
        <v>0</v>
      </c>
      <c r="Y68" s="2">
        <v>0</v>
      </c>
      <c r="Z68" s="2">
        <v>0</v>
      </c>
      <c r="AA68" s="2">
        <v>0</v>
      </c>
      <c r="AB68" s="18">
        <v>0</v>
      </c>
      <c r="AC68" s="4">
        <v>17759972.199999999</v>
      </c>
      <c r="AD68" t="s">
        <v>80</v>
      </c>
    </row>
    <row r="69" spans="1:30" hidden="1" x14ac:dyDescent="0.25">
      <c r="A69" s="20">
        <v>418</v>
      </c>
      <c r="B69" t="s">
        <v>12</v>
      </c>
      <c r="C69" t="s">
        <v>272</v>
      </c>
      <c r="D69" t="s">
        <v>9</v>
      </c>
      <c r="E69" t="s">
        <v>407</v>
      </c>
      <c r="F69" t="s">
        <v>35</v>
      </c>
      <c r="G69" s="2">
        <v>161490000</v>
      </c>
      <c r="H69" s="2">
        <v>0</v>
      </c>
      <c r="I69" s="2">
        <v>161490000</v>
      </c>
      <c r="J69" s="2">
        <v>565216</v>
      </c>
      <c r="K69" s="2">
        <v>0</v>
      </c>
      <c r="L69" s="2">
        <v>565216</v>
      </c>
      <c r="M69" s="2">
        <v>500620</v>
      </c>
      <c r="N69" s="2">
        <v>0</v>
      </c>
      <c r="O69" s="2">
        <v>500620</v>
      </c>
      <c r="P69" s="15">
        <v>0</v>
      </c>
      <c r="Q69" s="2">
        <v>0</v>
      </c>
      <c r="R69" s="13">
        <v>0</v>
      </c>
      <c r="S69" s="15">
        <v>0</v>
      </c>
      <c r="T69" s="2">
        <v>0</v>
      </c>
      <c r="U69" s="2">
        <v>0</v>
      </c>
      <c r="V69" s="2">
        <v>373547120.19999999</v>
      </c>
      <c r="W69" s="2">
        <v>0</v>
      </c>
      <c r="X69" s="2">
        <v>373547120.19999999</v>
      </c>
      <c r="Y69" s="2">
        <v>205639209500</v>
      </c>
      <c r="Z69" s="2">
        <v>0</v>
      </c>
      <c r="AA69" s="2">
        <v>205639209500</v>
      </c>
      <c r="AB69" s="18">
        <v>14941884.808</v>
      </c>
      <c r="AC69" s="4">
        <v>14941884.808</v>
      </c>
      <c r="AD69" t="s">
        <v>11</v>
      </c>
    </row>
    <row r="70" spans="1:30" hidden="1" x14ac:dyDescent="0.25">
      <c r="A70" s="20">
        <v>419</v>
      </c>
      <c r="B70" t="s">
        <v>12</v>
      </c>
      <c r="C70" t="s">
        <v>272</v>
      </c>
      <c r="D70" t="s">
        <v>9</v>
      </c>
      <c r="E70" t="s">
        <v>407</v>
      </c>
      <c r="F70" t="s">
        <v>63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2">
        <v>0</v>
      </c>
      <c r="P70" s="15">
        <v>0</v>
      </c>
      <c r="Q70" s="2">
        <v>0</v>
      </c>
      <c r="R70" s="13">
        <v>0</v>
      </c>
      <c r="S70" s="15">
        <v>0</v>
      </c>
      <c r="T70" s="2">
        <v>0</v>
      </c>
      <c r="U70" s="2">
        <v>0</v>
      </c>
      <c r="V70" s="2">
        <v>140969677.40000001</v>
      </c>
      <c r="W70" s="2">
        <v>0</v>
      </c>
      <c r="X70" s="2">
        <v>140969677.40000001</v>
      </c>
      <c r="Y70" s="2">
        <v>59958964000</v>
      </c>
      <c r="Z70" s="2">
        <v>0</v>
      </c>
      <c r="AA70" s="2">
        <v>59958964000</v>
      </c>
      <c r="AB70" s="18">
        <v>0</v>
      </c>
      <c r="AC70" s="4">
        <v>0</v>
      </c>
      <c r="AD70" t="s">
        <v>11</v>
      </c>
    </row>
    <row r="71" spans="1:30" hidden="1" x14ac:dyDescent="0.25">
      <c r="A71" s="20">
        <v>425</v>
      </c>
      <c r="B71" t="s">
        <v>12</v>
      </c>
      <c r="C71" t="s">
        <v>272</v>
      </c>
      <c r="D71" t="s">
        <v>9</v>
      </c>
      <c r="E71" t="s">
        <v>27</v>
      </c>
      <c r="F71" t="s">
        <v>77</v>
      </c>
      <c r="G71" s="2">
        <v>2730561400</v>
      </c>
      <c r="H71" s="2">
        <v>0</v>
      </c>
      <c r="I71" s="2">
        <v>2730561400</v>
      </c>
      <c r="J71" s="2">
        <v>8567632</v>
      </c>
      <c r="K71" s="2">
        <v>0</v>
      </c>
      <c r="L71" s="2">
        <v>8567632</v>
      </c>
      <c r="M71" s="2">
        <v>7475407.4400000004</v>
      </c>
      <c r="N71" s="2">
        <v>0</v>
      </c>
      <c r="O71" s="2">
        <v>7475407.4400000004</v>
      </c>
      <c r="P71" s="15">
        <v>0</v>
      </c>
      <c r="Q71" s="2">
        <v>0</v>
      </c>
      <c r="R71" s="13">
        <v>0</v>
      </c>
      <c r="S71" s="15">
        <v>0</v>
      </c>
      <c r="T71" s="2">
        <v>0</v>
      </c>
      <c r="U71" s="2">
        <v>0</v>
      </c>
      <c r="V71" s="2">
        <v>143875106.68000001</v>
      </c>
      <c r="W71" s="2">
        <v>0</v>
      </c>
      <c r="X71" s="2">
        <v>143875106.68000001</v>
      </c>
      <c r="Y71" s="2">
        <v>73356313300</v>
      </c>
      <c r="Z71" s="2">
        <v>0</v>
      </c>
      <c r="AA71" s="2">
        <v>73356313300</v>
      </c>
      <c r="AB71" s="18">
        <v>0</v>
      </c>
      <c r="AC71" s="4">
        <v>0</v>
      </c>
      <c r="AD71" t="s">
        <v>17</v>
      </c>
    </row>
    <row r="72" spans="1:30" x14ac:dyDescent="0.25">
      <c r="A72" s="20">
        <v>426</v>
      </c>
      <c r="B72" t="s">
        <v>148</v>
      </c>
      <c r="C72" t="s">
        <v>272</v>
      </c>
      <c r="D72" t="s">
        <v>9</v>
      </c>
      <c r="E72" t="s">
        <v>27</v>
      </c>
      <c r="F72" t="s">
        <v>78</v>
      </c>
      <c r="G72" s="2">
        <v>26287658000</v>
      </c>
      <c r="H72" s="2">
        <v>0</v>
      </c>
      <c r="I72" s="2">
        <v>26287658000</v>
      </c>
      <c r="J72" s="2">
        <v>59255558</v>
      </c>
      <c r="K72" s="2">
        <v>0</v>
      </c>
      <c r="L72" s="2">
        <v>59255558</v>
      </c>
      <c r="M72" s="2">
        <v>48740494.799999997</v>
      </c>
      <c r="N72" s="2">
        <v>0</v>
      </c>
      <c r="O72" s="2">
        <v>48740494.799999997</v>
      </c>
      <c r="P72" s="15">
        <v>0.1</v>
      </c>
      <c r="Q72" s="2">
        <v>0</v>
      </c>
      <c r="R72" s="13">
        <v>0.15</v>
      </c>
      <c r="S72" s="15">
        <v>0</v>
      </c>
      <c r="T72" s="2">
        <v>7311074.2199999997</v>
      </c>
      <c r="U72" s="2">
        <v>3000000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2">
        <v>0</v>
      </c>
      <c r="AB72" s="18">
        <v>0</v>
      </c>
      <c r="AC72" s="4">
        <v>10311074.220000001</v>
      </c>
      <c r="AD72" t="s">
        <v>77</v>
      </c>
    </row>
    <row r="73" spans="1:30" x14ac:dyDescent="0.25">
      <c r="A73" s="20">
        <v>428</v>
      </c>
      <c r="B73" t="s">
        <v>148</v>
      </c>
      <c r="C73" t="s">
        <v>272</v>
      </c>
      <c r="D73" t="s">
        <v>9</v>
      </c>
      <c r="E73" t="s">
        <v>15</v>
      </c>
      <c r="F73" t="s">
        <v>79</v>
      </c>
      <c r="G73" s="2">
        <v>4114923000</v>
      </c>
      <c r="H73" s="2">
        <v>0</v>
      </c>
      <c r="I73" s="2">
        <v>4114923000</v>
      </c>
      <c r="J73" s="2">
        <v>8354734</v>
      </c>
      <c r="K73" s="2">
        <v>0</v>
      </c>
      <c r="L73" s="2">
        <v>8354734</v>
      </c>
      <c r="M73" s="2">
        <v>6708764.7999999998</v>
      </c>
      <c r="N73" s="2">
        <v>0</v>
      </c>
      <c r="O73" s="2">
        <v>6708764.7999999998</v>
      </c>
      <c r="P73" s="15">
        <v>0</v>
      </c>
      <c r="Q73" s="2">
        <v>0</v>
      </c>
      <c r="R73" s="13">
        <v>0</v>
      </c>
      <c r="S73" s="15">
        <v>0</v>
      </c>
      <c r="T73" s="2">
        <v>0</v>
      </c>
      <c r="U73" s="2">
        <v>0</v>
      </c>
      <c r="V73" s="2">
        <v>0</v>
      </c>
      <c r="W73" s="2">
        <v>0</v>
      </c>
      <c r="X73" s="2">
        <v>0</v>
      </c>
      <c r="Y73" s="2">
        <v>0</v>
      </c>
      <c r="Z73" s="2">
        <v>0</v>
      </c>
      <c r="AA73" s="2">
        <v>0</v>
      </c>
      <c r="AB73" s="18">
        <v>0</v>
      </c>
      <c r="AC73" s="4">
        <v>0</v>
      </c>
      <c r="AD73" t="s">
        <v>17</v>
      </c>
    </row>
    <row r="74" spans="1:30" hidden="1" x14ac:dyDescent="0.25">
      <c r="A74" s="20">
        <v>430</v>
      </c>
      <c r="B74" t="s">
        <v>12</v>
      </c>
      <c r="C74" t="s">
        <v>272</v>
      </c>
      <c r="D74" t="s">
        <v>9</v>
      </c>
      <c r="E74" t="s">
        <v>408</v>
      </c>
      <c r="F74" t="s">
        <v>80</v>
      </c>
      <c r="G74" s="2">
        <v>110746011000</v>
      </c>
      <c r="H74" s="2">
        <v>0</v>
      </c>
      <c r="I74" s="2">
        <v>110746011000</v>
      </c>
      <c r="J74" s="2">
        <v>179647919</v>
      </c>
      <c r="K74" s="2">
        <v>0</v>
      </c>
      <c r="L74" s="2">
        <v>179647919</v>
      </c>
      <c r="M74" s="2">
        <v>135349514.59999999</v>
      </c>
      <c r="N74" s="2">
        <v>0</v>
      </c>
      <c r="O74" s="2">
        <v>135349514.59999999</v>
      </c>
      <c r="P74" s="15">
        <v>0.1</v>
      </c>
      <c r="Q74" s="2">
        <v>0</v>
      </c>
      <c r="R74" s="13">
        <v>0.25</v>
      </c>
      <c r="S74" s="15">
        <v>0</v>
      </c>
      <c r="T74" s="2">
        <v>33837378.649999999</v>
      </c>
      <c r="U74" s="2">
        <v>0</v>
      </c>
      <c r="V74" s="2">
        <v>283830942.39999998</v>
      </c>
      <c r="W74" s="2">
        <v>0</v>
      </c>
      <c r="X74" s="2">
        <v>283830942.39999998</v>
      </c>
      <c r="Y74" s="2">
        <v>199655746500</v>
      </c>
      <c r="Z74" s="2">
        <v>0</v>
      </c>
      <c r="AA74" s="2">
        <v>199655746500</v>
      </c>
      <c r="AB74" s="18">
        <v>11353237.696</v>
      </c>
      <c r="AC74" s="4">
        <v>45190616.346000001</v>
      </c>
      <c r="AD74" t="s">
        <v>23</v>
      </c>
    </row>
    <row r="75" spans="1:30" x14ac:dyDescent="0.25">
      <c r="A75" s="20">
        <v>435</v>
      </c>
      <c r="B75" t="s">
        <v>148</v>
      </c>
      <c r="C75" t="s">
        <v>271</v>
      </c>
      <c r="D75" t="s">
        <v>9</v>
      </c>
      <c r="E75" t="s">
        <v>15</v>
      </c>
      <c r="F75" t="s">
        <v>81</v>
      </c>
      <c r="G75" s="2">
        <v>438790000</v>
      </c>
      <c r="H75" s="2">
        <v>0</v>
      </c>
      <c r="I75" s="2">
        <v>438790000</v>
      </c>
      <c r="J75" s="2">
        <v>1463255</v>
      </c>
      <c r="K75" s="2">
        <v>0</v>
      </c>
      <c r="L75" s="2">
        <v>1463255</v>
      </c>
      <c r="M75" s="2">
        <v>1287739</v>
      </c>
      <c r="N75" s="2">
        <v>0</v>
      </c>
      <c r="O75" s="2">
        <v>1287739</v>
      </c>
      <c r="P75" s="15">
        <v>0.1</v>
      </c>
      <c r="Q75" s="2">
        <v>0</v>
      </c>
      <c r="R75" s="13">
        <v>0.3</v>
      </c>
      <c r="S75" s="15">
        <v>0</v>
      </c>
      <c r="T75" s="2">
        <v>386321.7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  <c r="Z75" s="2">
        <v>0</v>
      </c>
      <c r="AA75" s="2">
        <v>0</v>
      </c>
      <c r="AB75" s="18">
        <v>0</v>
      </c>
      <c r="AC75" s="4">
        <v>386321.7</v>
      </c>
      <c r="AD75" t="s">
        <v>24</v>
      </c>
    </row>
    <row r="76" spans="1:30" x14ac:dyDescent="0.25">
      <c r="A76" s="20">
        <v>437</v>
      </c>
      <c r="B76" t="s">
        <v>148</v>
      </c>
      <c r="C76" t="s">
        <v>271</v>
      </c>
      <c r="D76" t="s">
        <v>9</v>
      </c>
      <c r="E76" t="s">
        <v>15</v>
      </c>
      <c r="F76" t="s">
        <v>82</v>
      </c>
      <c r="G76" s="2">
        <v>3487011000</v>
      </c>
      <c r="H76" s="2">
        <v>0</v>
      </c>
      <c r="I76" s="2">
        <v>3487011000</v>
      </c>
      <c r="J76" s="2">
        <v>8149258</v>
      </c>
      <c r="K76" s="2">
        <v>0</v>
      </c>
      <c r="L76" s="2">
        <v>8149258</v>
      </c>
      <c r="M76" s="2">
        <v>6754453.5999999996</v>
      </c>
      <c r="N76" s="2">
        <v>0</v>
      </c>
      <c r="O76" s="2">
        <v>6754453.5999999996</v>
      </c>
      <c r="P76" s="15">
        <v>0.1</v>
      </c>
      <c r="Q76" s="2">
        <v>0</v>
      </c>
      <c r="R76" s="13">
        <v>0.3</v>
      </c>
      <c r="S76" s="15">
        <v>0</v>
      </c>
      <c r="T76" s="2">
        <v>2026336.08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  <c r="Z76" s="2">
        <v>0</v>
      </c>
      <c r="AA76" s="2">
        <v>0</v>
      </c>
      <c r="AB76" s="18">
        <v>0</v>
      </c>
      <c r="AC76" s="4">
        <v>2026336.08</v>
      </c>
      <c r="AD76" t="s">
        <v>17</v>
      </c>
    </row>
    <row r="77" spans="1:30" x14ac:dyDescent="0.25">
      <c r="A77" s="20">
        <v>440</v>
      </c>
      <c r="B77" t="s">
        <v>148</v>
      </c>
      <c r="C77" t="s">
        <v>272</v>
      </c>
      <c r="D77" t="s">
        <v>9</v>
      </c>
      <c r="E77" t="s">
        <v>15</v>
      </c>
      <c r="F77" t="s">
        <v>83</v>
      </c>
      <c r="G77" s="2">
        <v>28657431000</v>
      </c>
      <c r="H77" s="2">
        <v>0</v>
      </c>
      <c r="I77" s="2">
        <v>28657431000</v>
      </c>
      <c r="J77" s="2">
        <v>48745019</v>
      </c>
      <c r="K77" s="2">
        <v>0</v>
      </c>
      <c r="L77" s="2">
        <v>48745019</v>
      </c>
      <c r="M77" s="2">
        <v>37282046.600000001</v>
      </c>
      <c r="N77" s="2">
        <v>0</v>
      </c>
      <c r="O77" s="2">
        <v>37282046.600000001</v>
      </c>
      <c r="P77" s="15">
        <v>0.1</v>
      </c>
      <c r="Q77" s="2">
        <v>0</v>
      </c>
      <c r="R77" s="13">
        <v>0.15</v>
      </c>
      <c r="S77" s="15">
        <v>0</v>
      </c>
      <c r="T77" s="2">
        <v>5592306.9900000002</v>
      </c>
      <c r="U77" s="2">
        <v>3000000</v>
      </c>
      <c r="V77" s="2">
        <v>0</v>
      </c>
      <c r="W77" s="2">
        <v>0</v>
      </c>
      <c r="X77" s="2">
        <v>0</v>
      </c>
      <c r="Y77" s="2">
        <v>0</v>
      </c>
      <c r="Z77" s="2">
        <v>0</v>
      </c>
      <c r="AA77" s="2">
        <v>0</v>
      </c>
      <c r="AB77" s="18">
        <v>0</v>
      </c>
      <c r="AC77" s="4">
        <v>8592306.9900000002</v>
      </c>
      <c r="AD77" t="s">
        <v>31</v>
      </c>
    </row>
    <row r="78" spans="1:30" hidden="1" x14ac:dyDescent="0.25">
      <c r="A78" s="20">
        <v>443</v>
      </c>
      <c r="B78" t="s">
        <v>12</v>
      </c>
      <c r="C78" t="s">
        <v>272</v>
      </c>
      <c r="D78" t="s">
        <v>9</v>
      </c>
      <c r="E78" t="s">
        <v>15</v>
      </c>
      <c r="F78" t="s">
        <v>31</v>
      </c>
      <c r="G78" s="2">
        <v>73420875500</v>
      </c>
      <c r="H78" s="2">
        <v>0</v>
      </c>
      <c r="I78" s="2">
        <v>73420875500</v>
      </c>
      <c r="J78" s="2">
        <v>145758913</v>
      </c>
      <c r="K78" s="2">
        <v>0</v>
      </c>
      <c r="L78" s="2">
        <v>145758913</v>
      </c>
      <c r="M78" s="2">
        <v>116390562.8</v>
      </c>
      <c r="N78" s="2">
        <v>0</v>
      </c>
      <c r="O78" s="2">
        <v>116390562.8</v>
      </c>
      <c r="P78" s="15">
        <v>0.1</v>
      </c>
      <c r="Q78" s="2">
        <v>0</v>
      </c>
      <c r="R78" s="13">
        <v>0.25</v>
      </c>
      <c r="S78" s="15">
        <v>0</v>
      </c>
      <c r="T78" s="2">
        <v>29097640.699999999</v>
      </c>
      <c r="U78" s="2">
        <v>0</v>
      </c>
      <c r="V78" s="2">
        <v>277314803.60000002</v>
      </c>
      <c r="W78" s="2">
        <v>0</v>
      </c>
      <c r="X78" s="2">
        <v>277314803.60000002</v>
      </c>
      <c r="Y78" s="2">
        <v>177882168500</v>
      </c>
      <c r="Z78" s="2">
        <v>0</v>
      </c>
      <c r="AA78" s="2">
        <v>177882168500</v>
      </c>
      <c r="AB78" s="18">
        <v>11092592.143999999</v>
      </c>
      <c r="AC78" s="4">
        <v>40190232.843999997</v>
      </c>
      <c r="AD78" t="s">
        <v>16</v>
      </c>
    </row>
    <row r="79" spans="1:30" hidden="1" x14ac:dyDescent="0.25">
      <c r="A79" s="20">
        <v>447</v>
      </c>
      <c r="B79" t="s">
        <v>148</v>
      </c>
      <c r="C79" t="s">
        <v>272</v>
      </c>
      <c r="D79" t="s">
        <v>2</v>
      </c>
      <c r="E79" t="s">
        <v>8</v>
      </c>
      <c r="F79" t="s">
        <v>84</v>
      </c>
      <c r="G79" s="2">
        <v>1394623000</v>
      </c>
      <c r="H79" s="2">
        <v>80000000</v>
      </c>
      <c r="I79" s="2">
        <v>1314623000</v>
      </c>
      <c r="J79" s="2">
        <v>4632428</v>
      </c>
      <c r="K79" s="2">
        <v>280000</v>
      </c>
      <c r="L79" s="2">
        <v>4352428</v>
      </c>
      <c r="M79" s="2">
        <v>4074578.8</v>
      </c>
      <c r="N79" s="2">
        <v>248000</v>
      </c>
      <c r="O79" s="2">
        <v>3826578.8</v>
      </c>
      <c r="P79" s="15">
        <v>0</v>
      </c>
      <c r="Q79" s="2">
        <v>0</v>
      </c>
      <c r="R79" s="13">
        <v>0</v>
      </c>
      <c r="S79" s="15">
        <v>0</v>
      </c>
      <c r="T79" s="2">
        <v>0</v>
      </c>
      <c r="U79" s="2">
        <v>0</v>
      </c>
      <c r="V79" s="2">
        <v>0</v>
      </c>
      <c r="W79" s="2">
        <v>0</v>
      </c>
      <c r="X79" s="2">
        <v>0</v>
      </c>
      <c r="Y79" s="2">
        <v>0</v>
      </c>
      <c r="Z79" s="2">
        <v>0</v>
      </c>
      <c r="AA79" s="2">
        <v>0</v>
      </c>
      <c r="AB79" s="18">
        <v>0</v>
      </c>
      <c r="AC79" s="4">
        <v>0</v>
      </c>
      <c r="AD79" t="s">
        <v>38</v>
      </c>
    </row>
    <row r="80" spans="1:30" hidden="1" x14ac:dyDescent="0.25">
      <c r="A80" s="20">
        <v>456</v>
      </c>
      <c r="B80" t="s">
        <v>148</v>
      </c>
      <c r="C80" t="s">
        <v>271</v>
      </c>
      <c r="D80" t="s">
        <v>2</v>
      </c>
      <c r="E80" t="s">
        <v>8</v>
      </c>
      <c r="F80" t="s">
        <v>85</v>
      </c>
      <c r="G80" s="2">
        <v>2599355000</v>
      </c>
      <c r="H80" s="2">
        <v>3276000</v>
      </c>
      <c r="I80" s="2">
        <v>2596079000</v>
      </c>
      <c r="J80" s="2">
        <v>7706464</v>
      </c>
      <c r="K80" s="2">
        <v>11466</v>
      </c>
      <c r="L80" s="2">
        <v>7694998</v>
      </c>
      <c r="M80" s="2">
        <v>6666722</v>
      </c>
      <c r="N80" s="2">
        <v>10155.6</v>
      </c>
      <c r="O80" s="2">
        <v>6656566.4000000004</v>
      </c>
      <c r="P80" s="15">
        <v>0.1</v>
      </c>
      <c r="Q80" s="2">
        <v>1015.56</v>
      </c>
      <c r="R80" s="13">
        <v>0.3</v>
      </c>
      <c r="S80" s="15">
        <v>0</v>
      </c>
      <c r="T80" s="2">
        <v>1996969.92</v>
      </c>
      <c r="U80" s="2">
        <v>0</v>
      </c>
      <c r="V80" s="2">
        <v>0</v>
      </c>
      <c r="W80" s="2">
        <v>0</v>
      </c>
      <c r="X80" s="2">
        <v>0</v>
      </c>
      <c r="Y80" s="2">
        <v>0</v>
      </c>
      <c r="Z80" s="2">
        <v>0</v>
      </c>
      <c r="AA80" s="2">
        <v>0</v>
      </c>
      <c r="AB80" s="18">
        <v>0</v>
      </c>
      <c r="AC80" s="4">
        <v>1997985.48</v>
      </c>
      <c r="AD80" t="s">
        <v>42</v>
      </c>
    </row>
    <row r="81" spans="1:30" x14ac:dyDescent="0.25">
      <c r="A81" s="20">
        <v>459</v>
      </c>
      <c r="B81" t="s">
        <v>148</v>
      </c>
      <c r="C81" t="s">
        <v>272</v>
      </c>
      <c r="D81" t="s">
        <v>9</v>
      </c>
      <c r="E81" t="s">
        <v>15</v>
      </c>
      <c r="F81" t="s">
        <v>455</v>
      </c>
      <c r="G81" s="2">
        <v>20097604900</v>
      </c>
      <c r="H81" s="2">
        <v>0</v>
      </c>
      <c r="I81" s="2">
        <v>20097604900</v>
      </c>
      <c r="J81" s="2">
        <v>49851920</v>
      </c>
      <c r="K81" s="2">
        <v>0</v>
      </c>
      <c r="L81" s="2">
        <v>49851920</v>
      </c>
      <c r="M81" s="2">
        <v>41812878.039999999</v>
      </c>
      <c r="N81" s="2">
        <v>0</v>
      </c>
      <c r="O81" s="2">
        <v>41812878.039999999</v>
      </c>
      <c r="P81" s="15">
        <v>0.1</v>
      </c>
      <c r="Q81" s="2">
        <v>0</v>
      </c>
      <c r="R81" s="13">
        <v>0.15</v>
      </c>
      <c r="S81" s="15">
        <v>0</v>
      </c>
      <c r="T81" s="2">
        <v>6271931.7060000002</v>
      </c>
      <c r="U81" s="2">
        <v>3000000</v>
      </c>
      <c r="V81" s="2">
        <v>0</v>
      </c>
      <c r="W81" s="2">
        <v>0</v>
      </c>
      <c r="X81" s="2">
        <v>0</v>
      </c>
      <c r="Y81" s="2">
        <v>0</v>
      </c>
      <c r="Z81" s="2">
        <v>0</v>
      </c>
      <c r="AA81" s="2">
        <v>0</v>
      </c>
      <c r="AB81" s="18">
        <v>0</v>
      </c>
      <c r="AC81" s="4">
        <v>9271931.7060000002</v>
      </c>
      <c r="AD81" t="s">
        <v>19</v>
      </c>
    </row>
    <row r="82" spans="1:30" x14ac:dyDescent="0.25">
      <c r="A82" s="20">
        <v>460</v>
      </c>
      <c r="B82" t="s">
        <v>148</v>
      </c>
      <c r="C82" t="s">
        <v>272</v>
      </c>
      <c r="D82" t="s">
        <v>9</v>
      </c>
      <c r="E82" t="s">
        <v>15</v>
      </c>
      <c r="F82" t="s">
        <v>86</v>
      </c>
      <c r="G82" s="2">
        <v>97358795200</v>
      </c>
      <c r="H82" s="2">
        <v>0</v>
      </c>
      <c r="I82" s="2">
        <v>97358795200</v>
      </c>
      <c r="J82" s="2">
        <v>148663092</v>
      </c>
      <c r="K82" s="2">
        <v>0</v>
      </c>
      <c r="L82" s="2">
        <v>148663092</v>
      </c>
      <c r="M82" s="2">
        <v>109719573.92</v>
      </c>
      <c r="N82" s="2">
        <v>0</v>
      </c>
      <c r="O82" s="2">
        <v>109719573.92</v>
      </c>
      <c r="P82" s="15">
        <v>0.1</v>
      </c>
      <c r="Q82" s="2">
        <v>0</v>
      </c>
      <c r="R82" s="13">
        <v>0.25</v>
      </c>
      <c r="S82" s="15">
        <v>0</v>
      </c>
      <c r="T82" s="2">
        <v>27429893.48</v>
      </c>
      <c r="U82" s="2">
        <v>5000000</v>
      </c>
      <c r="V82" s="2">
        <v>0</v>
      </c>
      <c r="W82" s="2">
        <v>0</v>
      </c>
      <c r="X82" s="2">
        <v>0</v>
      </c>
      <c r="Y82" s="2">
        <v>0</v>
      </c>
      <c r="Z82" s="2">
        <v>0</v>
      </c>
      <c r="AA82" s="2">
        <v>0</v>
      </c>
      <c r="AB82" s="18">
        <v>0</v>
      </c>
      <c r="AC82" s="4">
        <v>32429893.48</v>
      </c>
      <c r="AD82" t="s">
        <v>24</v>
      </c>
    </row>
    <row r="83" spans="1:30" hidden="1" x14ac:dyDescent="0.25">
      <c r="A83" s="20">
        <v>467</v>
      </c>
      <c r="B83" t="s">
        <v>148</v>
      </c>
      <c r="C83" t="s">
        <v>272</v>
      </c>
      <c r="D83" t="s">
        <v>2</v>
      </c>
      <c r="E83" t="s">
        <v>4</v>
      </c>
      <c r="F83" t="s">
        <v>87</v>
      </c>
      <c r="G83" s="2">
        <v>26780433000</v>
      </c>
      <c r="H83" s="2">
        <v>2738033000</v>
      </c>
      <c r="I83" s="2">
        <v>24042400000</v>
      </c>
      <c r="J83" s="2">
        <v>55019388</v>
      </c>
      <c r="K83" s="2">
        <v>8455102</v>
      </c>
      <c r="L83" s="2">
        <v>46564286</v>
      </c>
      <c r="M83" s="2">
        <v>44307214.799999997</v>
      </c>
      <c r="N83" s="2">
        <v>7359888.7999999998</v>
      </c>
      <c r="O83" s="2">
        <v>36947326</v>
      </c>
      <c r="P83" s="15">
        <v>0.1</v>
      </c>
      <c r="Q83" s="2">
        <v>735988.88</v>
      </c>
      <c r="R83" s="13">
        <v>0.15</v>
      </c>
      <c r="S83" s="15">
        <v>0</v>
      </c>
      <c r="T83" s="2">
        <v>5542098.9000000004</v>
      </c>
      <c r="U83" s="2">
        <v>3000000</v>
      </c>
      <c r="V83" s="2">
        <v>0</v>
      </c>
      <c r="W83" s="2">
        <v>0</v>
      </c>
      <c r="X83" s="2">
        <v>0</v>
      </c>
      <c r="Y83" s="2">
        <v>0</v>
      </c>
      <c r="Z83" s="2">
        <v>0</v>
      </c>
      <c r="AA83" s="2">
        <v>0</v>
      </c>
      <c r="AB83" s="18">
        <v>0</v>
      </c>
      <c r="AC83" s="4">
        <v>9278087.7799999993</v>
      </c>
      <c r="AD83" t="s">
        <v>41</v>
      </c>
    </row>
    <row r="84" spans="1:30" hidden="1" x14ac:dyDescent="0.25">
      <c r="A84" s="20">
        <v>475</v>
      </c>
      <c r="B84" t="s">
        <v>12</v>
      </c>
      <c r="C84" t="s">
        <v>272</v>
      </c>
      <c r="D84" t="s">
        <v>2</v>
      </c>
      <c r="E84" t="s">
        <v>299</v>
      </c>
      <c r="F84" t="s">
        <v>88</v>
      </c>
      <c r="G84" s="2">
        <v>23533175000</v>
      </c>
      <c r="H84" s="2">
        <v>0</v>
      </c>
      <c r="I84" s="2">
        <v>23533175000</v>
      </c>
      <c r="J84" s="2">
        <v>40802620</v>
      </c>
      <c r="K84" s="2">
        <v>0</v>
      </c>
      <c r="L84" s="2">
        <v>40802620</v>
      </c>
      <c r="M84" s="2">
        <v>31389350</v>
      </c>
      <c r="N84" s="2">
        <v>0</v>
      </c>
      <c r="O84" s="2">
        <v>31389350</v>
      </c>
      <c r="P84" s="15">
        <v>0.1</v>
      </c>
      <c r="Q84" s="2">
        <v>0</v>
      </c>
      <c r="R84" s="13">
        <v>0.15</v>
      </c>
      <c r="S84" s="15">
        <v>0</v>
      </c>
      <c r="T84" s="2">
        <v>4708402.5</v>
      </c>
      <c r="U84" s="2">
        <v>0</v>
      </c>
      <c r="V84" s="2">
        <v>227387295.80000001</v>
      </c>
      <c r="W84" s="2">
        <v>29456506.399999999</v>
      </c>
      <c r="X84" s="2">
        <v>197930789.40000001</v>
      </c>
      <c r="Y84" s="2">
        <v>115281703000</v>
      </c>
      <c r="Z84" s="2">
        <v>17638804000</v>
      </c>
      <c r="AA84" s="2">
        <v>97642899000</v>
      </c>
      <c r="AB84" s="18">
        <v>8211796.6399999997</v>
      </c>
      <c r="AC84" s="4">
        <v>12920199.140000001</v>
      </c>
      <c r="AD84" t="s">
        <v>13</v>
      </c>
    </row>
    <row r="85" spans="1:30" hidden="1" x14ac:dyDescent="0.25">
      <c r="A85" s="20">
        <v>485</v>
      </c>
      <c r="B85" t="s">
        <v>148</v>
      </c>
      <c r="C85" t="s">
        <v>272</v>
      </c>
      <c r="D85" t="s">
        <v>2</v>
      </c>
      <c r="E85" t="s">
        <v>201</v>
      </c>
      <c r="F85" t="s">
        <v>195</v>
      </c>
      <c r="G85" s="2">
        <v>23378454000</v>
      </c>
      <c r="H85" s="2">
        <v>0</v>
      </c>
      <c r="I85" s="2">
        <v>23378454000</v>
      </c>
      <c r="J85" s="2">
        <v>43848292</v>
      </c>
      <c r="K85" s="2">
        <v>0</v>
      </c>
      <c r="L85" s="2">
        <v>43848292</v>
      </c>
      <c r="M85" s="2">
        <v>34496910.399999999</v>
      </c>
      <c r="N85" s="2">
        <v>0</v>
      </c>
      <c r="O85" s="2">
        <v>34496910.399999999</v>
      </c>
      <c r="P85" s="15">
        <v>0.1</v>
      </c>
      <c r="Q85" s="2">
        <v>0</v>
      </c>
      <c r="R85" s="13">
        <v>0.15</v>
      </c>
      <c r="S85" s="15">
        <v>0</v>
      </c>
      <c r="T85" s="2">
        <v>5174536.5599999996</v>
      </c>
      <c r="U85" s="2">
        <v>3000000</v>
      </c>
      <c r="V85" s="2">
        <v>0</v>
      </c>
      <c r="W85" s="2">
        <v>0</v>
      </c>
      <c r="X85" s="2">
        <v>0</v>
      </c>
      <c r="Y85" s="2">
        <v>0</v>
      </c>
      <c r="Z85" s="2">
        <v>0</v>
      </c>
      <c r="AA85" s="2">
        <v>0</v>
      </c>
      <c r="AB85" s="18">
        <v>0</v>
      </c>
      <c r="AC85" s="4">
        <v>8174536.5599999996</v>
      </c>
      <c r="AD85" t="s">
        <v>185</v>
      </c>
    </row>
    <row r="86" spans="1:30" x14ac:dyDescent="0.25">
      <c r="A86" s="20">
        <v>510</v>
      </c>
      <c r="B86" t="s">
        <v>148</v>
      </c>
      <c r="C86" t="s">
        <v>272</v>
      </c>
      <c r="D86" t="s">
        <v>9</v>
      </c>
      <c r="E86" t="s">
        <v>27</v>
      </c>
      <c r="F86" t="s">
        <v>89</v>
      </c>
      <c r="G86" s="2">
        <v>10514360000</v>
      </c>
      <c r="H86" s="2">
        <v>0</v>
      </c>
      <c r="I86" s="2">
        <v>10514360000</v>
      </c>
      <c r="J86" s="2">
        <v>17443350</v>
      </c>
      <c r="K86" s="2">
        <v>0</v>
      </c>
      <c r="L86" s="2">
        <v>17443350</v>
      </c>
      <c r="M86" s="2">
        <v>13237606</v>
      </c>
      <c r="N86" s="2">
        <v>0</v>
      </c>
      <c r="O86" s="2">
        <v>13237606</v>
      </c>
      <c r="P86" s="15">
        <v>0</v>
      </c>
      <c r="Q86" s="2">
        <v>0</v>
      </c>
      <c r="R86" s="13">
        <v>0</v>
      </c>
      <c r="S86" s="15">
        <v>0</v>
      </c>
      <c r="T86" s="2">
        <v>0</v>
      </c>
      <c r="U86" s="2">
        <v>0</v>
      </c>
      <c r="V86" s="2">
        <v>0</v>
      </c>
      <c r="W86" s="2">
        <v>0</v>
      </c>
      <c r="X86" s="2">
        <v>0</v>
      </c>
      <c r="Y86" s="2">
        <v>0</v>
      </c>
      <c r="Z86" s="2">
        <v>0</v>
      </c>
      <c r="AA86" s="2">
        <v>0</v>
      </c>
      <c r="AB86" s="18">
        <v>0</v>
      </c>
      <c r="AC86" s="4">
        <v>0</v>
      </c>
      <c r="AD86" t="s">
        <v>32</v>
      </c>
    </row>
    <row r="87" spans="1:30" x14ac:dyDescent="0.25">
      <c r="A87" s="20">
        <v>513</v>
      </c>
      <c r="B87" t="s">
        <v>148</v>
      </c>
      <c r="C87" t="s">
        <v>272</v>
      </c>
      <c r="D87" t="s">
        <v>9</v>
      </c>
      <c r="E87" t="s">
        <v>15</v>
      </c>
      <c r="F87" t="s">
        <v>90</v>
      </c>
      <c r="G87" s="2">
        <v>9778473000</v>
      </c>
      <c r="H87" s="2">
        <v>0</v>
      </c>
      <c r="I87" s="2">
        <v>9778473000</v>
      </c>
      <c r="J87" s="2">
        <v>23485850</v>
      </c>
      <c r="K87" s="2">
        <v>0</v>
      </c>
      <c r="L87" s="2">
        <v>23485850</v>
      </c>
      <c r="M87" s="2">
        <v>19574460.800000001</v>
      </c>
      <c r="N87" s="2">
        <v>0</v>
      </c>
      <c r="O87" s="2">
        <v>19574460.800000001</v>
      </c>
      <c r="P87" s="15">
        <v>0.1</v>
      </c>
      <c r="Q87" s="2">
        <v>0</v>
      </c>
      <c r="R87" s="13">
        <v>0.1</v>
      </c>
      <c r="S87" s="15">
        <v>0</v>
      </c>
      <c r="T87" s="2">
        <v>1957446.08</v>
      </c>
      <c r="U87" s="2">
        <v>1000000</v>
      </c>
      <c r="V87" s="2">
        <v>0</v>
      </c>
      <c r="W87" s="2">
        <v>0</v>
      </c>
      <c r="X87" s="2">
        <v>0</v>
      </c>
      <c r="Y87" s="2">
        <v>0</v>
      </c>
      <c r="Z87" s="2">
        <v>0</v>
      </c>
      <c r="AA87" s="2">
        <v>0</v>
      </c>
      <c r="AB87" s="18">
        <v>0</v>
      </c>
      <c r="AC87" s="4">
        <v>2957446.08</v>
      </c>
      <c r="AD87" t="s">
        <v>24</v>
      </c>
    </row>
    <row r="88" spans="1:30" x14ac:dyDescent="0.25">
      <c r="A88" s="20">
        <v>514</v>
      </c>
      <c r="B88" t="s">
        <v>148</v>
      </c>
      <c r="C88" t="s">
        <v>272</v>
      </c>
      <c r="D88" t="s">
        <v>9</v>
      </c>
      <c r="E88" t="s">
        <v>407</v>
      </c>
      <c r="F88" t="s">
        <v>91</v>
      </c>
      <c r="G88" s="2">
        <v>34636351000</v>
      </c>
      <c r="H88" s="2">
        <v>0</v>
      </c>
      <c r="I88" s="2">
        <v>34636351000</v>
      </c>
      <c r="J88" s="2">
        <v>92739487</v>
      </c>
      <c r="K88" s="2">
        <v>0</v>
      </c>
      <c r="L88" s="2">
        <v>92739487</v>
      </c>
      <c r="M88" s="2">
        <v>78884946.599999994</v>
      </c>
      <c r="N88" s="2">
        <v>0</v>
      </c>
      <c r="O88" s="2">
        <v>78884946.599999994</v>
      </c>
      <c r="P88" s="15">
        <v>0.1</v>
      </c>
      <c r="Q88" s="2">
        <v>0</v>
      </c>
      <c r="R88" s="13">
        <v>0.2</v>
      </c>
      <c r="S88" s="15">
        <v>0</v>
      </c>
      <c r="T88" s="2">
        <v>15776989.32</v>
      </c>
      <c r="U88" s="2">
        <v>4000000</v>
      </c>
      <c r="V88" s="2">
        <v>0</v>
      </c>
      <c r="W88" s="2">
        <v>0</v>
      </c>
      <c r="X88" s="2">
        <v>0</v>
      </c>
      <c r="Y88" s="2">
        <v>0</v>
      </c>
      <c r="Z88" s="2">
        <v>0</v>
      </c>
      <c r="AA88" s="2">
        <v>0</v>
      </c>
      <c r="AB88" s="18">
        <v>0</v>
      </c>
      <c r="AC88" s="4">
        <v>19776989.32</v>
      </c>
      <c r="AD88" t="s">
        <v>63</v>
      </c>
    </row>
    <row r="89" spans="1:30" x14ac:dyDescent="0.25">
      <c r="A89" s="20">
        <v>546</v>
      </c>
      <c r="B89" t="s">
        <v>148</v>
      </c>
      <c r="C89" t="s">
        <v>272</v>
      </c>
      <c r="D89" t="s">
        <v>9</v>
      </c>
      <c r="E89" t="s">
        <v>407</v>
      </c>
      <c r="F89" t="s">
        <v>92</v>
      </c>
      <c r="G89" s="2">
        <v>50341729000</v>
      </c>
      <c r="H89" s="2">
        <v>0</v>
      </c>
      <c r="I89" s="2">
        <v>50341729000</v>
      </c>
      <c r="J89" s="2">
        <v>91021694</v>
      </c>
      <c r="K89" s="2">
        <v>0</v>
      </c>
      <c r="L89" s="2">
        <v>91021694</v>
      </c>
      <c r="M89" s="2">
        <v>70885002.400000006</v>
      </c>
      <c r="N89" s="2">
        <v>0</v>
      </c>
      <c r="O89" s="2">
        <v>70885002.400000006</v>
      </c>
      <c r="P89" s="15">
        <v>0.1</v>
      </c>
      <c r="Q89" s="2">
        <v>0</v>
      </c>
      <c r="R89" s="13">
        <v>0.2</v>
      </c>
      <c r="S89" s="15">
        <v>0</v>
      </c>
      <c r="T89" s="2">
        <v>14177000.48</v>
      </c>
      <c r="U89" s="2">
        <v>4000000</v>
      </c>
      <c r="V89" s="2">
        <v>0</v>
      </c>
      <c r="W89" s="2">
        <v>0</v>
      </c>
      <c r="X89" s="2">
        <v>0</v>
      </c>
      <c r="Y89" s="2">
        <v>0</v>
      </c>
      <c r="Z89" s="2">
        <v>0</v>
      </c>
      <c r="AA89" s="2">
        <v>0</v>
      </c>
      <c r="AB89" s="18">
        <v>0</v>
      </c>
      <c r="AC89" s="4">
        <v>18177000.48</v>
      </c>
      <c r="AD89" t="s">
        <v>70</v>
      </c>
    </row>
    <row r="90" spans="1:30" hidden="1" x14ac:dyDescent="0.25">
      <c r="A90" s="20">
        <v>570</v>
      </c>
      <c r="B90" t="s">
        <v>148</v>
      </c>
      <c r="C90" t="s">
        <v>272</v>
      </c>
      <c r="D90" t="s">
        <v>2</v>
      </c>
      <c r="E90" t="s">
        <v>299</v>
      </c>
      <c r="F90" t="s">
        <v>93</v>
      </c>
      <c r="G90" s="2">
        <v>37174693000</v>
      </c>
      <c r="H90" s="2">
        <v>7475500000</v>
      </c>
      <c r="I90" s="2">
        <v>29699193000</v>
      </c>
      <c r="J90" s="2">
        <v>79957451</v>
      </c>
      <c r="K90" s="2">
        <v>14834152</v>
      </c>
      <c r="L90" s="2">
        <v>65123299</v>
      </c>
      <c r="M90" s="2">
        <v>65087573.799999997</v>
      </c>
      <c r="N90" s="2">
        <v>11843952</v>
      </c>
      <c r="O90" s="2">
        <v>53243621.799999997</v>
      </c>
      <c r="P90" s="15">
        <v>0.1</v>
      </c>
      <c r="Q90" s="2">
        <v>1184395.2</v>
      </c>
      <c r="R90" s="13">
        <v>0.2</v>
      </c>
      <c r="S90" s="15">
        <v>0</v>
      </c>
      <c r="T90" s="2">
        <v>10648724.359999999</v>
      </c>
      <c r="U90" s="2">
        <v>4000000</v>
      </c>
      <c r="V90" s="2">
        <v>0</v>
      </c>
      <c r="W90" s="2">
        <v>0</v>
      </c>
      <c r="X90" s="2">
        <v>0</v>
      </c>
      <c r="Y90" s="2">
        <v>0</v>
      </c>
      <c r="Z90" s="2">
        <v>0</v>
      </c>
      <c r="AA90" s="2">
        <v>0</v>
      </c>
      <c r="AB90" s="18">
        <v>0</v>
      </c>
      <c r="AC90" s="18">
        <v>15833119.560000001</v>
      </c>
      <c r="AD90" t="s">
        <v>88</v>
      </c>
    </row>
    <row r="91" spans="1:30" x14ac:dyDescent="0.25">
      <c r="A91" s="20">
        <v>575</v>
      </c>
      <c r="B91" t="s">
        <v>148</v>
      </c>
      <c r="C91" t="s">
        <v>271</v>
      </c>
      <c r="D91" t="s">
        <v>9</v>
      </c>
      <c r="E91" t="s">
        <v>27</v>
      </c>
      <c r="F91" t="s">
        <v>94</v>
      </c>
      <c r="G91" s="2">
        <v>24867599000</v>
      </c>
      <c r="H91" s="2">
        <v>0</v>
      </c>
      <c r="I91" s="2">
        <v>24867599000</v>
      </c>
      <c r="J91" s="2">
        <v>54037939</v>
      </c>
      <c r="K91" s="2">
        <v>0</v>
      </c>
      <c r="L91" s="2">
        <v>54037939</v>
      </c>
      <c r="M91" s="2">
        <v>44090899.399999999</v>
      </c>
      <c r="N91" s="2">
        <v>0</v>
      </c>
      <c r="O91" s="2">
        <v>44090899.399999999</v>
      </c>
      <c r="P91" s="15">
        <v>0.1</v>
      </c>
      <c r="Q91" s="2">
        <v>0</v>
      </c>
      <c r="R91" s="13">
        <v>0.3</v>
      </c>
      <c r="S91" s="15">
        <v>0</v>
      </c>
      <c r="T91" s="2">
        <v>13227269.82</v>
      </c>
      <c r="U91" s="2">
        <v>0</v>
      </c>
      <c r="V91" s="2">
        <v>0</v>
      </c>
      <c r="W91" s="2">
        <v>0</v>
      </c>
      <c r="X91" s="2">
        <v>0</v>
      </c>
      <c r="Y91" s="2">
        <v>0</v>
      </c>
      <c r="Z91" s="2">
        <v>0</v>
      </c>
      <c r="AA91" s="2">
        <v>0</v>
      </c>
      <c r="AB91" s="18">
        <v>0</v>
      </c>
      <c r="AC91" s="4">
        <v>13227269.82</v>
      </c>
      <c r="AD91" t="s">
        <v>28</v>
      </c>
    </row>
    <row r="92" spans="1:30" hidden="1" x14ac:dyDescent="0.25">
      <c r="A92" s="20">
        <v>590</v>
      </c>
      <c r="B92" t="s">
        <v>148</v>
      </c>
      <c r="C92" t="s">
        <v>272</v>
      </c>
      <c r="D92" t="s">
        <v>2</v>
      </c>
      <c r="E92" t="s">
        <v>298</v>
      </c>
      <c r="F92" t="s">
        <v>95</v>
      </c>
      <c r="G92" s="2">
        <v>127792646000</v>
      </c>
      <c r="H92" s="2">
        <v>7813331000</v>
      </c>
      <c r="I92" s="2">
        <v>119979315000</v>
      </c>
      <c r="J92" s="2">
        <v>205920185</v>
      </c>
      <c r="K92" s="2">
        <v>17240340</v>
      </c>
      <c r="L92" s="2">
        <v>188679845</v>
      </c>
      <c r="M92" s="2">
        <v>154803126.59999999</v>
      </c>
      <c r="N92" s="2">
        <v>14115007.6</v>
      </c>
      <c r="O92" s="2">
        <v>140688119</v>
      </c>
      <c r="P92" s="15">
        <v>0.1</v>
      </c>
      <c r="Q92" s="2">
        <v>1411500.76</v>
      </c>
      <c r="R92" s="13">
        <v>0.25</v>
      </c>
      <c r="S92" s="15">
        <v>0.4</v>
      </c>
      <c r="T92" s="2">
        <v>35172029.75</v>
      </c>
      <c r="U92" s="2">
        <v>6000000</v>
      </c>
      <c r="V92" s="2">
        <v>0</v>
      </c>
      <c r="W92" s="2">
        <v>0</v>
      </c>
      <c r="X92" s="2">
        <v>0</v>
      </c>
      <c r="Y92" s="2">
        <v>0</v>
      </c>
      <c r="Z92" s="2">
        <v>0</v>
      </c>
      <c r="AA92" s="2">
        <v>0</v>
      </c>
      <c r="AB92" s="18">
        <v>0</v>
      </c>
      <c r="AC92" s="4">
        <v>42583530.509999998</v>
      </c>
      <c r="AD92" t="s">
        <v>43</v>
      </c>
    </row>
    <row r="93" spans="1:30" hidden="1" x14ac:dyDescent="0.25">
      <c r="A93" s="20">
        <v>591</v>
      </c>
      <c r="B93" t="s">
        <v>12</v>
      </c>
      <c r="C93" t="s">
        <v>272</v>
      </c>
      <c r="D93" t="s">
        <v>2</v>
      </c>
      <c r="E93" t="s">
        <v>298</v>
      </c>
      <c r="F93" t="s">
        <v>96</v>
      </c>
      <c r="G93" s="2">
        <v>26553934000</v>
      </c>
      <c r="H93" s="2">
        <v>6952236000</v>
      </c>
      <c r="I93" s="2">
        <v>19601698000</v>
      </c>
      <c r="J93" s="2">
        <v>53007192</v>
      </c>
      <c r="K93" s="2">
        <v>15596468</v>
      </c>
      <c r="L93" s="2">
        <v>37410724</v>
      </c>
      <c r="M93" s="2">
        <v>42385618.399999999</v>
      </c>
      <c r="N93" s="2">
        <v>12815573.6</v>
      </c>
      <c r="O93" s="2">
        <v>29570044.800000001</v>
      </c>
      <c r="P93" s="15">
        <v>0.1</v>
      </c>
      <c r="Q93" s="2">
        <v>1281557.3600000001</v>
      </c>
      <c r="R93" s="13">
        <v>0.15</v>
      </c>
      <c r="S93" s="15">
        <v>0</v>
      </c>
      <c r="T93" s="2">
        <v>4435506.72</v>
      </c>
      <c r="U93" s="2">
        <v>0</v>
      </c>
      <c r="V93" s="2">
        <v>413200681.27999997</v>
      </c>
      <c r="W93" s="2">
        <v>22452829.879999999</v>
      </c>
      <c r="X93" s="2">
        <v>390747851.39999998</v>
      </c>
      <c r="Y93" s="2">
        <v>262612201800</v>
      </c>
      <c r="Z93" s="2">
        <v>7928350300</v>
      </c>
      <c r="AA93" s="2">
        <v>254683851500</v>
      </c>
      <c r="AB93" s="18">
        <v>15854442.354800001</v>
      </c>
      <c r="AC93" s="4">
        <v>21571506.434799999</v>
      </c>
      <c r="AD93" t="s">
        <v>3</v>
      </c>
    </row>
    <row r="94" spans="1:30" hidden="1" x14ac:dyDescent="0.25">
      <c r="A94" s="20">
        <v>602</v>
      </c>
      <c r="B94" t="s">
        <v>148</v>
      </c>
      <c r="C94" t="s">
        <v>272</v>
      </c>
      <c r="D94" t="s">
        <v>2</v>
      </c>
      <c r="E94" t="s">
        <v>8</v>
      </c>
      <c r="F94" t="s">
        <v>97</v>
      </c>
      <c r="G94" s="2">
        <v>25197778000</v>
      </c>
      <c r="H94" s="2">
        <v>1038000000</v>
      </c>
      <c r="I94" s="2">
        <v>24159778000</v>
      </c>
      <c r="J94" s="2">
        <v>65218449</v>
      </c>
      <c r="K94" s="2">
        <v>3409001</v>
      </c>
      <c r="L94" s="2">
        <v>61809448</v>
      </c>
      <c r="M94" s="2">
        <v>55139337.799999997</v>
      </c>
      <c r="N94" s="2">
        <v>2993801</v>
      </c>
      <c r="O94" s="2">
        <v>52145536.799999997</v>
      </c>
      <c r="P94" s="15">
        <v>0.1</v>
      </c>
      <c r="Q94" s="2">
        <v>299380.09999999998</v>
      </c>
      <c r="R94" s="13">
        <v>0.15</v>
      </c>
      <c r="S94" s="15">
        <v>0</v>
      </c>
      <c r="T94" s="2">
        <v>7821830.5199999996</v>
      </c>
      <c r="U94" s="2">
        <v>3000000</v>
      </c>
      <c r="V94" s="2">
        <v>0</v>
      </c>
      <c r="W94" s="2">
        <v>0</v>
      </c>
      <c r="X94" s="2">
        <v>0</v>
      </c>
      <c r="Y94" s="2">
        <v>0</v>
      </c>
      <c r="Z94" s="2">
        <v>0</v>
      </c>
      <c r="AA94" s="2">
        <v>0</v>
      </c>
      <c r="AB94" s="18">
        <v>0</v>
      </c>
      <c r="AC94" s="4">
        <v>11121210.619999999</v>
      </c>
      <c r="AD94" t="s">
        <v>38</v>
      </c>
    </row>
    <row r="95" spans="1:30" hidden="1" x14ac:dyDescent="0.25">
      <c r="A95" s="20">
        <v>603</v>
      </c>
      <c r="B95" t="s">
        <v>148</v>
      </c>
      <c r="C95" t="s">
        <v>272</v>
      </c>
      <c r="D95" t="s">
        <v>2</v>
      </c>
      <c r="E95" t="s">
        <v>8</v>
      </c>
      <c r="F95" t="s">
        <v>98</v>
      </c>
      <c r="G95" s="2">
        <v>57226748000</v>
      </c>
      <c r="H95" s="2">
        <v>3348659000</v>
      </c>
      <c r="I95" s="2">
        <v>53878089000</v>
      </c>
      <c r="J95" s="2">
        <v>112473016</v>
      </c>
      <c r="K95" s="2">
        <v>10018764</v>
      </c>
      <c r="L95" s="2">
        <v>102454252</v>
      </c>
      <c r="M95" s="2">
        <v>89582316.799999997</v>
      </c>
      <c r="N95" s="2">
        <v>8679300.4000000004</v>
      </c>
      <c r="O95" s="2">
        <v>80903016.400000006</v>
      </c>
      <c r="P95" s="15">
        <v>0.1</v>
      </c>
      <c r="Q95" s="2">
        <v>867930.04</v>
      </c>
      <c r="R95" s="13">
        <v>0.2</v>
      </c>
      <c r="S95" s="15">
        <v>0</v>
      </c>
      <c r="T95" s="2">
        <v>16180603.279999999</v>
      </c>
      <c r="U95" s="2">
        <v>4000000</v>
      </c>
      <c r="V95" s="2">
        <v>0</v>
      </c>
      <c r="W95" s="2">
        <v>0</v>
      </c>
      <c r="X95" s="2">
        <v>0</v>
      </c>
      <c r="Y95" s="2">
        <v>0</v>
      </c>
      <c r="Z95" s="2">
        <v>0</v>
      </c>
      <c r="AA95" s="2">
        <v>0</v>
      </c>
      <c r="AB95" s="18">
        <v>0</v>
      </c>
      <c r="AC95" s="4">
        <v>21048533.32</v>
      </c>
      <c r="AD95" t="s">
        <v>33</v>
      </c>
    </row>
    <row r="96" spans="1:30" x14ac:dyDescent="0.25">
      <c r="A96" s="20">
        <v>609</v>
      </c>
      <c r="B96" t="s">
        <v>148</v>
      </c>
      <c r="C96" t="s">
        <v>272</v>
      </c>
      <c r="D96" t="s">
        <v>9</v>
      </c>
      <c r="E96" t="s">
        <v>407</v>
      </c>
      <c r="F96" t="s">
        <v>99</v>
      </c>
      <c r="G96" s="2">
        <v>12175872000</v>
      </c>
      <c r="H96" s="2">
        <v>0</v>
      </c>
      <c r="I96" s="2">
        <v>12175872000</v>
      </c>
      <c r="J96" s="2">
        <v>34252598</v>
      </c>
      <c r="K96" s="2">
        <v>0</v>
      </c>
      <c r="L96" s="2">
        <v>34252598</v>
      </c>
      <c r="M96" s="2">
        <v>29382249.199999999</v>
      </c>
      <c r="N96" s="2">
        <v>0</v>
      </c>
      <c r="O96" s="2">
        <v>29382249.199999999</v>
      </c>
      <c r="P96" s="15">
        <v>0.1</v>
      </c>
      <c r="Q96" s="2">
        <v>0</v>
      </c>
      <c r="R96" s="13">
        <v>0.1</v>
      </c>
      <c r="S96" s="15">
        <v>0</v>
      </c>
      <c r="T96" s="2">
        <v>2938224.92</v>
      </c>
      <c r="U96" s="2">
        <v>2000000</v>
      </c>
      <c r="V96" s="2">
        <v>0</v>
      </c>
      <c r="W96" s="2">
        <v>0</v>
      </c>
      <c r="X96" s="2">
        <v>0</v>
      </c>
      <c r="Y96" s="2">
        <v>0</v>
      </c>
      <c r="Z96" s="2">
        <v>0</v>
      </c>
      <c r="AA96" s="2">
        <v>0</v>
      </c>
      <c r="AB96" s="18">
        <v>0</v>
      </c>
      <c r="AC96" s="4">
        <v>4938224.92</v>
      </c>
      <c r="AD96" t="s">
        <v>63</v>
      </c>
    </row>
    <row r="97" spans="1:30" x14ac:dyDescent="0.25">
      <c r="A97" s="20">
        <v>612</v>
      </c>
      <c r="B97" t="s">
        <v>148</v>
      </c>
      <c r="C97" t="s">
        <v>272</v>
      </c>
      <c r="D97" t="s">
        <v>9</v>
      </c>
      <c r="E97" t="s">
        <v>27</v>
      </c>
      <c r="F97" t="s">
        <v>100</v>
      </c>
      <c r="G97" s="2">
        <v>25622171000</v>
      </c>
      <c r="H97" s="2">
        <v>0</v>
      </c>
      <c r="I97" s="2">
        <v>25622171000</v>
      </c>
      <c r="J97" s="2">
        <v>62336908</v>
      </c>
      <c r="K97" s="2">
        <v>0</v>
      </c>
      <c r="L97" s="2">
        <v>62336908</v>
      </c>
      <c r="M97" s="2">
        <v>52088039.600000001</v>
      </c>
      <c r="N97" s="2">
        <v>0</v>
      </c>
      <c r="O97" s="2">
        <v>52088039.600000001</v>
      </c>
      <c r="P97" s="15">
        <v>0.1</v>
      </c>
      <c r="Q97" s="2">
        <v>0</v>
      </c>
      <c r="R97" s="13">
        <v>0.15</v>
      </c>
      <c r="S97" s="15">
        <v>0</v>
      </c>
      <c r="T97" s="2">
        <v>7813205.9400000004</v>
      </c>
      <c r="U97" s="2">
        <v>3000000</v>
      </c>
      <c r="V97" s="2">
        <v>0</v>
      </c>
      <c r="W97" s="2">
        <v>0</v>
      </c>
      <c r="X97" s="2">
        <v>0</v>
      </c>
      <c r="Y97" s="2">
        <v>0</v>
      </c>
      <c r="Z97" s="2">
        <v>0</v>
      </c>
      <c r="AA97" s="2">
        <v>0</v>
      </c>
      <c r="AB97" s="18">
        <v>0</v>
      </c>
      <c r="AC97" s="4">
        <v>10813205.939999999</v>
      </c>
      <c r="AD97" t="s">
        <v>32</v>
      </c>
    </row>
    <row r="98" spans="1:30" hidden="1" x14ac:dyDescent="0.25">
      <c r="A98" s="20">
        <v>618</v>
      </c>
      <c r="B98" t="s">
        <v>148</v>
      </c>
      <c r="C98" t="s">
        <v>271</v>
      </c>
      <c r="D98" t="s">
        <v>2</v>
      </c>
      <c r="E98" t="s">
        <v>8</v>
      </c>
      <c r="F98" t="s">
        <v>101</v>
      </c>
      <c r="G98" s="2">
        <v>100988554500</v>
      </c>
      <c r="H98" s="2">
        <v>0</v>
      </c>
      <c r="I98" s="2">
        <v>100988554500</v>
      </c>
      <c r="J98" s="2">
        <v>151928477</v>
      </c>
      <c r="K98" s="2">
        <v>0</v>
      </c>
      <c r="L98" s="2">
        <v>151928477</v>
      </c>
      <c r="M98" s="2">
        <v>111533055.2</v>
      </c>
      <c r="N98" s="2">
        <v>0</v>
      </c>
      <c r="O98" s="2">
        <v>111533055.2</v>
      </c>
      <c r="P98" s="15">
        <v>0.1</v>
      </c>
      <c r="Q98" s="2">
        <v>0</v>
      </c>
      <c r="R98" s="13">
        <v>0.3</v>
      </c>
      <c r="S98" s="15">
        <v>0</v>
      </c>
      <c r="T98" s="2">
        <v>33459916.559999999</v>
      </c>
      <c r="U98" s="2">
        <v>0</v>
      </c>
      <c r="V98" s="2">
        <v>0</v>
      </c>
      <c r="W98" s="2">
        <v>0</v>
      </c>
      <c r="X98" s="2">
        <v>0</v>
      </c>
      <c r="Y98" s="2">
        <v>0</v>
      </c>
      <c r="Z98" s="2">
        <v>0</v>
      </c>
      <c r="AA98" s="2">
        <v>0</v>
      </c>
      <c r="AB98" s="18">
        <v>0</v>
      </c>
      <c r="AC98" s="4">
        <v>33459916.559999999</v>
      </c>
      <c r="AD98" t="s">
        <v>33</v>
      </c>
    </row>
    <row r="99" spans="1:30" hidden="1" x14ac:dyDescent="0.25">
      <c r="A99" s="20">
        <v>631</v>
      </c>
      <c r="B99" t="s">
        <v>148</v>
      </c>
      <c r="C99" t="s">
        <v>272</v>
      </c>
      <c r="D99" t="s">
        <v>2</v>
      </c>
      <c r="E99" t="s">
        <v>8</v>
      </c>
      <c r="F99" t="s">
        <v>102</v>
      </c>
      <c r="G99" s="2">
        <v>41494723400</v>
      </c>
      <c r="H99" s="2">
        <v>15128744000</v>
      </c>
      <c r="I99" s="2">
        <v>26365979400</v>
      </c>
      <c r="J99" s="2">
        <v>90675872</v>
      </c>
      <c r="K99" s="2">
        <v>24491779</v>
      </c>
      <c r="L99" s="2">
        <v>66184093</v>
      </c>
      <c r="M99" s="2">
        <v>74077982.640000001</v>
      </c>
      <c r="N99" s="2">
        <v>18440281.399999999</v>
      </c>
      <c r="O99" s="2">
        <v>55637701.240000002</v>
      </c>
      <c r="P99" s="15">
        <v>0.1</v>
      </c>
      <c r="Q99" s="2">
        <v>1844028.14</v>
      </c>
      <c r="R99" s="13">
        <v>0.2</v>
      </c>
      <c r="S99" s="15">
        <v>0</v>
      </c>
      <c r="T99" s="2">
        <v>11127540.248</v>
      </c>
      <c r="U99" s="2">
        <v>4000000</v>
      </c>
      <c r="V99" s="2">
        <v>0</v>
      </c>
      <c r="W99" s="2">
        <v>0</v>
      </c>
      <c r="X99" s="2">
        <v>0</v>
      </c>
      <c r="Y99" s="2">
        <v>0</v>
      </c>
      <c r="Z99" s="2">
        <v>0</v>
      </c>
      <c r="AA99" s="2">
        <v>0</v>
      </c>
      <c r="AB99" s="18">
        <v>0</v>
      </c>
      <c r="AC99" s="4">
        <v>16971568.388</v>
      </c>
      <c r="AD99" t="s">
        <v>42</v>
      </c>
    </row>
    <row r="100" spans="1:30" x14ac:dyDescent="0.25">
      <c r="A100" s="20">
        <v>634</v>
      </c>
      <c r="B100" t="s">
        <v>148</v>
      </c>
      <c r="C100" t="s">
        <v>272</v>
      </c>
      <c r="D100" t="s">
        <v>9</v>
      </c>
      <c r="E100" t="s">
        <v>407</v>
      </c>
      <c r="F100" t="s">
        <v>103</v>
      </c>
      <c r="G100" s="2">
        <v>17394665000</v>
      </c>
      <c r="H100" s="2">
        <v>0</v>
      </c>
      <c r="I100" s="2">
        <v>17394665000</v>
      </c>
      <c r="J100" s="2">
        <v>40355637</v>
      </c>
      <c r="K100" s="2">
        <v>0</v>
      </c>
      <c r="L100" s="2">
        <v>40355637</v>
      </c>
      <c r="M100" s="2">
        <v>33397771</v>
      </c>
      <c r="N100" s="2">
        <v>0</v>
      </c>
      <c r="O100" s="2">
        <v>33397771</v>
      </c>
      <c r="P100" s="15">
        <v>0.1</v>
      </c>
      <c r="Q100" s="2">
        <v>0</v>
      </c>
      <c r="R100" s="13">
        <v>0.15</v>
      </c>
      <c r="S100" s="15">
        <v>0</v>
      </c>
      <c r="T100" s="2">
        <v>5009665.6500000004</v>
      </c>
      <c r="U100" s="2">
        <v>3000000</v>
      </c>
      <c r="V100" s="2">
        <v>0</v>
      </c>
      <c r="W100" s="2">
        <v>0</v>
      </c>
      <c r="X100" s="2">
        <v>0</v>
      </c>
      <c r="Y100" s="2">
        <v>0</v>
      </c>
      <c r="Z100" s="2">
        <v>0</v>
      </c>
      <c r="AA100" s="2">
        <v>0</v>
      </c>
      <c r="AB100" s="18">
        <v>0</v>
      </c>
      <c r="AC100" s="4">
        <v>8009665.6500000004</v>
      </c>
      <c r="AD100" t="s">
        <v>35</v>
      </c>
    </row>
    <row r="101" spans="1:30" x14ac:dyDescent="0.25">
      <c r="A101" s="20">
        <v>642</v>
      </c>
      <c r="B101" t="s">
        <v>148</v>
      </c>
      <c r="C101" t="s">
        <v>271</v>
      </c>
      <c r="D101" t="s">
        <v>9</v>
      </c>
      <c r="E101" t="s">
        <v>407</v>
      </c>
      <c r="F101" t="s">
        <v>104</v>
      </c>
      <c r="G101" s="2">
        <v>4301759000</v>
      </c>
      <c r="H101" s="2">
        <v>0</v>
      </c>
      <c r="I101" s="2">
        <v>4301759000</v>
      </c>
      <c r="J101" s="2">
        <v>12563893</v>
      </c>
      <c r="K101" s="2">
        <v>0</v>
      </c>
      <c r="L101" s="2">
        <v>12563893</v>
      </c>
      <c r="M101" s="2">
        <v>10843189.4</v>
      </c>
      <c r="N101" s="2">
        <v>0</v>
      </c>
      <c r="O101" s="2">
        <v>10843189.4</v>
      </c>
      <c r="P101" s="15">
        <v>0.1</v>
      </c>
      <c r="Q101" s="2">
        <v>0</v>
      </c>
      <c r="R101" s="13">
        <v>0.3</v>
      </c>
      <c r="S101" s="15">
        <v>0</v>
      </c>
      <c r="T101" s="2">
        <v>3252956.82</v>
      </c>
      <c r="U101" s="2">
        <v>0</v>
      </c>
      <c r="V101" s="2">
        <v>0</v>
      </c>
      <c r="W101" s="2">
        <v>0</v>
      </c>
      <c r="X101" s="2">
        <v>0</v>
      </c>
      <c r="Y101" s="2">
        <v>0</v>
      </c>
      <c r="Z101" s="2">
        <v>0</v>
      </c>
      <c r="AA101" s="2">
        <v>0</v>
      </c>
      <c r="AB101" s="18">
        <v>0</v>
      </c>
      <c r="AC101" s="4">
        <v>3252956.82</v>
      </c>
      <c r="AD101" t="s">
        <v>63</v>
      </c>
    </row>
    <row r="102" spans="1:30" x14ac:dyDescent="0.25">
      <c r="A102" s="20">
        <v>645</v>
      </c>
      <c r="B102" t="s">
        <v>148</v>
      </c>
      <c r="C102" t="s">
        <v>272</v>
      </c>
      <c r="D102" t="s">
        <v>9</v>
      </c>
      <c r="E102" t="s">
        <v>408</v>
      </c>
      <c r="F102" t="s">
        <v>105</v>
      </c>
      <c r="G102" s="2">
        <v>18251345000</v>
      </c>
      <c r="H102" s="2">
        <v>0</v>
      </c>
      <c r="I102" s="2">
        <v>18251345000</v>
      </c>
      <c r="J102" s="2">
        <v>38485100</v>
      </c>
      <c r="K102" s="2">
        <v>0</v>
      </c>
      <c r="L102" s="2">
        <v>38485100</v>
      </c>
      <c r="M102" s="2">
        <v>31184562</v>
      </c>
      <c r="N102" s="2">
        <v>0</v>
      </c>
      <c r="O102" s="2">
        <v>31184562</v>
      </c>
      <c r="P102" s="15">
        <v>0.1</v>
      </c>
      <c r="Q102" s="2">
        <v>0</v>
      </c>
      <c r="R102" s="13">
        <v>0.15</v>
      </c>
      <c r="S102" s="15">
        <v>0</v>
      </c>
      <c r="T102" s="2">
        <v>4677684.3</v>
      </c>
      <c r="U102" s="2">
        <v>3000000</v>
      </c>
      <c r="V102" s="2">
        <v>0</v>
      </c>
      <c r="W102" s="2">
        <v>0</v>
      </c>
      <c r="X102" s="2">
        <v>0</v>
      </c>
      <c r="Y102" s="2">
        <v>0</v>
      </c>
      <c r="Z102" s="2">
        <v>0</v>
      </c>
      <c r="AA102" s="2">
        <v>0</v>
      </c>
      <c r="AB102" s="18">
        <v>0</v>
      </c>
      <c r="AC102" s="4">
        <v>7677684.2999999998</v>
      </c>
      <c r="AD102" t="s">
        <v>39</v>
      </c>
    </row>
    <row r="103" spans="1:30" hidden="1" x14ac:dyDescent="0.25">
      <c r="A103" s="20">
        <v>646</v>
      </c>
      <c r="B103" t="s">
        <v>148</v>
      </c>
      <c r="C103" t="s">
        <v>271</v>
      </c>
      <c r="D103" t="s">
        <v>2</v>
      </c>
      <c r="E103" t="s">
        <v>299</v>
      </c>
      <c r="F103" t="s">
        <v>106</v>
      </c>
      <c r="G103" s="2">
        <v>1996478000</v>
      </c>
      <c r="H103" s="2">
        <v>0</v>
      </c>
      <c r="I103" s="2">
        <v>1996478000</v>
      </c>
      <c r="J103" s="2">
        <v>4795498</v>
      </c>
      <c r="K103" s="2">
        <v>0</v>
      </c>
      <c r="L103" s="2">
        <v>4795498</v>
      </c>
      <c r="M103" s="2">
        <v>3996906.8</v>
      </c>
      <c r="N103" s="2">
        <v>0</v>
      </c>
      <c r="O103" s="2">
        <v>3996906.8</v>
      </c>
      <c r="P103" s="15">
        <v>0.1</v>
      </c>
      <c r="Q103" s="2">
        <v>0</v>
      </c>
      <c r="R103" s="13">
        <v>0.3</v>
      </c>
      <c r="S103" s="15">
        <v>0</v>
      </c>
      <c r="T103" s="2">
        <v>1199072.04</v>
      </c>
      <c r="U103" s="2">
        <v>0</v>
      </c>
      <c r="V103" s="2">
        <v>0</v>
      </c>
      <c r="W103" s="2">
        <v>0</v>
      </c>
      <c r="X103" s="2">
        <v>0</v>
      </c>
      <c r="Y103" s="2">
        <v>0</v>
      </c>
      <c r="Z103" s="2">
        <v>0</v>
      </c>
      <c r="AA103" s="2">
        <v>0</v>
      </c>
      <c r="AB103" s="18">
        <v>0</v>
      </c>
      <c r="AC103" s="4">
        <v>1199072.04</v>
      </c>
      <c r="AD103" t="s">
        <v>88</v>
      </c>
    </row>
    <row r="104" spans="1:30" hidden="1" x14ac:dyDescent="0.25">
      <c r="A104" s="20">
        <v>651</v>
      </c>
      <c r="B104" t="s">
        <v>148</v>
      </c>
      <c r="C104" t="s">
        <v>272</v>
      </c>
      <c r="D104" t="s">
        <v>2</v>
      </c>
      <c r="E104" t="s">
        <v>298</v>
      </c>
      <c r="F104" t="s">
        <v>107</v>
      </c>
      <c r="G104" s="2">
        <v>28505812000</v>
      </c>
      <c r="H104" s="2">
        <v>0</v>
      </c>
      <c r="I104" s="2">
        <v>28505812000</v>
      </c>
      <c r="J104" s="2">
        <v>45596189</v>
      </c>
      <c r="K104" s="2">
        <v>0</v>
      </c>
      <c r="L104" s="2">
        <v>45596189</v>
      </c>
      <c r="M104" s="2">
        <v>34193864.200000003</v>
      </c>
      <c r="N104" s="2">
        <v>0</v>
      </c>
      <c r="O104" s="2">
        <v>34193864.200000003</v>
      </c>
      <c r="P104" s="15">
        <v>0.1</v>
      </c>
      <c r="Q104" s="2">
        <v>0</v>
      </c>
      <c r="R104" s="13">
        <v>0.15</v>
      </c>
      <c r="S104" s="15">
        <v>0</v>
      </c>
      <c r="T104" s="2">
        <v>5129079.63</v>
      </c>
      <c r="U104" s="2">
        <v>3000000</v>
      </c>
      <c r="V104" s="2">
        <v>0</v>
      </c>
      <c r="W104" s="2">
        <v>0</v>
      </c>
      <c r="X104" s="2">
        <v>0</v>
      </c>
      <c r="Y104" s="2">
        <v>0</v>
      </c>
      <c r="Z104" s="2">
        <v>0</v>
      </c>
      <c r="AA104" s="2">
        <v>0</v>
      </c>
      <c r="AB104" s="18">
        <v>0</v>
      </c>
      <c r="AC104" s="4">
        <v>8129079.6299999999</v>
      </c>
      <c r="AD104" t="s">
        <v>45</v>
      </c>
    </row>
    <row r="105" spans="1:30" hidden="1" x14ac:dyDescent="0.25">
      <c r="A105" s="20">
        <v>681</v>
      </c>
      <c r="B105" t="s">
        <v>148</v>
      </c>
      <c r="C105" t="s">
        <v>272</v>
      </c>
      <c r="D105" t="s">
        <v>2</v>
      </c>
      <c r="E105" t="s">
        <v>298</v>
      </c>
      <c r="F105" t="s">
        <v>108</v>
      </c>
      <c r="G105" s="2">
        <v>77163062000</v>
      </c>
      <c r="H105" s="2">
        <v>1379920000</v>
      </c>
      <c r="I105" s="2">
        <v>75783142000</v>
      </c>
      <c r="J105" s="2">
        <v>131800904</v>
      </c>
      <c r="K105" s="2">
        <v>4519528</v>
      </c>
      <c r="L105" s="2">
        <v>127281376</v>
      </c>
      <c r="M105" s="2">
        <v>100935679.2</v>
      </c>
      <c r="N105" s="2">
        <v>3967560</v>
      </c>
      <c r="O105" s="2">
        <v>96968119.200000003</v>
      </c>
      <c r="P105" s="15">
        <v>0.1</v>
      </c>
      <c r="Q105" s="2">
        <v>396756</v>
      </c>
      <c r="R105" s="13">
        <v>0.25</v>
      </c>
      <c r="S105" s="15">
        <v>0</v>
      </c>
      <c r="T105" s="2">
        <v>24242029.800000001</v>
      </c>
      <c r="U105" s="2">
        <v>5000000</v>
      </c>
      <c r="V105" s="2">
        <v>0</v>
      </c>
      <c r="W105" s="2">
        <v>0</v>
      </c>
      <c r="X105" s="2">
        <v>0</v>
      </c>
      <c r="Y105" s="2">
        <v>0</v>
      </c>
      <c r="Z105" s="2">
        <v>0</v>
      </c>
      <c r="AA105" s="2">
        <v>0</v>
      </c>
      <c r="AB105" s="18">
        <v>0</v>
      </c>
      <c r="AC105" s="4">
        <v>29638785.800000001</v>
      </c>
      <c r="AD105" t="s">
        <v>45</v>
      </c>
    </row>
    <row r="106" spans="1:30" hidden="1" x14ac:dyDescent="0.25">
      <c r="A106" s="20">
        <v>682</v>
      </c>
      <c r="B106" t="s">
        <v>148</v>
      </c>
      <c r="C106" t="s">
        <v>272</v>
      </c>
      <c r="D106" t="s">
        <v>2</v>
      </c>
      <c r="E106" t="s">
        <v>298</v>
      </c>
      <c r="F106" t="s">
        <v>109</v>
      </c>
      <c r="G106" s="2">
        <v>17155140000</v>
      </c>
      <c r="H106" s="2">
        <v>6419866000</v>
      </c>
      <c r="I106" s="2">
        <v>10735274000</v>
      </c>
      <c r="J106" s="2">
        <v>50575377</v>
      </c>
      <c r="K106" s="2">
        <v>20406320</v>
      </c>
      <c r="L106" s="2">
        <v>30169057</v>
      </c>
      <c r="M106" s="2">
        <v>43713321</v>
      </c>
      <c r="N106" s="2">
        <v>17838373.600000001</v>
      </c>
      <c r="O106" s="2">
        <v>25874947.399999999</v>
      </c>
      <c r="P106" s="15">
        <v>0.1</v>
      </c>
      <c r="Q106" s="2">
        <v>1783837.36</v>
      </c>
      <c r="R106" s="13">
        <v>0.15</v>
      </c>
      <c r="S106" s="15">
        <v>0</v>
      </c>
      <c r="T106" s="2">
        <v>3881242.11</v>
      </c>
      <c r="U106" s="2">
        <v>3000000</v>
      </c>
      <c r="V106" s="2">
        <v>0</v>
      </c>
      <c r="W106" s="2">
        <v>0</v>
      </c>
      <c r="X106" s="2">
        <v>0</v>
      </c>
      <c r="Y106" s="2">
        <v>0</v>
      </c>
      <c r="Z106" s="2">
        <v>0</v>
      </c>
      <c r="AA106" s="2">
        <v>0</v>
      </c>
      <c r="AB106" s="18">
        <v>0</v>
      </c>
      <c r="AC106" s="4">
        <v>8665079.4700000007</v>
      </c>
      <c r="AD106" t="s">
        <v>96</v>
      </c>
    </row>
    <row r="107" spans="1:30" x14ac:dyDescent="0.25">
      <c r="A107" s="20">
        <v>684</v>
      </c>
      <c r="B107" t="s">
        <v>148</v>
      </c>
      <c r="C107" t="s">
        <v>271</v>
      </c>
      <c r="D107" t="s">
        <v>9</v>
      </c>
      <c r="E107" t="s">
        <v>27</v>
      </c>
      <c r="F107" t="s">
        <v>110</v>
      </c>
      <c r="G107" s="2">
        <v>3744642000</v>
      </c>
      <c r="H107" s="2">
        <v>0</v>
      </c>
      <c r="I107" s="2">
        <v>3744642000</v>
      </c>
      <c r="J107" s="2">
        <v>8967619</v>
      </c>
      <c r="K107" s="2">
        <v>0</v>
      </c>
      <c r="L107" s="2">
        <v>8967619</v>
      </c>
      <c r="M107" s="2">
        <v>7469762.2000000002</v>
      </c>
      <c r="N107" s="2">
        <v>0</v>
      </c>
      <c r="O107" s="2">
        <v>7469762.2000000002</v>
      </c>
      <c r="P107" s="15">
        <v>0.1</v>
      </c>
      <c r="Q107" s="2">
        <v>0</v>
      </c>
      <c r="R107" s="13">
        <v>0.3</v>
      </c>
      <c r="S107" s="15">
        <v>0</v>
      </c>
      <c r="T107" s="2">
        <v>2240928.66</v>
      </c>
      <c r="U107" s="2">
        <v>0</v>
      </c>
      <c r="V107" s="2">
        <v>0</v>
      </c>
      <c r="W107" s="2">
        <v>0</v>
      </c>
      <c r="X107" s="2">
        <v>0</v>
      </c>
      <c r="Y107" s="2">
        <v>0</v>
      </c>
      <c r="Z107" s="2">
        <v>0</v>
      </c>
      <c r="AA107" s="2">
        <v>0</v>
      </c>
      <c r="AB107" s="18">
        <v>0</v>
      </c>
      <c r="AC107" s="4">
        <v>2240928.66</v>
      </c>
      <c r="AD107" t="s">
        <v>32</v>
      </c>
    </row>
    <row r="108" spans="1:30" x14ac:dyDescent="0.25">
      <c r="A108" s="20">
        <v>685</v>
      </c>
      <c r="B108" t="s">
        <v>148</v>
      </c>
      <c r="C108" t="s">
        <v>272</v>
      </c>
      <c r="D108" t="s">
        <v>9</v>
      </c>
      <c r="E108" t="s">
        <v>27</v>
      </c>
      <c r="F108" t="s">
        <v>111</v>
      </c>
      <c r="G108" s="2">
        <v>4452421000</v>
      </c>
      <c r="H108" s="2">
        <v>0</v>
      </c>
      <c r="I108" s="2">
        <v>4452421000</v>
      </c>
      <c r="J108" s="2">
        <v>12569560</v>
      </c>
      <c r="K108" s="2">
        <v>0</v>
      </c>
      <c r="L108" s="2">
        <v>12569560</v>
      </c>
      <c r="M108" s="2">
        <v>10788591.6</v>
      </c>
      <c r="N108" s="2">
        <v>0</v>
      </c>
      <c r="O108" s="2">
        <v>10788591.6</v>
      </c>
      <c r="P108" s="15">
        <v>0</v>
      </c>
      <c r="Q108" s="2">
        <v>0</v>
      </c>
      <c r="R108" s="13">
        <v>0</v>
      </c>
      <c r="S108" s="15">
        <v>0</v>
      </c>
      <c r="T108" s="2">
        <v>0</v>
      </c>
      <c r="U108" s="2">
        <v>0</v>
      </c>
      <c r="V108" s="2">
        <v>0</v>
      </c>
      <c r="W108" s="2">
        <v>0</v>
      </c>
      <c r="X108" s="2">
        <v>0</v>
      </c>
      <c r="Y108" s="2">
        <v>0</v>
      </c>
      <c r="Z108" s="2">
        <v>0</v>
      </c>
      <c r="AA108" s="2">
        <v>0</v>
      </c>
      <c r="AB108" s="18">
        <v>0</v>
      </c>
      <c r="AC108" s="4">
        <v>0</v>
      </c>
      <c r="AD108" t="s">
        <v>77</v>
      </c>
    </row>
    <row r="109" spans="1:30" hidden="1" x14ac:dyDescent="0.25">
      <c r="A109" s="20">
        <v>730</v>
      </c>
      <c r="B109" t="s">
        <v>148</v>
      </c>
      <c r="C109" t="s">
        <v>272</v>
      </c>
      <c r="D109" t="s">
        <v>2</v>
      </c>
      <c r="E109" t="s">
        <v>298</v>
      </c>
      <c r="F109" t="s">
        <v>151</v>
      </c>
      <c r="G109" s="2">
        <v>49233886000</v>
      </c>
      <c r="H109" s="2">
        <v>4166682000</v>
      </c>
      <c r="I109" s="2">
        <v>45067204000</v>
      </c>
      <c r="J109" s="2">
        <v>81564527</v>
      </c>
      <c r="K109" s="2">
        <v>10870723</v>
      </c>
      <c r="L109" s="2">
        <v>70693804</v>
      </c>
      <c r="M109" s="2">
        <v>61870972.600000001</v>
      </c>
      <c r="N109" s="2">
        <v>9204050.1999999993</v>
      </c>
      <c r="O109" s="2">
        <v>52666922.399999999</v>
      </c>
      <c r="P109" s="15">
        <v>0.1</v>
      </c>
      <c r="Q109" s="2">
        <v>920405.02</v>
      </c>
      <c r="R109" s="13">
        <v>0.2</v>
      </c>
      <c r="S109" s="15">
        <v>0</v>
      </c>
      <c r="T109" s="2">
        <v>10533384.48</v>
      </c>
      <c r="U109" s="2">
        <v>4000000</v>
      </c>
      <c r="V109" s="2">
        <v>0</v>
      </c>
      <c r="W109" s="2">
        <v>0</v>
      </c>
      <c r="X109" s="2">
        <v>0</v>
      </c>
      <c r="Y109" s="2">
        <v>0</v>
      </c>
      <c r="Z109" s="2">
        <v>0</v>
      </c>
      <c r="AA109" s="2">
        <v>0</v>
      </c>
      <c r="AB109" s="18">
        <v>0</v>
      </c>
      <c r="AC109" s="4">
        <v>15453789.5</v>
      </c>
      <c r="AD109" t="s">
        <v>45</v>
      </c>
    </row>
    <row r="110" spans="1:30" hidden="1" x14ac:dyDescent="0.25">
      <c r="A110" s="20">
        <v>747</v>
      </c>
      <c r="B110" t="s">
        <v>148</v>
      </c>
      <c r="C110" t="s">
        <v>271</v>
      </c>
      <c r="D110" t="s">
        <v>2</v>
      </c>
      <c r="E110" t="s">
        <v>8</v>
      </c>
      <c r="F110" t="s">
        <v>158</v>
      </c>
      <c r="G110" s="2">
        <v>9376244000</v>
      </c>
      <c r="H110" s="2">
        <v>0</v>
      </c>
      <c r="I110" s="2">
        <v>9376244000</v>
      </c>
      <c r="J110" s="2">
        <v>19197758</v>
      </c>
      <c r="K110" s="2">
        <v>0</v>
      </c>
      <c r="L110" s="2">
        <v>19197758</v>
      </c>
      <c r="M110" s="2">
        <v>15447260.4</v>
      </c>
      <c r="N110" s="2">
        <v>0</v>
      </c>
      <c r="O110" s="2">
        <v>15447260.4</v>
      </c>
      <c r="P110" s="15">
        <v>0.1</v>
      </c>
      <c r="Q110" s="2">
        <v>0</v>
      </c>
      <c r="R110" s="13">
        <v>0.3</v>
      </c>
      <c r="S110" s="15">
        <v>0</v>
      </c>
      <c r="T110" s="2">
        <v>4634178.12</v>
      </c>
      <c r="U110" s="2">
        <v>0</v>
      </c>
      <c r="V110" s="2">
        <v>0</v>
      </c>
      <c r="W110" s="2">
        <v>0</v>
      </c>
      <c r="X110" s="2">
        <v>0</v>
      </c>
      <c r="Y110" s="2">
        <v>0</v>
      </c>
      <c r="Z110" s="2">
        <v>0</v>
      </c>
      <c r="AA110" s="2">
        <v>0</v>
      </c>
      <c r="AB110" s="18">
        <v>0</v>
      </c>
      <c r="AC110" s="4">
        <v>4634178.12</v>
      </c>
      <c r="AD110" t="s">
        <v>33</v>
      </c>
    </row>
    <row r="111" spans="1:30" x14ac:dyDescent="0.25">
      <c r="A111" s="20">
        <v>757</v>
      </c>
      <c r="B111" t="s">
        <v>148</v>
      </c>
      <c r="C111" t="s">
        <v>272</v>
      </c>
      <c r="D111" t="s">
        <v>9</v>
      </c>
      <c r="E111" t="s">
        <v>407</v>
      </c>
      <c r="F111" t="s">
        <v>159</v>
      </c>
      <c r="G111" s="2">
        <v>7732514000</v>
      </c>
      <c r="H111" s="2">
        <v>0</v>
      </c>
      <c r="I111" s="2">
        <v>7732514000</v>
      </c>
      <c r="J111" s="2">
        <v>22225257</v>
      </c>
      <c r="K111" s="2">
        <v>0</v>
      </c>
      <c r="L111" s="2">
        <v>22225257</v>
      </c>
      <c r="M111" s="2">
        <v>19132251.399999999</v>
      </c>
      <c r="N111" s="2">
        <v>0</v>
      </c>
      <c r="O111" s="2">
        <v>19132251.399999999</v>
      </c>
      <c r="P111" s="15">
        <v>0.1</v>
      </c>
      <c r="Q111" s="2">
        <v>0</v>
      </c>
      <c r="R111" s="13">
        <v>0.1</v>
      </c>
      <c r="S111" s="15">
        <v>0</v>
      </c>
      <c r="T111" s="2">
        <v>1913225.14</v>
      </c>
      <c r="U111" s="2">
        <v>1000000</v>
      </c>
      <c r="V111" s="2">
        <v>0</v>
      </c>
      <c r="W111" s="2">
        <v>0</v>
      </c>
      <c r="X111" s="2">
        <v>0</v>
      </c>
      <c r="Y111" s="2">
        <v>0</v>
      </c>
      <c r="Z111" s="2">
        <v>0</v>
      </c>
      <c r="AA111" s="2">
        <v>0</v>
      </c>
      <c r="AB111" s="18">
        <v>0</v>
      </c>
      <c r="AC111" s="4">
        <v>2913225.14</v>
      </c>
      <c r="AD111" t="s">
        <v>70</v>
      </c>
    </row>
    <row r="112" spans="1:30" x14ac:dyDescent="0.25">
      <c r="A112" s="20">
        <v>760</v>
      </c>
      <c r="B112" t="s">
        <v>148</v>
      </c>
      <c r="C112" t="s">
        <v>272</v>
      </c>
      <c r="D112" t="s">
        <v>9</v>
      </c>
      <c r="E112" t="s">
        <v>408</v>
      </c>
      <c r="F112" t="s">
        <v>160</v>
      </c>
      <c r="G112" s="2">
        <v>53735320000</v>
      </c>
      <c r="H112" s="2">
        <v>0</v>
      </c>
      <c r="I112" s="2">
        <v>53735320000</v>
      </c>
      <c r="J112" s="2">
        <v>98603282</v>
      </c>
      <c r="K112" s="2">
        <v>0</v>
      </c>
      <c r="L112" s="2">
        <v>98603282</v>
      </c>
      <c r="M112" s="2">
        <v>77109154</v>
      </c>
      <c r="N112" s="2">
        <v>0</v>
      </c>
      <c r="O112" s="2">
        <v>77109154</v>
      </c>
      <c r="P112" s="15">
        <v>0.1</v>
      </c>
      <c r="Q112" s="2">
        <v>0</v>
      </c>
      <c r="R112" s="13">
        <v>0.2</v>
      </c>
      <c r="S112" s="15">
        <v>0</v>
      </c>
      <c r="T112" s="2">
        <v>15421830.800000001</v>
      </c>
      <c r="U112" s="2">
        <v>4000000</v>
      </c>
      <c r="V112" s="2">
        <v>0</v>
      </c>
      <c r="W112" s="2">
        <v>0</v>
      </c>
      <c r="X112" s="2">
        <v>0</v>
      </c>
      <c r="Y112" s="2">
        <v>0</v>
      </c>
      <c r="Z112" s="2">
        <v>0</v>
      </c>
      <c r="AA112" s="2">
        <v>0</v>
      </c>
      <c r="AB112" s="18">
        <v>0</v>
      </c>
      <c r="AC112" s="4">
        <v>19421830.800000001</v>
      </c>
      <c r="AD112" t="s">
        <v>39</v>
      </c>
    </row>
    <row r="113" spans="1:30" x14ac:dyDescent="0.25">
      <c r="A113" s="20">
        <v>785</v>
      </c>
      <c r="B113" t="s">
        <v>148</v>
      </c>
      <c r="C113" t="s">
        <v>272</v>
      </c>
      <c r="D113" t="s">
        <v>9</v>
      </c>
      <c r="E113" t="s">
        <v>407</v>
      </c>
      <c r="F113" t="s">
        <v>161</v>
      </c>
      <c r="G113" s="2">
        <v>63412362000</v>
      </c>
      <c r="H113" s="2">
        <v>0</v>
      </c>
      <c r="I113" s="2">
        <v>63412362000</v>
      </c>
      <c r="J113" s="2">
        <v>115824724</v>
      </c>
      <c r="K113" s="2">
        <v>0</v>
      </c>
      <c r="L113" s="2">
        <v>115824724</v>
      </c>
      <c r="M113" s="2">
        <v>90459779.200000003</v>
      </c>
      <c r="N113" s="2">
        <v>0</v>
      </c>
      <c r="O113" s="2">
        <v>90459779.200000003</v>
      </c>
      <c r="P113" s="15">
        <v>0.1</v>
      </c>
      <c r="Q113" s="2">
        <v>0</v>
      </c>
      <c r="R113" s="13">
        <v>0.2</v>
      </c>
      <c r="S113" s="15">
        <v>0</v>
      </c>
      <c r="T113" s="2">
        <v>18091955.84</v>
      </c>
      <c r="U113" s="2">
        <v>4000000</v>
      </c>
      <c r="V113" s="2">
        <v>0</v>
      </c>
      <c r="W113" s="2">
        <v>0</v>
      </c>
      <c r="X113" s="2">
        <v>0</v>
      </c>
      <c r="Y113" s="2">
        <v>0</v>
      </c>
      <c r="Z113" s="2">
        <v>0</v>
      </c>
      <c r="AA113" s="2">
        <v>0</v>
      </c>
      <c r="AB113" s="18">
        <v>0</v>
      </c>
      <c r="AC113" s="4">
        <v>22091955.84</v>
      </c>
      <c r="AD113" t="s">
        <v>35</v>
      </c>
    </row>
    <row r="114" spans="1:30" x14ac:dyDescent="0.25">
      <c r="A114" s="20">
        <v>790</v>
      </c>
      <c r="B114" t="s">
        <v>148</v>
      </c>
      <c r="C114" t="s">
        <v>272</v>
      </c>
      <c r="D114" t="s">
        <v>9</v>
      </c>
      <c r="E114" t="s">
        <v>15</v>
      </c>
      <c r="F114" t="s">
        <v>30</v>
      </c>
      <c r="G114" s="2">
        <v>8939407000</v>
      </c>
      <c r="H114" s="2">
        <v>0</v>
      </c>
      <c r="I114" s="2">
        <v>8939407000</v>
      </c>
      <c r="J114" s="2">
        <v>22645346</v>
      </c>
      <c r="K114" s="2">
        <v>0</v>
      </c>
      <c r="L114" s="2">
        <v>22645346</v>
      </c>
      <c r="M114" s="2">
        <v>19069583.199999999</v>
      </c>
      <c r="N114" s="2">
        <v>0</v>
      </c>
      <c r="O114" s="2">
        <v>19069583.199999999</v>
      </c>
      <c r="P114" s="15">
        <v>0.1</v>
      </c>
      <c r="Q114" s="2">
        <v>0</v>
      </c>
      <c r="R114" s="13">
        <v>0.1</v>
      </c>
      <c r="S114" s="15">
        <v>0</v>
      </c>
      <c r="T114" s="2">
        <v>1906958.32</v>
      </c>
      <c r="U114" s="2">
        <v>1000000</v>
      </c>
      <c r="V114" s="2">
        <v>0</v>
      </c>
      <c r="W114" s="2">
        <v>0</v>
      </c>
      <c r="X114" s="2">
        <v>0</v>
      </c>
      <c r="Y114" s="2">
        <v>0</v>
      </c>
      <c r="Z114" s="2">
        <v>0</v>
      </c>
      <c r="AA114" s="2">
        <v>0</v>
      </c>
      <c r="AB114" s="18">
        <v>0</v>
      </c>
      <c r="AC114" s="4">
        <v>2906958.32</v>
      </c>
      <c r="AD114" t="s">
        <v>17</v>
      </c>
    </row>
    <row r="115" spans="1:30" x14ac:dyDescent="0.25">
      <c r="A115" s="20">
        <v>803</v>
      </c>
      <c r="B115" t="s">
        <v>148</v>
      </c>
      <c r="C115" t="s">
        <v>272</v>
      </c>
      <c r="D115" t="s">
        <v>9</v>
      </c>
      <c r="E115" t="s">
        <v>27</v>
      </c>
      <c r="F115" t="s">
        <v>162</v>
      </c>
      <c r="G115" s="2">
        <v>20591080000</v>
      </c>
      <c r="H115" s="2">
        <v>0</v>
      </c>
      <c r="I115" s="2">
        <v>20591080000</v>
      </c>
      <c r="J115" s="2">
        <v>30886782</v>
      </c>
      <c r="K115" s="2">
        <v>0</v>
      </c>
      <c r="L115" s="2">
        <v>30886782</v>
      </c>
      <c r="M115" s="2">
        <v>22650350</v>
      </c>
      <c r="N115" s="2">
        <v>0</v>
      </c>
      <c r="O115" s="2">
        <v>22650350</v>
      </c>
      <c r="P115" s="15">
        <v>0.1</v>
      </c>
      <c r="Q115" s="2">
        <v>0</v>
      </c>
      <c r="R115" s="13">
        <v>0.1</v>
      </c>
      <c r="S115" s="15">
        <v>0</v>
      </c>
      <c r="T115" s="2">
        <v>2265035</v>
      </c>
      <c r="U115" s="2">
        <v>2000000</v>
      </c>
      <c r="V115" s="2">
        <v>0</v>
      </c>
      <c r="W115" s="2">
        <v>0</v>
      </c>
      <c r="X115" s="2">
        <v>0</v>
      </c>
      <c r="Y115" s="2">
        <v>0</v>
      </c>
      <c r="Z115" s="2">
        <v>0</v>
      </c>
      <c r="AA115" s="2">
        <v>0</v>
      </c>
      <c r="AB115" s="18">
        <v>0</v>
      </c>
      <c r="AC115" s="4">
        <v>4265035</v>
      </c>
      <c r="AD115" t="s">
        <v>32</v>
      </c>
    </row>
    <row r="116" spans="1:30" x14ac:dyDescent="0.25">
      <c r="A116" s="20">
        <v>805</v>
      </c>
      <c r="B116" t="s">
        <v>148</v>
      </c>
      <c r="C116" t="s">
        <v>272</v>
      </c>
      <c r="D116" t="s">
        <v>9</v>
      </c>
      <c r="E116" t="s">
        <v>27</v>
      </c>
      <c r="F116" t="s">
        <v>163</v>
      </c>
      <c r="G116" s="2">
        <v>49042597500</v>
      </c>
      <c r="H116" s="2">
        <v>0</v>
      </c>
      <c r="I116" s="2">
        <v>49042597500</v>
      </c>
      <c r="J116" s="2">
        <v>89066948</v>
      </c>
      <c r="K116" s="2">
        <v>0</v>
      </c>
      <c r="L116" s="2">
        <v>89066948</v>
      </c>
      <c r="M116" s="2">
        <v>69449909</v>
      </c>
      <c r="N116" s="2">
        <v>0</v>
      </c>
      <c r="O116" s="2">
        <v>69449909</v>
      </c>
      <c r="P116" s="15">
        <v>0.1</v>
      </c>
      <c r="Q116" s="2">
        <v>0</v>
      </c>
      <c r="R116" s="13">
        <v>0.2</v>
      </c>
      <c r="S116" s="15">
        <v>0</v>
      </c>
      <c r="T116" s="2">
        <v>13889981.800000001</v>
      </c>
      <c r="U116" s="2">
        <v>4000000</v>
      </c>
      <c r="V116" s="2">
        <v>0</v>
      </c>
      <c r="W116" s="2">
        <v>0</v>
      </c>
      <c r="X116" s="2">
        <v>0</v>
      </c>
      <c r="Y116" s="2">
        <v>0</v>
      </c>
      <c r="Z116" s="2">
        <v>0</v>
      </c>
      <c r="AA116" s="2">
        <v>0</v>
      </c>
      <c r="AB116" s="18">
        <v>0</v>
      </c>
      <c r="AC116" s="4">
        <v>17889981.800000001</v>
      </c>
      <c r="AD116" t="s">
        <v>28</v>
      </c>
    </row>
    <row r="117" spans="1:30" hidden="1" x14ac:dyDescent="0.25">
      <c r="A117" s="20">
        <v>809</v>
      </c>
      <c r="B117" t="s">
        <v>148</v>
      </c>
      <c r="C117" t="s">
        <v>272</v>
      </c>
      <c r="D117" t="s">
        <v>2</v>
      </c>
      <c r="E117" t="s">
        <v>8</v>
      </c>
      <c r="F117" t="s">
        <v>164</v>
      </c>
      <c r="G117" s="2">
        <v>24626179000</v>
      </c>
      <c r="H117" s="2">
        <v>2437221000</v>
      </c>
      <c r="I117" s="2">
        <v>22188958000</v>
      </c>
      <c r="J117" s="2">
        <v>41739059</v>
      </c>
      <c r="K117" s="2">
        <v>5702851</v>
      </c>
      <c r="L117" s="2">
        <v>36036208</v>
      </c>
      <c r="M117" s="2">
        <v>31888587.399999999</v>
      </c>
      <c r="N117" s="2">
        <v>4727962.5999999996</v>
      </c>
      <c r="O117" s="2">
        <v>27160624.800000001</v>
      </c>
      <c r="P117" s="15">
        <v>0.1</v>
      </c>
      <c r="Q117" s="2">
        <v>472796.26</v>
      </c>
      <c r="R117" s="13">
        <v>0.15</v>
      </c>
      <c r="S117" s="15">
        <v>0</v>
      </c>
      <c r="T117" s="2">
        <v>4074093.72</v>
      </c>
      <c r="U117" s="2">
        <v>3000000</v>
      </c>
      <c r="V117" s="2">
        <v>0</v>
      </c>
      <c r="W117" s="2">
        <v>0</v>
      </c>
      <c r="X117" s="2">
        <v>0</v>
      </c>
      <c r="Y117" s="2">
        <v>0</v>
      </c>
      <c r="Z117" s="2">
        <v>0</v>
      </c>
      <c r="AA117" s="2">
        <v>0</v>
      </c>
      <c r="AB117" s="18">
        <v>0</v>
      </c>
      <c r="AC117" s="4">
        <v>7546889.9800000004</v>
      </c>
      <c r="AD117" t="s">
        <v>33</v>
      </c>
    </row>
    <row r="118" spans="1:30" hidden="1" x14ac:dyDescent="0.25">
      <c r="A118" s="20">
        <v>810</v>
      </c>
      <c r="B118" t="s">
        <v>148</v>
      </c>
      <c r="C118" t="s">
        <v>272</v>
      </c>
      <c r="D118" t="s">
        <v>2</v>
      </c>
      <c r="E118" t="s">
        <v>4</v>
      </c>
      <c r="F118" t="s">
        <v>165</v>
      </c>
      <c r="G118" s="2">
        <v>140278754230</v>
      </c>
      <c r="H118" s="2">
        <v>119463807230</v>
      </c>
      <c r="I118" s="2">
        <v>20814947000</v>
      </c>
      <c r="J118" s="2">
        <v>222769984</v>
      </c>
      <c r="K118" s="2">
        <v>183482621</v>
      </c>
      <c r="L118" s="2">
        <v>39287363</v>
      </c>
      <c r="M118" s="2">
        <v>166658482.308</v>
      </c>
      <c r="N118" s="2">
        <v>135697098.10800001</v>
      </c>
      <c r="O118" s="2">
        <v>30961384.199999999</v>
      </c>
      <c r="P118" s="15">
        <v>0.1</v>
      </c>
      <c r="Q118" s="2">
        <v>13569709.810799999</v>
      </c>
      <c r="R118" s="13">
        <v>0.25</v>
      </c>
      <c r="S118" s="15">
        <v>0.4</v>
      </c>
      <c r="T118" s="2">
        <v>7740346.0499999998</v>
      </c>
      <c r="U118" s="2">
        <v>6000000</v>
      </c>
      <c r="V118" s="2">
        <v>0</v>
      </c>
      <c r="W118" s="2">
        <v>0</v>
      </c>
      <c r="X118" s="2">
        <v>0</v>
      </c>
      <c r="Y118" s="2">
        <v>0</v>
      </c>
      <c r="Z118" s="2">
        <v>0</v>
      </c>
      <c r="AA118" s="2">
        <v>0</v>
      </c>
      <c r="AB118" s="18">
        <v>0</v>
      </c>
      <c r="AC118" s="4">
        <v>27310055.860800002</v>
      </c>
      <c r="AD118" t="s">
        <v>289</v>
      </c>
    </row>
    <row r="119" spans="1:30" hidden="1" x14ac:dyDescent="0.25">
      <c r="A119" s="20">
        <v>813</v>
      </c>
      <c r="B119" t="s">
        <v>148</v>
      </c>
      <c r="C119" t="s">
        <v>272</v>
      </c>
      <c r="D119" t="s">
        <v>2</v>
      </c>
      <c r="E119" t="s">
        <v>4</v>
      </c>
      <c r="F119" t="s">
        <v>166</v>
      </c>
      <c r="G119" s="2">
        <v>173000</v>
      </c>
      <c r="H119" s="2">
        <v>0</v>
      </c>
      <c r="I119" s="2">
        <v>173000</v>
      </c>
      <c r="J119" s="2">
        <v>606</v>
      </c>
      <c r="K119" s="2">
        <v>0</v>
      </c>
      <c r="L119" s="2">
        <v>606</v>
      </c>
      <c r="M119" s="2">
        <v>536.79999999999995</v>
      </c>
      <c r="N119" s="2">
        <v>0</v>
      </c>
      <c r="O119" s="2">
        <v>536.79999999999995</v>
      </c>
      <c r="P119" s="15">
        <v>0</v>
      </c>
      <c r="Q119" s="2">
        <v>0</v>
      </c>
      <c r="R119" s="13">
        <v>0</v>
      </c>
      <c r="S119" s="15">
        <v>0</v>
      </c>
      <c r="T119" s="2">
        <v>0</v>
      </c>
      <c r="U119" s="2">
        <v>0</v>
      </c>
      <c r="V119" s="2">
        <v>0</v>
      </c>
      <c r="W119" s="2">
        <v>0</v>
      </c>
      <c r="X119" s="2">
        <v>0</v>
      </c>
      <c r="Y119" s="2">
        <v>0</v>
      </c>
      <c r="Z119" s="2">
        <v>0</v>
      </c>
      <c r="AA119" s="2">
        <v>0</v>
      </c>
      <c r="AB119" s="18">
        <v>0</v>
      </c>
      <c r="AC119" s="4">
        <v>0</v>
      </c>
      <c r="AD119" t="s">
        <v>6</v>
      </c>
    </row>
    <row r="120" spans="1:30" hidden="1" x14ac:dyDescent="0.25">
      <c r="A120" s="20">
        <v>815</v>
      </c>
      <c r="B120" t="s">
        <v>12</v>
      </c>
      <c r="C120" t="s">
        <v>272</v>
      </c>
      <c r="D120" t="s">
        <v>2</v>
      </c>
      <c r="E120" t="s">
        <v>299</v>
      </c>
      <c r="F120" t="s">
        <v>167</v>
      </c>
      <c r="G120" s="2">
        <v>48403613000</v>
      </c>
      <c r="H120" s="2">
        <v>6040776000</v>
      </c>
      <c r="I120" s="2">
        <v>42362837000</v>
      </c>
      <c r="J120" s="2">
        <v>84785209</v>
      </c>
      <c r="K120" s="2">
        <v>14250092</v>
      </c>
      <c r="L120" s="2">
        <v>70535117</v>
      </c>
      <c r="M120" s="2">
        <v>65423763.799999997</v>
      </c>
      <c r="N120" s="2">
        <v>11833781.6</v>
      </c>
      <c r="O120" s="2">
        <v>53589982.200000003</v>
      </c>
      <c r="P120" s="15">
        <v>0.1</v>
      </c>
      <c r="Q120" s="2">
        <v>1183378.1599999999</v>
      </c>
      <c r="R120" s="13">
        <v>0.2</v>
      </c>
      <c r="S120" s="15">
        <v>0</v>
      </c>
      <c r="T120" s="2">
        <v>10717996.439999999</v>
      </c>
      <c r="U120" s="2">
        <v>0</v>
      </c>
      <c r="V120" s="2">
        <v>148578661.28</v>
      </c>
      <c r="W120" s="2">
        <v>16442685.279999999</v>
      </c>
      <c r="X120" s="2">
        <v>132135976</v>
      </c>
      <c r="Y120" s="2">
        <v>69899104300</v>
      </c>
      <c r="Z120" s="2">
        <v>7937411800</v>
      </c>
      <c r="AA120" s="2">
        <v>61961692500</v>
      </c>
      <c r="AB120" s="18">
        <v>0</v>
      </c>
      <c r="AC120" s="4">
        <v>11901374.6</v>
      </c>
      <c r="AD120" t="s">
        <v>13</v>
      </c>
    </row>
    <row r="121" spans="1:30" hidden="1" x14ac:dyDescent="0.25">
      <c r="A121" s="20">
        <v>825</v>
      </c>
      <c r="B121" t="s">
        <v>148</v>
      </c>
      <c r="C121" t="s">
        <v>272</v>
      </c>
      <c r="D121" t="s">
        <v>2</v>
      </c>
      <c r="E121" t="s">
        <v>298</v>
      </c>
      <c r="F121" t="s">
        <v>168</v>
      </c>
      <c r="G121" s="2">
        <v>12745107000</v>
      </c>
      <c r="H121" s="2">
        <v>1370000000</v>
      </c>
      <c r="I121" s="2">
        <v>11375107000</v>
      </c>
      <c r="J121" s="2">
        <v>37013249</v>
      </c>
      <c r="K121" s="2">
        <v>4135802</v>
      </c>
      <c r="L121" s="2">
        <v>32877447</v>
      </c>
      <c r="M121" s="2">
        <v>31915206.199999999</v>
      </c>
      <c r="N121" s="2">
        <v>3587802</v>
      </c>
      <c r="O121" s="2">
        <v>28327404.199999999</v>
      </c>
      <c r="P121" s="15">
        <v>0.1</v>
      </c>
      <c r="Q121" s="2">
        <v>358780.2</v>
      </c>
      <c r="R121" s="13">
        <v>0.15</v>
      </c>
      <c r="S121" s="15">
        <v>0</v>
      </c>
      <c r="T121" s="2">
        <v>4249110.63</v>
      </c>
      <c r="U121" s="2">
        <v>3000000</v>
      </c>
      <c r="V121" s="2">
        <v>0</v>
      </c>
      <c r="W121" s="2">
        <v>0</v>
      </c>
      <c r="X121" s="2">
        <v>0</v>
      </c>
      <c r="Y121" s="2">
        <v>0</v>
      </c>
      <c r="Z121" s="2">
        <v>0</v>
      </c>
      <c r="AA121" s="2">
        <v>0</v>
      </c>
      <c r="AB121" s="18">
        <v>0</v>
      </c>
      <c r="AC121" s="4">
        <v>7607890.8300000001</v>
      </c>
      <c r="AD121" t="s">
        <v>43</v>
      </c>
    </row>
    <row r="122" spans="1:30" hidden="1" x14ac:dyDescent="0.25">
      <c r="A122" s="20">
        <v>849</v>
      </c>
      <c r="B122" t="s">
        <v>148</v>
      </c>
      <c r="C122" t="s">
        <v>272</v>
      </c>
      <c r="D122" t="s">
        <v>2</v>
      </c>
      <c r="E122" t="s">
        <v>298</v>
      </c>
      <c r="F122" t="s">
        <v>169</v>
      </c>
      <c r="G122" s="2">
        <v>23323720600</v>
      </c>
      <c r="H122" s="2">
        <v>2477617600</v>
      </c>
      <c r="I122" s="2">
        <v>20846103000</v>
      </c>
      <c r="J122" s="2">
        <v>54162628</v>
      </c>
      <c r="K122" s="2">
        <v>6114739</v>
      </c>
      <c r="L122" s="2">
        <v>48047889</v>
      </c>
      <c r="M122" s="2">
        <v>44833139.759999998</v>
      </c>
      <c r="N122" s="2">
        <v>5123691.96</v>
      </c>
      <c r="O122" s="2">
        <v>39709447.799999997</v>
      </c>
      <c r="P122" s="15">
        <v>0.1</v>
      </c>
      <c r="Q122" s="2">
        <v>512369.196</v>
      </c>
      <c r="R122" s="13">
        <v>0.15</v>
      </c>
      <c r="S122" s="15">
        <v>0</v>
      </c>
      <c r="T122" s="2">
        <v>5956417.1699999999</v>
      </c>
      <c r="U122" s="2">
        <v>3000000</v>
      </c>
      <c r="V122" s="2">
        <v>0</v>
      </c>
      <c r="W122" s="2">
        <v>0</v>
      </c>
      <c r="X122" s="2">
        <v>0</v>
      </c>
      <c r="Y122" s="2">
        <v>0</v>
      </c>
      <c r="Z122" s="2">
        <v>0</v>
      </c>
      <c r="AA122" s="2">
        <v>0</v>
      </c>
      <c r="AB122" s="18">
        <v>0</v>
      </c>
      <c r="AC122" s="4">
        <v>9468786.3660000004</v>
      </c>
      <c r="AD122" t="s">
        <v>43</v>
      </c>
    </row>
    <row r="123" spans="1:30" hidden="1" x14ac:dyDescent="0.25">
      <c r="A123" s="20">
        <v>851</v>
      </c>
      <c r="B123" t="s">
        <v>148</v>
      </c>
      <c r="C123" t="s">
        <v>271</v>
      </c>
      <c r="D123" t="s">
        <v>2</v>
      </c>
      <c r="E123" t="s">
        <v>299</v>
      </c>
      <c r="F123" t="s">
        <v>170</v>
      </c>
      <c r="G123" s="2">
        <v>38607592000</v>
      </c>
      <c r="H123" s="2">
        <v>0</v>
      </c>
      <c r="I123" s="2">
        <v>38607592000</v>
      </c>
      <c r="J123" s="2">
        <v>63162520</v>
      </c>
      <c r="K123" s="2">
        <v>0</v>
      </c>
      <c r="L123" s="2">
        <v>63162520</v>
      </c>
      <c r="M123" s="2">
        <v>47719483.200000003</v>
      </c>
      <c r="N123" s="2">
        <v>0</v>
      </c>
      <c r="O123" s="2">
        <v>47719483.200000003</v>
      </c>
      <c r="P123" s="15">
        <v>0.1</v>
      </c>
      <c r="Q123" s="2">
        <v>0</v>
      </c>
      <c r="R123" s="13">
        <v>0.3</v>
      </c>
      <c r="S123" s="15">
        <v>0</v>
      </c>
      <c r="T123" s="2">
        <v>14315844.960000001</v>
      </c>
      <c r="U123" s="2">
        <v>0</v>
      </c>
      <c r="V123" s="2">
        <v>0</v>
      </c>
      <c r="W123" s="2">
        <v>0</v>
      </c>
      <c r="X123" s="2">
        <v>0</v>
      </c>
      <c r="Y123" s="2">
        <v>0</v>
      </c>
      <c r="Z123" s="2">
        <v>0</v>
      </c>
      <c r="AA123" s="2">
        <v>0</v>
      </c>
      <c r="AB123" s="18">
        <v>0</v>
      </c>
      <c r="AC123" s="4">
        <v>14315844.960000001</v>
      </c>
      <c r="AD123" t="s">
        <v>193</v>
      </c>
    </row>
    <row r="124" spans="1:30" hidden="1" x14ac:dyDescent="0.25">
      <c r="A124" s="20">
        <v>853</v>
      </c>
      <c r="B124" t="s">
        <v>148</v>
      </c>
      <c r="C124" t="s">
        <v>272</v>
      </c>
      <c r="D124" t="s">
        <v>2</v>
      </c>
      <c r="E124" t="s">
        <v>8</v>
      </c>
      <c r="F124" t="s">
        <v>171</v>
      </c>
      <c r="G124" s="2">
        <v>2039065000</v>
      </c>
      <c r="H124" s="2">
        <v>0</v>
      </c>
      <c r="I124" s="2">
        <v>2039065000</v>
      </c>
      <c r="J124" s="2">
        <v>6342481</v>
      </c>
      <c r="K124" s="2">
        <v>0</v>
      </c>
      <c r="L124" s="2">
        <v>6342481</v>
      </c>
      <c r="M124" s="2">
        <v>5526855</v>
      </c>
      <c r="N124" s="2">
        <v>0</v>
      </c>
      <c r="O124" s="2">
        <v>5526855</v>
      </c>
      <c r="P124" s="15">
        <v>0</v>
      </c>
      <c r="Q124" s="2">
        <v>0</v>
      </c>
      <c r="R124" s="13">
        <v>0</v>
      </c>
      <c r="S124" s="15">
        <v>0</v>
      </c>
      <c r="T124" s="2">
        <v>0</v>
      </c>
      <c r="U124" s="2">
        <v>0</v>
      </c>
      <c r="V124" s="2">
        <v>0</v>
      </c>
      <c r="W124" s="2">
        <v>0</v>
      </c>
      <c r="X124" s="2">
        <v>0</v>
      </c>
      <c r="Y124" s="2">
        <v>0</v>
      </c>
      <c r="Z124" s="2">
        <v>0</v>
      </c>
      <c r="AA124" s="2">
        <v>0</v>
      </c>
      <c r="AB124" s="18">
        <v>0</v>
      </c>
      <c r="AC124" s="4">
        <v>0</v>
      </c>
      <c r="AD124" t="s">
        <v>46</v>
      </c>
    </row>
    <row r="125" spans="1:30" hidden="1" x14ac:dyDescent="0.25">
      <c r="A125" s="20">
        <v>865</v>
      </c>
      <c r="B125" t="s">
        <v>148</v>
      </c>
      <c r="C125" t="s">
        <v>271</v>
      </c>
      <c r="D125" t="s">
        <v>2</v>
      </c>
      <c r="E125" t="s">
        <v>8</v>
      </c>
      <c r="F125" t="s">
        <v>172</v>
      </c>
      <c r="G125" s="2">
        <v>11630852000</v>
      </c>
      <c r="H125" s="2">
        <v>1573353000</v>
      </c>
      <c r="I125" s="2">
        <v>10057499000</v>
      </c>
      <c r="J125" s="2">
        <v>25664510</v>
      </c>
      <c r="K125" s="2">
        <v>4999691</v>
      </c>
      <c r="L125" s="2">
        <v>20664819</v>
      </c>
      <c r="M125" s="2">
        <v>21012169.199999999</v>
      </c>
      <c r="N125" s="2">
        <v>4370349.8</v>
      </c>
      <c r="O125" s="2">
        <v>16641819.4</v>
      </c>
      <c r="P125" s="15">
        <v>0.1</v>
      </c>
      <c r="Q125" s="2">
        <v>437034.98</v>
      </c>
      <c r="R125" s="13">
        <v>0.3</v>
      </c>
      <c r="S125" s="15">
        <v>0</v>
      </c>
      <c r="T125" s="2">
        <v>4992545.82</v>
      </c>
      <c r="U125" s="2">
        <v>0</v>
      </c>
      <c r="V125" s="2">
        <v>0</v>
      </c>
      <c r="W125" s="2">
        <v>0</v>
      </c>
      <c r="X125" s="2">
        <v>0</v>
      </c>
      <c r="Y125" s="2">
        <v>0</v>
      </c>
      <c r="Z125" s="2">
        <v>0</v>
      </c>
      <c r="AA125" s="2">
        <v>0</v>
      </c>
      <c r="AB125" s="18">
        <v>0</v>
      </c>
      <c r="AC125" s="4">
        <v>5429580.7999999998</v>
      </c>
      <c r="AD125" t="s">
        <v>46</v>
      </c>
    </row>
    <row r="126" spans="1:30" hidden="1" x14ac:dyDescent="0.25">
      <c r="A126" s="20">
        <v>878</v>
      </c>
      <c r="B126" t="s">
        <v>148</v>
      </c>
      <c r="C126" t="s">
        <v>272</v>
      </c>
      <c r="D126" t="s">
        <v>2</v>
      </c>
      <c r="E126" t="s">
        <v>8</v>
      </c>
      <c r="F126" t="s">
        <v>173</v>
      </c>
      <c r="G126" s="2">
        <v>10726836000</v>
      </c>
      <c r="H126" s="2">
        <v>3012703000</v>
      </c>
      <c r="I126" s="2">
        <v>7714133000</v>
      </c>
      <c r="J126" s="2">
        <v>31344682</v>
      </c>
      <c r="K126" s="2">
        <v>9523075</v>
      </c>
      <c r="L126" s="2">
        <v>21821607</v>
      </c>
      <c r="M126" s="2">
        <v>27053947.600000001</v>
      </c>
      <c r="N126" s="2">
        <v>8317993.7999999998</v>
      </c>
      <c r="O126" s="2">
        <v>18735953.800000001</v>
      </c>
      <c r="P126" s="15">
        <v>0.1</v>
      </c>
      <c r="Q126" s="2">
        <v>831799.38</v>
      </c>
      <c r="R126" s="13">
        <v>0.1</v>
      </c>
      <c r="S126" s="15">
        <v>0</v>
      </c>
      <c r="T126" s="2">
        <v>1873595.38</v>
      </c>
      <c r="U126" s="2">
        <v>2000000</v>
      </c>
      <c r="V126" s="2">
        <v>0</v>
      </c>
      <c r="W126" s="2">
        <v>0</v>
      </c>
      <c r="X126" s="2">
        <v>0</v>
      </c>
      <c r="Y126" s="2">
        <v>0</v>
      </c>
      <c r="Z126" s="2">
        <v>0</v>
      </c>
      <c r="AA126" s="2">
        <v>0</v>
      </c>
      <c r="AB126" s="18">
        <v>0</v>
      </c>
      <c r="AC126" s="4">
        <v>4705394.76</v>
      </c>
      <c r="AD126" t="s">
        <v>38</v>
      </c>
    </row>
    <row r="127" spans="1:30" x14ac:dyDescent="0.25">
      <c r="A127" s="20">
        <v>883</v>
      </c>
      <c r="B127" t="s">
        <v>148</v>
      </c>
      <c r="C127" t="s">
        <v>272</v>
      </c>
      <c r="D127" t="s">
        <v>9</v>
      </c>
      <c r="E127" t="s">
        <v>15</v>
      </c>
      <c r="F127" t="s">
        <v>174</v>
      </c>
      <c r="G127" s="2">
        <v>686990000</v>
      </c>
      <c r="H127" s="2">
        <v>0</v>
      </c>
      <c r="I127" s="2">
        <v>686990000</v>
      </c>
      <c r="J127" s="2">
        <v>2240755</v>
      </c>
      <c r="K127" s="2">
        <v>0</v>
      </c>
      <c r="L127" s="2">
        <v>2240755</v>
      </c>
      <c r="M127" s="2">
        <v>1965959</v>
      </c>
      <c r="N127" s="2">
        <v>0</v>
      </c>
      <c r="O127" s="2">
        <v>1965959</v>
      </c>
      <c r="P127" s="15">
        <v>0</v>
      </c>
      <c r="Q127" s="2">
        <v>0</v>
      </c>
      <c r="R127" s="13">
        <v>0</v>
      </c>
      <c r="S127" s="15">
        <v>0</v>
      </c>
      <c r="T127" s="2">
        <v>0</v>
      </c>
      <c r="U127" s="2">
        <v>0</v>
      </c>
      <c r="V127" s="2">
        <v>0</v>
      </c>
      <c r="W127" s="2">
        <v>0</v>
      </c>
      <c r="X127" s="2">
        <v>0</v>
      </c>
      <c r="Y127" s="2">
        <v>0</v>
      </c>
      <c r="Z127" s="2">
        <v>0</v>
      </c>
      <c r="AA127" s="2">
        <v>0</v>
      </c>
      <c r="AB127" s="18">
        <v>0</v>
      </c>
      <c r="AC127" s="4">
        <v>0</v>
      </c>
      <c r="AD127" t="s">
        <v>17</v>
      </c>
    </row>
    <row r="128" spans="1:30" x14ac:dyDescent="0.25">
      <c r="A128" s="20">
        <v>892</v>
      </c>
      <c r="B128" t="s">
        <v>148</v>
      </c>
      <c r="C128" t="s">
        <v>272</v>
      </c>
      <c r="D128" t="s">
        <v>9</v>
      </c>
      <c r="E128" t="s">
        <v>15</v>
      </c>
      <c r="F128" t="s">
        <v>175</v>
      </c>
      <c r="G128" s="2">
        <v>52534421000</v>
      </c>
      <c r="H128" s="2">
        <v>0</v>
      </c>
      <c r="I128" s="2">
        <v>52534421000</v>
      </c>
      <c r="J128" s="2">
        <v>93320386</v>
      </c>
      <c r="K128" s="2">
        <v>0</v>
      </c>
      <c r="L128" s="2">
        <v>93320386</v>
      </c>
      <c r="M128" s="2">
        <v>72306617.599999994</v>
      </c>
      <c r="N128" s="2">
        <v>0</v>
      </c>
      <c r="O128" s="2">
        <v>72306617.599999994</v>
      </c>
      <c r="P128" s="15">
        <v>0.1</v>
      </c>
      <c r="Q128" s="2">
        <v>0</v>
      </c>
      <c r="R128" s="13">
        <v>0.2</v>
      </c>
      <c r="S128" s="15">
        <v>0</v>
      </c>
      <c r="T128" s="2">
        <v>14461323.52</v>
      </c>
      <c r="U128" s="2">
        <v>4000000</v>
      </c>
      <c r="V128" s="2">
        <v>0</v>
      </c>
      <c r="W128" s="2">
        <v>0</v>
      </c>
      <c r="X128" s="2">
        <v>0</v>
      </c>
      <c r="Y128" s="2">
        <v>0</v>
      </c>
      <c r="Z128" s="2">
        <v>0</v>
      </c>
      <c r="AA128" s="2">
        <v>0</v>
      </c>
      <c r="AB128" s="18">
        <v>0</v>
      </c>
      <c r="AC128" s="4">
        <v>18461323.52</v>
      </c>
      <c r="AD128" t="s">
        <v>31</v>
      </c>
    </row>
    <row r="129" spans="1:30" hidden="1" x14ac:dyDescent="0.25">
      <c r="A129" s="20">
        <v>910</v>
      </c>
      <c r="B129" t="s">
        <v>148</v>
      </c>
      <c r="C129" t="s">
        <v>272</v>
      </c>
      <c r="D129" t="s">
        <v>2</v>
      </c>
      <c r="E129" t="s">
        <v>8</v>
      </c>
      <c r="F129" t="s">
        <v>176</v>
      </c>
      <c r="G129" s="2">
        <v>8011921000</v>
      </c>
      <c r="H129" s="2">
        <v>0</v>
      </c>
      <c r="I129" s="2">
        <v>8011921000</v>
      </c>
      <c r="J129" s="2">
        <v>20965802</v>
      </c>
      <c r="K129" s="2">
        <v>0</v>
      </c>
      <c r="L129" s="2">
        <v>20965802</v>
      </c>
      <c r="M129" s="2">
        <v>17761033.600000001</v>
      </c>
      <c r="N129" s="2">
        <v>0</v>
      </c>
      <c r="O129" s="2">
        <v>17761033.600000001</v>
      </c>
      <c r="P129" s="15">
        <v>0.1</v>
      </c>
      <c r="Q129" s="2">
        <v>0</v>
      </c>
      <c r="R129" s="13">
        <v>0.1</v>
      </c>
      <c r="S129" s="15">
        <v>0</v>
      </c>
      <c r="T129" s="2">
        <v>1776103.36</v>
      </c>
      <c r="U129" s="2">
        <v>1000000</v>
      </c>
      <c r="V129" s="2">
        <v>0</v>
      </c>
      <c r="W129" s="2">
        <v>0</v>
      </c>
      <c r="X129" s="2">
        <v>0</v>
      </c>
      <c r="Y129" s="2">
        <v>0</v>
      </c>
      <c r="Z129" s="2">
        <v>0</v>
      </c>
      <c r="AA129" s="2">
        <v>0</v>
      </c>
      <c r="AB129" s="18">
        <v>0</v>
      </c>
      <c r="AC129" s="4">
        <v>2776103.36</v>
      </c>
      <c r="AD129" t="s">
        <v>50</v>
      </c>
    </row>
    <row r="130" spans="1:30" x14ac:dyDescent="0.25">
      <c r="A130" s="20">
        <v>913</v>
      </c>
      <c r="B130" t="s">
        <v>148</v>
      </c>
      <c r="C130" t="s">
        <v>272</v>
      </c>
      <c r="D130" t="s">
        <v>9</v>
      </c>
      <c r="E130" t="s">
        <v>407</v>
      </c>
      <c r="F130" t="s">
        <v>177</v>
      </c>
      <c r="G130" s="2">
        <v>91357012000</v>
      </c>
      <c r="H130" s="2">
        <v>0</v>
      </c>
      <c r="I130" s="2">
        <v>91357012000</v>
      </c>
      <c r="J130" s="2">
        <v>139331815</v>
      </c>
      <c r="K130" s="2">
        <v>0</v>
      </c>
      <c r="L130" s="2">
        <v>139331815</v>
      </c>
      <c r="M130" s="2">
        <v>102789010.2</v>
      </c>
      <c r="N130" s="2">
        <v>0</v>
      </c>
      <c r="O130" s="2">
        <v>102789010.2</v>
      </c>
      <c r="P130" s="15">
        <v>0.1</v>
      </c>
      <c r="Q130" s="2">
        <v>0</v>
      </c>
      <c r="R130" s="13">
        <v>0.25</v>
      </c>
      <c r="S130" s="15">
        <v>0</v>
      </c>
      <c r="T130" s="2">
        <v>25697252.550000001</v>
      </c>
      <c r="U130" s="2">
        <v>5000000</v>
      </c>
      <c r="V130" s="2">
        <v>0</v>
      </c>
      <c r="W130" s="2">
        <v>0</v>
      </c>
      <c r="X130" s="2">
        <v>0</v>
      </c>
      <c r="Y130" s="2">
        <v>0</v>
      </c>
      <c r="Z130" s="2">
        <v>0</v>
      </c>
      <c r="AA130" s="2">
        <v>0</v>
      </c>
      <c r="AB130" s="18">
        <v>0</v>
      </c>
      <c r="AC130" s="4">
        <v>30697252.550000001</v>
      </c>
      <c r="AD130" t="s">
        <v>70</v>
      </c>
    </row>
    <row r="131" spans="1:30" x14ac:dyDescent="0.25">
      <c r="A131" s="20">
        <v>916</v>
      </c>
      <c r="B131" t="s">
        <v>148</v>
      </c>
      <c r="C131" t="s">
        <v>272</v>
      </c>
      <c r="D131" t="s">
        <v>9</v>
      </c>
      <c r="E131" t="s">
        <v>27</v>
      </c>
      <c r="F131" t="s">
        <v>178</v>
      </c>
      <c r="G131" s="2">
        <v>20293230300</v>
      </c>
      <c r="H131" s="2">
        <v>0</v>
      </c>
      <c r="I131" s="2">
        <v>20293230300</v>
      </c>
      <c r="J131" s="2">
        <v>46794634</v>
      </c>
      <c r="K131" s="2">
        <v>0</v>
      </c>
      <c r="L131" s="2">
        <v>46794634</v>
      </c>
      <c r="M131" s="2">
        <v>38677341.880000003</v>
      </c>
      <c r="N131" s="2">
        <v>0</v>
      </c>
      <c r="O131" s="2">
        <v>38677341.880000003</v>
      </c>
      <c r="P131" s="15">
        <v>0.1</v>
      </c>
      <c r="Q131" s="2">
        <v>0</v>
      </c>
      <c r="R131" s="13">
        <v>0.15</v>
      </c>
      <c r="S131" s="15">
        <v>0</v>
      </c>
      <c r="T131" s="2">
        <v>5801601.2819999997</v>
      </c>
      <c r="U131" s="2">
        <v>3000000</v>
      </c>
      <c r="V131" s="2">
        <v>0</v>
      </c>
      <c r="W131" s="2">
        <v>0</v>
      </c>
      <c r="X131" s="2">
        <v>0</v>
      </c>
      <c r="Y131" s="2">
        <v>0</v>
      </c>
      <c r="Z131" s="2">
        <v>0</v>
      </c>
      <c r="AA131" s="2">
        <v>0</v>
      </c>
      <c r="AB131" s="18">
        <v>0</v>
      </c>
      <c r="AC131" s="4">
        <v>8801601.2819999997</v>
      </c>
      <c r="AD131" t="s">
        <v>77</v>
      </c>
    </row>
    <row r="132" spans="1:30" hidden="1" x14ac:dyDescent="0.25">
      <c r="A132" s="20">
        <v>923</v>
      </c>
      <c r="B132" t="s">
        <v>148</v>
      </c>
      <c r="C132" t="s">
        <v>271</v>
      </c>
      <c r="D132" t="s">
        <v>2</v>
      </c>
      <c r="E132" t="s">
        <v>201</v>
      </c>
      <c r="F132" t="s">
        <v>196</v>
      </c>
      <c r="G132" s="2">
        <v>15892015000</v>
      </c>
      <c r="H132" s="2">
        <v>0</v>
      </c>
      <c r="I132" s="2">
        <v>15892015000</v>
      </c>
      <c r="J132" s="2">
        <v>35110197</v>
      </c>
      <c r="K132" s="2">
        <v>0</v>
      </c>
      <c r="L132" s="2">
        <v>35110197</v>
      </c>
      <c r="M132" s="2">
        <v>28753391</v>
      </c>
      <c r="N132" s="2">
        <v>0</v>
      </c>
      <c r="O132" s="2">
        <v>28753391</v>
      </c>
      <c r="P132" s="15">
        <v>0.1</v>
      </c>
      <c r="Q132" s="2">
        <v>0</v>
      </c>
      <c r="R132" s="13">
        <v>0.3</v>
      </c>
      <c r="S132" s="15">
        <v>0</v>
      </c>
      <c r="T132" s="2">
        <v>8626017.3000000007</v>
      </c>
      <c r="U132" s="2">
        <v>0</v>
      </c>
      <c r="V132" s="2">
        <v>0</v>
      </c>
      <c r="W132" s="2">
        <v>0</v>
      </c>
      <c r="X132" s="2">
        <v>0</v>
      </c>
      <c r="Y132" s="2">
        <v>0</v>
      </c>
      <c r="Z132" s="2">
        <v>0</v>
      </c>
      <c r="AA132" s="2">
        <v>0</v>
      </c>
      <c r="AB132" s="18">
        <v>0</v>
      </c>
      <c r="AC132" s="4">
        <v>8626017.3000000007</v>
      </c>
      <c r="AD132" t="s">
        <v>246</v>
      </c>
    </row>
    <row r="133" spans="1:30" x14ac:dyDescent="0.25">
      <c r="A133" s="20">
        <v>924</v>
      </c>
      <c r="B133" t="s">
        <v>148</v>
      </c>
      <c r="C133" t="s">
        <v>272</v>
      </c>
      <c r="D133" t="s">
        <v>9</v>
      </c>
      <c r="E133" t="s">
        <v>15</v>
      </c>
      <c r="F133" t="s">
        <v>179</v>
      </c>
      <c r="G133" s="2">
        <v>30447392000</v>
      </c>
      <c r="H133" s="2">
        <v>0</v>
      </c>
      <c r="I133" s="2">
        <v>30447392000</v>
      </c>
      <c r="J133" s="2">
        <v>51520502</v>
      </c>
      <c r="K133" s="2">
        <v>0</v>
      </c>
      <c r="L133" s="2">
        <v>51520502</v>
      </c>
      <c r="M133" s="2">
        <v>39341545.200000003</v>
      </c>
      <c r="N133" s="2">
        <v>0</v>
      </c>
      <c r="O133" s="2">
        <v>39341545.200000003</v>
      </c>
      <c r="P133" s="15">
        <v>0.1</v>
      </c>
      <c r="Q133" s="2">
        <v>0</v>
      </c>
      <c r="R133" s="13">
        <v>0.15</v>
      </c>
      <c r="S133" s="15">
        <v>0</v>
      </c>
      <c r="T133" s="2">
        <v>5901231.7800000003</v>
      </c>
      <c r="U133" s="2">
        <v>3000000</v>
      </c>
      <c r="V133" s="2">
        <v>0</v>
      </c>
      <c r="W133" s="2">
        <v>0</v>
      </c>
      <c r="X133" s="2">
        <v>0</v>
      </c>
      <c r="Y133" s="2">
        <v>0</v>
      </c>
      <c r="Z133" s="2">
        <v>0</v>
      </c>
      <c r="AA133" s="2">
        <v>0</v>
      </c>
      <c r="AB133" s="18">
        <v>0</v>
      </c>
      <c r="AC133" s="4">
        <v>8901231.7799999993</v>
      </c>
      <c r="AD133" t="s">
        <v>17</v>
      </c>
    </row>
    <row r="134" spans="1:30" hidden="1" x14ac:dyDescent="0.25">
      <c r="A134" s="20">
        <v>934</v>
      </c>
      <c r="B134" t="s">
        <v>148</v>
      </c>
      <c r="C134" t="s">
        <v>272</v>
      </c>
      <c r="D134" t="s">
        <v>2</v>
      </c>
      <c r="E134" t="s">
        <v>298</v>
      </c>
      <c r="F134" t="s">
        <v>180</v>
      </c>
      <c r="G134" s="2">
        <v>52474997000</v>
      </c>
      <c r="H134" s="2">
        <v>29783659000</v>
      </c>
      <c r="I134" s="2">
        <v>22691338000</v>
      </c>
      <c r="J134" s="2">
        <v>102729170</v>
      </c>
      <c r="K134" s="2">
        <v>46507641</v>
      </c>
      <c r="L134" s="2">
        <v>56221529</v>
      </c>
      <c r="M134" s="2">
        <v>81739171.200000003</v>
      </c>
      <c r="N134" s="2">
        <v>34594177.399999999</v>
      </c>
      <c r="O134" s="2">
        <v>47144993.799999997</v>
      </c>
      <c r="P134" s="15">
        <v>0.1</v>
      </c>
      <c r="Q134" s="2">
        <v>3459417.74</v>
      </c>
      <c r="R134" s="13">
        <v>0.2</v>
      </c>
      <c r="S134" s="15">
        <v>0</v>
      </c>
      <c r="T134" s="2">
        <v>9428998.7599999998</v>
      </c>
      <c r="U134" s="2">
        <v>4000000</v>
      </c>
      <c r="V134" s="2">
        <v>0</v>
      </c>
      <c r="W134" s="2">
        <v>0</v>
      </c>
      <c r="X134" s="2">
        <v>0</v>
      </c>
      <c r="Y134" s="2">
        <v>0</v>
      </c>
      <c r="Z134" s="2">
        <v>0</v>
      </c>
      <c r="AA134" s="2">
        <v>0</v>
      </c>
      <c r="AB134" s="18">
        <v>0</v>
      </c>
      <c r="AC134" s="4">
        <v>16888416.5</v>
      </c>
      <c r="AD134" t="s">
        <v>45</v>
      </c>
    </row>
    <row r="135" spans="1:30" x14ac:dyDescent="0.25">
      <c r="A135" s="20">
        <v>943</v>
      </c>
      <c r="B135" t="s">
        <v>148</v>
      </c>
      <c r="C135" t="s">
        <v>272</v>
      </c>
      <c r="D135" t="s">
        <v>9</v>
      </c>
      <c r="E135" t="s">
        <v>15</v>
      </c>
      <c r="F135" t="s">
        <v>183</v>
      </c>
      <c r="G135" s="2">
        <v>7208889000</v>
      </c>
      <c r="H135" s="2">
        <v>0</v>
      </c>
      <c r="I135" s="2">
        <v>7208889000</v>
      </c>
      <c r="J135" s="2">
        <v>16396012</v>
      </c>
      <c r="K135" s="2">
        <v>0</v>
      </c>
      <c r="L135" s="2">
        <v>16396012</v>
      </c>
      <c r="M135" s="2">
        <v>13512456.4</v>
      </c>
      <c r="N135" s="2">
        <v>0</v>
      </c>
      <c r="O135" s="2">
        <v>13512456.4</v>
      </c>
      <c r="P135" s="15">
        <v>0</v>
      </c>
      <c r="Q135" s="2">
        <v>0</v>
      </c>
      <c r="R135" s="13">
        <v>0</v>
      </c>
      <c r="S135" s="15">
        <v>0</v>
      </c>
      <c r="T135" s="2">
        <v>0</v>
      </c>
      <c r="U135" s="2">
        <v>0</v>
      </c>
      <c r="V135" s="2">
        <v>0</v>
      </c>
      <c r="W135" s="2">
        <v>0</v>
      </c>
      <c r="X135" s="2">
        <v>0</v>
      </c>
      <c r="Y135" s="2">
        <v>0</v>
      </c>
      <c r="Z135" s="2">
        <v>0</v>
      </c>
      <c r="AA135" s="2">
        <v>0</v>
      </c>
      <c r="AB135" s="18">
        <v>0</v>
      </c>
      <c r="AC135" s="4">
        <v>0</v>
      </c>
      <c r="AD135" t="s">
        <v>31</v>
      </c>
    </row>
    <row r="136" spans="1:30" hidden="1" x14ac:dyDescent="0.25">
      <c r="A136" s="20">
        <v>957</v>
      </c>
      <c r="B136" t="s">
        <v>148</v>
      </c>
      <c r="C136" t="s">
        <v>272</v>
      </c>
      <c r="D136" t="s">
        <v>2</v>
      </c>
      <c r="E136" t="s">
        <v>298</v>
      </c>
      <c r="F136" t="s">
        <v>184</v>
      </c>
      <c r="G136" s="2">
        <v>9703334300</v>
      </c>
      <c r="H136" s="2">
        <v>457487300</v>
      </c>
      <c r="I136" s="2">
        <v>9245847000</v>
      </c>
      <c r="J136" s="2">
        <v>27075708</v>
      </c>
      <c r="K136" s="2">
        <v>1539358</v>
      </c>
      <c r="L136" s="2">
        <v>25536350</v>
      </c>
      <c r="M136" s="2">
        <v>23194374.280000001</v>
      </c>
      <c r="N136" s="2">
        <v>1356363.08</v>
      </c>
      <c r="O136" s="2">
        <v>21838011.199999999</v>
      </c>
      <c r="P136" s="15">
        <v>0.1</v>
      </c>
      <c r="Q136" s="2">
        <v>135636.30799999999</v>
      </c>
      <c r="R136" s="13">
        <v>0.1</v>
      </c>
      <c r="S136" s="15">
        <v>0</v>
      </c>
      <c r="T136" s="2">
        <v>2183801.12</v>
      </c>
      <c r="U136" s="2">
        <v>2000000</v>
      </c>
      <c r="V136" s="2">
        <v>0</v>
      </c>
      <c r="W136" s="2">
        <v>0</v>
      </c>
      <c r="X136" s="2">
        <v>0</v>
      </c>
      <c r="Y136" s="2">
        <v>0</v>
      </c>
      <c r="Z136" s="2">
        <v>0</v>
      </c>
      <c r="AA136" s="2">
        <v>0</v>
      </c>
      <c r="AB136" s="18">
        <v>0</v>
      </c>
      <c r="AC136" s="4">
        <v>4319437.4280000003</v>
      </c>
      <c r="AD136" t="s">
        <v>96</v>
      </c>
    </row>
    <row r="137" spans="1:30" hidden="1" x14ac:dyDescent="0.25">
      <c r="A137" s="20">
        <v>961</v>
      </c>
      <c r="B137" t="s">
        <v>12</v>
      </c>
      <c r="C137" t="s">
        <v>272</v>
      </c>
      <c r="D137" t="s">
        <v>2</v>
      </c>
      <c r="E137" t="s">
        <v>201</v>
      </c>
      <c r="F137" t="s">
        <v>185</v>
      </c>
      <c r="G137" s="2">
        <v>0</v>
      </c>
      <c r="H137" s="2">
        <v>0</v>
      </c>
      <c r="I137" s="2">
        <v>0</v>
      </c>
      <c r="J137" s="2">
        <v>0</v>
      </c>
      <c r="K137" s="2">
        <v>0</v>
      </c>
      <c r="L137" s="2">
        <v>0</v>
      </c>
      <c r="M137" s="2">
        <v>0</v>
      </c>
      <c r="N137" s="2">
        <v>0</v>
      </c>
      <c r="O137" s="2">
        <v>0</v>
      </c>
      <c r="P137" s="15">
        <v>0</v>
      </c>
      <c r="Q137" s="2">
        <v>0</v>
      </c>
      <c r="R137" s="13">
        <v>0</v>
      </c>
      <c r="S137" s="15">
        <v>0</v>
      </c>
      <c r="T137" s="2">
        <v>0</v>
      </c>
      <c r="U137" s="2">
        <v>0</v>
      </c>
      <c r="V137" s="2">
        <v>992660565.91999996</v>
      </c>
      <c r="W137" s="2">
        <v>6753111.2000000002</v>
      </c>
      <c r="X137" s="2">
        <v>985907454.72000003</v>
      </c>
      <c r="Y137" s="2">
        <v>749108402700</v>
      </c>
      <c r="Z137" s="2">
        <v>3205692000</v>
      </c>
      <c r="AA137" s="2">
        <v>745902710700</v>
      </c>
      <c r="AB137" s="18">
        <v>39503829.300800003</v>
      </c>
      <c r="AC137" s="4">
        <v>39503829.300800003</v>
      </c>
      <c r="AD137" t="s">
        <v>204</v>
      </c>
    </row>
    <row r="138" spans="1:30" hidden="1" x14ac:dyDescent="0.25">
      <c r="A138" s="20">
        <v>967</v>
      </c>
      <c r="B138" t="s">
        <v>148</v>
      </c>
      <c r="C138" t="s">
        <v>271</v>
      </c>
      <c r="D138" t="s">
        <v>2</v>
      </c>
      <c r="E138" t="s">
        <v>298</v>
      </c>
      <c r="F138" t="s">
        <v>186</v>
      </c>
      <c r="G138" s="2">
        <v>28362197000</v>
      </c>
      <c r="H138" s="2">
        <v>0</v>
      </c>
      <c r="I138" s="2">
        <v>28362197000</v>
      </c>
      <c r="J138" s="2">
        <v>53008838</v>
      </c>
      <c r="K138" s="2">
        <v>0</v>
      </c>
      <c r="L138" s="2">
        <v>53008838</v>
      </c>
      <c r="M138" s="2">
        <v>41663959.200000003</v>
      </c>
      <c r="N138" s="2">
        <v>0</v>
      </c>
      <c r="O138" s="2">
        <v>41663959.200000003</v>
      </c>
      <c r="P138" s="15">
        <v>0.1</v>
      </c>
      <c r="Q138" s="2">
        <v>0</v>
      </c>
      <c r="R138" s="13">
        <v>0.3</v>
      </c>
      <c r="S138" s="15">
        <v>0</v>
      </c>
      <c r="T138" s="2">
        <v>12499187.76</v>
      </c>
      <c r="U138" s="2">
        <v>0</v>
      </c>
      <c r="V138" s="2">
        <v>0</v>
      </c>
      <c r="W138" s="2">
        <v>0</v>
      </c>
      <c r="X138" s="2">
        <v>0</v>
      </c>
      <c r="Y138" s="2">
        <v>0</v>
      </c>
      <c r="Z138" s="2">
        <v>0</v>
      </c>
      <c r="AA138" s="2">
        <v>0</v>
      </c>
      <c r="AB138" s="18">
        <v>0</v>
      </c>
      <c r="AC138" s="4">
        <v>12499187.76</v>
      </c>
      <c r="AD138" t="s">
        <v>45</v>
      </c>
    </row>
    <row r="139" spans="1:30" x14ac:dyDescent="0.25">
      <c r="A139" s="20">
        <v>985</v>
      </c>
      <c r="B139" t="s">
        <v>148</v>
      </c>
      <c r="C139" t="s">
        <v>272</v>
      </c>
      <c r="D139" t="s">
        <v>9</v>
      </c>
      <c r="E139" t="s">
        <v>15</v>
      </c>
      <c r="F139" t="s">
        <v>189</v>
      </c>
      <c r="G139" s="2">
        <v>3607878000</v>
      </c>
      <c r="H139" s="2">
        <v>0</v>
      </c>
      <c r="I139" s="2">
        <v>3607878000</v>
      </c>
      <c r="J139" s="2">
        <v>10903785</v>
      </c>
      <c r="K139" s="2">
        <v>0</v>
      </c>
      <c r="L139" s="2">
        <v>10903785</v>
      </c>
      <c r="M139" s="2">
        <v>9460633.8000000007</v>
      </c>
      <c r="N139" s="2">
        <v>0</v>
      </c>
      <c r="O139" s="2">
        <v>9460633.8000000007</v>
      </c>
      <c r="P139" s="15">
        <v>0</v>
      </c>
      <c r="Q139" s="2">
        <v>0</v>
      </c>
      <c r="R139" s="13">
        <v>0</v>
      </c>
      <c r="S139" s="15">
        <v>0</v>
      </c>
      <c r="T139" s="2">
        <v>0</v>
      </c>
      <c r="U139" s="2">
        <v>0</v>
      </c>
      <c r="V139" s="2">
        <v>0</v>
      </c>
      <c r="W139" s="2">
        <v>0</v>
      </c>
      <c r="X139" s="2">
        <v>0</v>
      </c>
      <c r="Y139" s="2">
        <v>0</v>
      </c>
      <c r="Z139" s="2">
        <v>0</v>
      </c>
      <c r="AA139" s="2">
        <v>0</v>
      </c>
      <c r="AB139" s="18">
        <v>0</v>
      </c>
      <c r="AC139" s="4">
        <v>0</v>
      </c>
      <c r="AD139" t="s">
        <v>19</v>
      </c>
    </row>
    <row r="140" spans="1:30" hidden="1" x14ac:dyDescent="0.25">
      <c r="A140" s="20">
        <v>988</v>
      </c>
      <c r="B140" t="s">
        <v>12</v>
      </c>
      <c r="C140" t="s">
        <v>272</v>
      </c>
      <c r="D140" t="s">
        <v>9</v>
      </c>
      <c r="E140" t="s">
        <v>407</v>
      </c>
      <c r="F140" t="s">
        <v>190</v>
      </c>
      <c r="G140" s="2">
        <v>0</v>
      </c>
      <c r="H140" s="2">
        <v>0</v>
      </c>
      <c r="I140" s="2">
        <v>0</v>
      </c>
      <c r="J140" s="2">
        <v>0</v>
      </c>
      <c r="K140" s="2">
        <v>0</v>
      </c>
      <c r="L140" s="2">
        <v>0</v>
      </c>
      <c r="M140" s="2">
        <v>0</v>
      </c>
      <c r="N140" s="2">
        <v>0</v>
      </c>
      <c r="O140" s="2">
        <v>0</v>
      </c>
      <c r="P140" s="15">
        <v>0</v>
      </c>
      <c r="Q140" s="2">
        <v>0</v>
      </c>
      <c r="R140" s="13">
        <v>0</v>
      </c>
      <c r="S140" s="15">
        <v>0</v>
      </c>
      <c r="T140" s="2">
        <v>0</v>
      </c>
      <c r="U140" s="2">
        <v>0</v>
      </c>
      <c r="V140" s="2">
        <v>234166816.19999999</v>
      </c>
      <c r="W140" s="2">
        <v>0</v>
      </c>
      <c r="X140" s="2">
        <v>234166816.19999999</v>
      </c>
      <c r="Y140" s="2">
        <v>162915917000</v>
      </c>
      <c r="Z140" s="2">
        <v>0</v>
      </c>
      <c r="AA140" s="2">
        <v>162915917000</v>
      </c>
      <c r="AB140" s="18">
        <v>9366672.648</v>
      </c>
      <c r="AC140" s="4">
        <v>9366672.648</v>
      </c>
      <c r="AD140" t="s">
        <v>11</v>
      </c>
    </row>
    <row r="141" spans="1:30" hidden="1" x14ac:dyDescent="0.25">
      <c r="A141" s="20">
        <v>999</v>
      </c>
      <c r="B141" t="s">
        <v>148</v>
      </c>
      <c r="C141" t="s">
        <v>272</v>
      </c>
      <c r="D141" t="s">
        <v>2</v>
      </c>
      <c r="E141" t="s">
        <v>8</v>
      </c>
      <c r="F141" t="s">
        <v>191</v>
      </c>
      <c r="G141" s="2">
        <v>34765563200</v>
      </c>
      <c r="H141" s="2">
        <v>8767258000</v>
      </c>
      <c r="I141" s="2">
        <v>25998305200</v>
      </c>
      <c r="J141" s="2">
        <v>75719444</v>
      </c>
      <c r="K141" s="2">
        <v>25800407</v>
      </c>
      <c r="L141" s="2">
        <v>49919037</v>
      </c>
      <c r="M141" s="2">
        <v>61813218.719999999</v>
      </c>
      <c r="N141" s="2">
        <v>22293503.800000001</v>
      </c>
      <c r="O141" s="2">
        <v>39519714.920000002</v>
      </c>
      <c r="P141" s="15">
        <v>0.1</v>
      </c>
      <c r="Q141" s="2">
        <v>2229350.38</v>
      </c>
      <c r="R141" s="13">
        <v>0.2</v>
      </c>
      <c r="S141" s="15">
        <v>0</v>
      </c>
      <c r="T141" s="2">
        <v>7903942.9840000002</v>
      </c>
      <c r="U141" s="2">
        <v>4000000</v>
      </c>
      <c r="V141" s="2">
        <v>0</v>
      </c>
      <c r="W141" s="2">
        <v>0</v>
      </c>
      <c r="X141" s="2">
        <v>0</v>
      </c>
      <c r="Y141" s="2">
        <v>0</v>
      </c>
      <c r="Z141" s="2">
        <v>0</v>
      </c>
      <c r="AA141" s="2">
        <v>0</v>
      </c>
      <c r="AB141" s="18">
        <v>0</v>
      </c>
      <c r="AC141" s="4">
        <v>14133293.364</v>
      </c>
      <c r="AD141" t="s">
        <v>50</v>
      </c>
    </row>
    <row r="142" spans="1:30" hidden="1" x14ac:dyDescent="0.25">
      <c r="A142" s="20">
        <v>1000</v>
      </c>
      <c r="B142" t="s">
        <v>148</v>
      </c>
      <c r="C142" t="s">
        <v>272</v>
      </c>
      <c r="D142" t="s">
        <v>2</v>
      </c>
      <c r="E142" t="s">
        <v>201</v>
      </c>
      <c r="F142" t="s">
        <v>192</v>
      </c>
      <c r="G142" s="2">
        <v>15321084000</v>
      </c>
      <c r="H142" s="2">
        <v>209100000</v>
      </c>
      <c r="I142" s="2">
        <v>15111984000</v>
      </c>
      <c r="J142" s="2">
        <v>39190860</v>
      </c>
      <c r="K142" s="2">
        <v>663000</v>
      </c>
      <c r="L142" s="2">
        <v>38527860</v>
      </c>
      <c r="M142" s="2">
        <v>33062426.399999999</v>
      </c>
      <c r="N142" s="2">
        <v>579360</v>
      </c>
      <c r="O142" s="2">
        <v>32483066.399999999</v>
      </c>
      <c r="P142" s="15">
        <v>0.1</v>
      </c>
      <c r="Q142" s="2">
        <v>57936</v>
      </c>
      <c r="R142" s="13">
        <v>0.15</v>
      </c>
      <c r="S142" s="15">
        <v>0</v>
      </c>
      <c r="T142" s="2">
        <v>4872459.96</v>
      </c>
      <c r="U142" s="2">
        <v>3000000</v>
      </c>
      <c r="V142" s="2">
        <v>0</v>
      </c>
      <c r="W142" s="2">
        <v>0</v>
      </c>
      <c r="X142" s="2">
        <v>0</v>
      </c>
      <c r="Y142" s="2">
        <v>0</v>
      </c>
      <c r="Z142" s="2">
        <v>0</v>
      </c>
      <c r="AA142" s="2">
        <v>0</v>
      </c>
      <c r="AB142" s="18">
        <v>0</v>
      </c>
      <c r="AC142" s="4">
        <v>7930395.96</v>
      </c>
      <c r="AD142" t="s">
        <v>185</v>
      </c>
    </row>
    <row r="143" spans="1:30" hidden="1" x14ac:dyDescent="0.25">
      <c r="A143" s="20">
        <v>1002</v>
      </c>
      <c r="B143" t="s">
        <v>12</v>
      </c>
      <c r="C143" t="s">
        <v>272</v>
      </c>
      <c r="D143" t="s">
        <v>2</v>
      </c>
      <c r="E143" t="s">
        <v>299</v>
      </c>
      <c r="F143" t="s">
        <v>193</v>
      </c>
      <c r="G143" s="2">
        <v>10613576000</v>
      </c>
      <c r="H143" s="2">
        <v>148920000</v>
      </c>
      <c r="I143" s="2">
        <v>10464656000</v>
      </c>
      <c r="J143" s="2">
        <v>27061507</v>
      </c>
      <c r="K143" s="2">
        <v>521220</v>
      </c>
      <c r="L143" s="2">
        <v>26540287</v>
      </c>
      <c r="M143" s="2">
        <v>22816076.600000001</v>
      </c>
      <c r="N143" s="2">
        <v>461652</v>
      </c>
      <c r="O143" s="2">
        <v>22354424.600000001</v>
      </c>
      <c r="P143" s="15">
        <v>0.1</v>
      </c>
      <c r="Q143" s="2">
        <v>46165.2</v>
      </c>
      <c r="R143" s="13">
        <v>0.1</v>
      </c>
      <c r="S143" s="15">
        <v>0</v>
      </c>
      <c r="T143" s="2">
        <v>2235442.46</v>
      </c>
      <c r="U143" s="2">
        <v>0</v>
      </c>
      <c r="V143" s="2">
        <v>116783888.59999999</v>
      </c>
      <c r="W143" s="2">
        <v>9142244.5999999996</v>
      </c>
      <c r="X143" s="2">
        <v>107641644</v>
      </c>
      <c r="Y143" s="2">
        <v>77610541000</v>
      </c>
      <c r="Z143" s="2">
        <v>7403181000</v>
      </c>
      <c r="AA143" s="2">
        <v>70207360000</v>
      </c>
      <c r="AB143" s="18">
        <v>0</v>
      </c>
      <c r="AC143" s="4">
        <v>2281607.66</v>
      </c>
      <c r="AD143" t="s">
        <v>13</v>
      </c>
    </row>
    <row r="144" spans="1:30" x14ac:dyDescent="0.25">
      <c r="A144" s="20">
        <v>1004</v>
      </c>
      <c r="B144" t="s">
        <v>148</v>
      </c>
      <c r="C144" t="s">
        <v>272</v>
      </c>
      <c r="D144" t="s">
        <v>9</v>
      </c>
      <c r="E144" t="s">
        <v>27</v>
      </c>
      <c r="F144" t="s">
        <v>194</v>
      </c>
      <c r="G144" s="2">
        <v>5336805000</v>
      </c>
      <c r="H144" s="2">
        <v>0</v>
      </c>
      <c r="I144" s="2">
        <v>5336805000</v>
      </c>
      <c r="J144" s="2">
        <v>14021418</v>
      </c>
      <c r="K144" s="2">
        <v>0</v>
      </c>
      <c r="L144" s="2">
        <v>14021418</v>
      </c>
      <c r="M144" s="2">
        <v>11886696</v>
      </c>
      <c r="N144" s="2">
        <v>0</v>
      </c>
      <c r="O144" s="2">
        <v>11886696</v>
      </c>
      <c r="P144" s="15">
        <v>0</v>
      </c>
      <c r="Q144" s="2">
        <v>0</v>
      </c>
      <c r="R144" s="13">
        <v>0</v>
      </c>
      <c r="S144" s="15">
        <v>0</v>
      </c>
      <c r="T144" s="2">
        <v>0</v>
      </c>
      <c r="U144" s="2">
        <v>0</v>
      </c>
      <c r="V144" s="2">
        <v>0</v>
      </c>
      <c r="W144" s="2">
        <v>0</v>
      </c>
      <c r="X144" s="2">
        <v>0</v>
      </c>
      <c r="Y144" s="2">
        <v>0</v>
      </c>
      <c r="Z144" s="2">
        <v>0</v>
      </c>
      <c r="AA144" s="2">
        <v>0</v>
      </c>
      <c r="AB144" s="18">
        <v>0</v>
      </c>
      <c r="AC144" s="4">
        <v>0</v>
      </c>
      <c r="AD144" t="s">
        <v>32</v>
      </c>
    </row>
    <row r="145" spans="1:30" hidden="1" x14ac:dyDescent="0.25">
      <c r="A145" s="20">
        <v>1012</v>
      </c>
      <c r="B145" t="s">
        <v>148</v>
      </c>
      <c r="C145" t="s">
        <v>272</v>
      </c>
      <c r="D145" t="s">
        <v>2</v>
      </c>
      <c r="E145" t="s">
        <v>8</v>
      </c>
      <c r="F145" t="s">
        <v>197</v>
      </c>
      <c r="G145" s="2">
        <v>75303984000</v>
      </c>
      <c r="H145" s="2">
        <v>1138810000</v>
      </c>
      <c r="I145" s="2">
        <v>74165174000</v>
      </c>
      <c r="J145" s="2">
        <v>155171954</v>
      </c>
      <c r="K145" s="2">
        <v>3985850</v>
      </c>
      <c r="L145" s="2">
        <v>151186104</v>
      </c>
      <c r="M145" s="2">
        <v>125050360.40000001</v>
      </c>
      <c r="N145" s="2">
        <v>3530326</v>
      </c>
      <c r="O145" s="2">
        <v>121520034.40000001</v>
      </c>
      <c r="P145" s="15">
        <v>0.1</v>
      </c>
      <c r="Q145" s="2">
        <v>353032.6</v>
      </c>
      <c r="R145" s="13">
        <v>0.25</v>
      </c>
      <c r="S145" s="15">
        <v>0</v>
      </c>
      <c r="T145" s="2">
        <v>30380008.600000001</v>
      </c>
      <c r="U145" s="2">
        <v>5000000</v>
      </c>
      <c r="V145" s="2">
        <v>0</v>
      </c>
      <c r="W145" s="2">
        <v>0</v>
      </c>
      <c r="X145" s="2">
        <v>0</v>
      </c>
      <c r="Y145" s="2">
        <v>0</v>
      </c>
      <c r="Z145" s="2">
        <v>0</v>
      </c>
      <c r="AA145" s="2">
        <v>0</v>
      </c>
      <c r="AB145" s="18">
        <v>0</v>
      </c>
      <c r="AC145" s="4">
        <v>35733041.200000003</v>
      </c>
      <c r="AD145" t="s">
        <v>46</v>
      </c>
    </row>
    <row r="146" spans="1:30" hidden="1" x14ac:dyDescent="0.25">
      <c r="A146" s="20">
        <v>1014</v>
      </c>
      <c r="B146" t="s">
        <v>148</v>
      </c>
      <c r="C146" t="s">
        <v>272</v>
      </c>
      <c r="D146" t="s">
        <v>2</v>
      </c>
      <c r="E146" t="s">
        <v>298</v>
      </c>
      <c r="F146" t="s">
        <v>198</v>
      </c>
      <c r="G146" s="2">
        <v>12569436000</v>
      </c>
      <c r="H146" s="2">
        <v>277300000</v>
      </c>
      <c r="I146" s="2">
        <v>12292136000</v>
      </c>
      <c r="J146" s="2">
        <v>29617257</v>
      </c>
      <c r="K146" s="2">
        <v>915125</v>
      </c>
      <c r="L146" s="2">
        <v>28702132</v>
      </c>
      <c r="M146" s="2">
        <v>24589482.600000001</v>
      </c>
      <c r="N146" s="2">
        <v>804205</v>
      </c>
      <c r="O146" s="2">
        <v>23785277.600000001</v>
      </c>
      <c r="P146" s="15">
        <v>0.1</v>
      </c>
      <c r="Q146" s="2">
        <v>80420.5</v>
      </c>
      <c r="R146" s="13">
        <v>0.1</v>
      </c>
      <c r="S146" s="15">
        <v>0</v>
      </c>
      <c r="T146" s="2">
        <v>2378527.7599999998</v>
      </c>
      <c r="U146" s="2">
        <v>2000000</v>
      </c>
      <c r="V146" s="2">
        <v>0</v>
      </c>
      <c r="W146" s="2">
        <v>0</v>
      </c>
      <c r="X146" s="2">
        <v>0</v>
      </c>
      <c r="Y146" s="2">
        <v>0</v>
      </c>
      <c r="Z146" s="2">
        <v>0</v>
      </c>
      <c r="AA146" s="2">
        <v>0</v>
      </c>
      <c r="AB146" s="18">
        <v>0</v>
      </c>
      <c r="AC146" s="4">
        <v>4458948.26</v>
      </c>
      <c r="AD146" t="s">
        <v>45</v>
      </c>
    </row>
    <row r="147" spans="1:30" hidden="1" x14ac:dyDescent="0.25">
      <c r="A147" s="20">
        <v>1018</v>
      </c>
      <c r="B147" t="s">
        <v>148</v>
      </c>
      <c r="C147" t="s">
        <v>271</v>
      </c>
      <c r="D147" t="s">
        <v>2</v>
      </c>
      <c r="E147" t="s">
        <v>201</v>
      </c>
      <c r="F147" t="s">
        <v>199</v>
      </c>
      <c r="G147" s="2">
        <v>0</v>
      </c>
      <c r="H147" s="2">
        <v>0</v>
      </c>
      <c r="I147" s="2">
        <v>0</v>
      </c>
      <c r="J147" s="2">
        <v>0</v>
      </c>
      <c r="K147" s="2">
        <v>0</v>
      </c>
      <c r="L147" s="2">
        <v>0</v>
      </c>
      <c r="M147" s="2">
        <v>0</v>
      </c>
      <c r="N147" s="2">
        <v>0</v>
      </c>
      <c r="O147" s="2">
        <v>0</v>
      </c>
      <c r="P147" s="15">
        <v>0.1</v>
      </c>
      <c r="Q147" s="2">
        <v>0</v>
      </c>
      <c r="R147" s="13">
        <v>0.3</v>
      </c>
      <c r="S147" s="15">
        <v>0</v>
      </c>
      <c r="T147" s="2">
        <v>0</v>
      </c>
      <c r="U147" s="2">
        <v>0</v>
      </c>
      <c r="V147" s="2">
        <v>0</v>
      </c>
      <c r="W147" s="2">
        <v>0</v>
      </c>
      <c r="X147" s="2">
        <v>0</v>
      </c>
      <c r="Y147" s="2">
        <v>0</v>
      </c>
      <c r="Z147" s="2">
        <v>0</v>
      </c>
      <c r="AA147" s="2">
        <v>0</v>
      </c>
      <c r="AB147" s="18">
        <v>0</v>
      </c>
      <c r="AC147" s="4">
        <v>0</v>
      </c>
      <c r="AD147" t="s">
        <v>185</v>
      </c>
    </row>
    <row r="148" spans="1:30" x14ac:dyDescent="0.25">
      <c r="A148" s="20">
        <v>1022</v>
      </c>
      <c r="B148" t="s">
        <v>148</v>
      </c>
      <c r="C148" t="s">
        <v>272</v>
      </c>
      <c r="D148" t="s">
        <v>9</v>
      </c>
      <c r="E148" t="s">
        <v>407</v>
      </c>
      <c r="F148" t="s">
        <v>200</v>
      </c>
      <c r="G148" s="2">
        <v>13042835000</v>
      </c>
      <c r="H148" s="2">
        <v>0</v>
      </c>
      <c r="I148" s="2">
        <v>13042835000</v>
      </c>
      <c r="J148" s="2">
        <v>27743068</v>
      </c>
      <c r="K148" s="2">
        <v>0</v>
      </c>
      <c r="L148" s="2">
        <v>27743068</v>
      </c>
      <c r="M148" s="2">
        <v>22525934</v>
      </c>
      <c r="N148" s="2">
        <v>0</v>
      </c>
      <c r="O148" s="2">
        <v>22525934</v>
      </c>
      <c r="P148" s="15">
        <v>0.1</v>
      </c>
      <c r="Q148" s="2">
        <v>0</v>
      </c>
      <c r="R148" s="13">
        <v>0.1</v>
      </c>
      <c r="S148" s="15">
        <v>0</v>
      </c>
      <c r="T148" s="2">
        <v>2252593.4</v>
      </c>
      <c r="U148" s="2">
        <v>2000000</v>
      </c>
      <c r="V148" s="2">
        <v>0</v>
      </c>
      <c r="W148" s="2">
        <v>0</v>
      </c>
      <c r="X148" s="2">
        <v>0</v>
      </c>
      <c r="Y148" s="2">
        <v>0</v>
      </c>
      <c r="Z148" s="2">
        <v>0</v>
      </c>
      <c r="AA148" s="2">
        <v>0</v>
      </c>
      <c r="AB148" s="18">
        <v>0</v>
      </c>
      <c r="AC148" s="4">
        <v>4252593.4000000004</v>
      </c>
      <c r="AD148" t="s">
        <v>190</v>
      </c>
    </row>
    <row r="149" spans="1:30" x14ac:dyDescent="0.25">
      <c r="A149" s="20">
        <v>1034</v>
      </c>
      <c r="B149" t="s">
        <v>148</v>
      </c>
      <c r="C149" t="s">
        <v>272</v>
      </c>
      <c r="D149" t="s">
        <v>9</v>
      </c>
      <c r="E149" t="s">
        <v>407</v>
      </c>
      <c r="F149" t="s">
        <v>203</v>
      </c>
      <c r="G149" s="2">
        <v>24755009500</v>
      </c>
      <c r="H149" s="2">
        <v>0</v>
      </c>
      <c r="I149" s="2">
        <v>24755009500</v>
      </c>
      <c r="J149" s="2">
        <v>60582993</v>
      </c>
      <c r="K149" s="2">
        <v>0</v>
      </c>
      <c r="L149" s="2">
        <v>60582993</v>
      </c>
      <c r="M149" s="2">
        <v>50680989.200000003</v>
      </c>
      <c r="N149" s="2">
        <v>0</v>
      </c>
      <c r="O149" s="2">
        <v>50680989.200000003</v>
      </c>
      <c r="P149" s="15">
        <v>0.1</v>
      </c>
      <c r="Q149" s="2">
        <v>0</v>
      </c>
      <c r="R149" s="13">
        <v>0.15</v>
      </c>
      <c r="S149" s="15">
        <v>0</v>
      </c>
      <c r="T149" s="2">
        <v>7602148.3799999999</v>
      </c>
      <c r="U149" s="2">
        <v>3000000</v>
      </c>
      <c r="V149" s="2">
        <v>0</v>
      </c>
      <c r="W149" s="2">
        <v>0</v>
      </c>
      <c r="X149" s="2">
        <v>0</v>
      </c>
      <c r="Y149" s="2">
        <v>0</v>
      </c>
      <c r="Z149" s="2">
        <v>0</v>
      </c>
      <c r="AA149" s="2">
        <v>0</v>
      </c>
      <c r="AB149" s="18">
        <v>0</v>
      </c>
      <c r="AC149" s="4">
        <v>10602148.380000001</v>
      </c>
      <c r="AD149" t="s">
        <v>11</v>
      </c>
    </row>
    <row r="150" spans="1:30" hidden="1" x14ac:dyDescent="0.25">
      <c r="A150" s="20">
        <v>1038</v>
      </c>
      <c r="B150" t="s">
        <v>0</v>
      </c>
      <c r="C150" t="s">
        <v>1</v>
      </c>
      <c r="D150" t="s">
        <v>2</v>
      </c>
      <c r="E150" t="s">
        <v>201</v>
      </c>
      <c r="F150" t="s">
        <v>204</v>
      </c>
      <c r="G150" s="2">
        <v>0</v>
      </c>
      <c r="H150" s="2">
        <v>0</v>
      </c>
      <c r="I150" s="2">
        <v>0</v>
      </c>
      <c r="J150" s="2">
        <v>0</v>
      </c>
      <c r="K150" s="2">
        <v>0</v>
      </c>
      <c r="L150" s="2">
        <v>0</v>
      </c>
      <c r="M150" s="2">
        <v>0</v>
      </c>
      <c r="N150" s="2">
        <v>0</v>
      </c>
      <c r="O150" s="2">
        <v>0</v>
      </c>
      <c r="P150" s="15">
        <v>0</v>
      </c>
      <c r="Q150" s="2">
        <v>0</v>
      </c>
      <c r="R150" s="13">
        <v>0</v>
      </c>
      <c r="S150" s="15">
        <v>0</v>
      </c>
      <c r="T150" s="2">
        <v>0</v>
      </c>
      <c r="U150" s="2">
        <v>0</v>
      </c>
      <c r="V150" s="2">
        <v>0</v>
      </c>
      <c r="W150" s="2">
        <v>0</v>
      </c>
      <c r="X150" s="2">
        <v>0</v>
      </c>
      <c r="Y150" s="2">
        <v>0</v>
      </c>
      <c r="Z150" s="2">
        <v>0</v>
      </c>
      <c r="AA150" s="2">
        <v>0</v>
      </c>
      <c r="AB150" s="18">
        <v>0</v>
      </c>
      <c r="AC150" s="4">
        <v>0</v>
      </c>
      <c r="AD150" t="s">
        <v>1</v>
      </c>
    </row>
    <row r="151" spans="1:30" hidden="1" x14ac:dyDescent="0.25">
      <c r="A151" s="20">
        <v>1042</v>
      </c>
      <c r="B151" t="s">
        <v>148</v>
      </c>
      <c r="C151" t="s">
        <v>272</v>
      </c>
      <c r="D151" t="s">
        <v>2</v>
      </c>
      <c r="E151" t="s">
        <v>201</v>
      </c>
      <c r="F151" t="s">
        <v>205</v>
      </c>
      <c r="G151" s="2">
        <v>68964586000</v>
      </c>
      <c r="H151" s="2">
        <v>0</v>
      </c>
      <c r="I151" s="2">
        <v>68964586000</v>
      </c>
      <c r="J151" s="2">
        <v>139200351</v>
      </c>
      <c r="K151" s="2">
        <v>0</v>
      </c>
      <c r="L151" s="2">
        <v>139200351</v>
      </c>
      <c r="M151" s="2">
        <v>111614516.59999999</v>
      </c>
      <c r="N151" s="2">
        <v>0</v>
      </c>
      <c r="O151" s="2">
        <v>111614516.59999999</v>
      </c>
      <c r="P151" s="15">
        <v>0.1</v>
      </c>
      <c r="Q151" s="2">
        <v>0</v>
      </c>
      <c r="R151" s="13">
        <v>0.25</v>
      </c>
      <c r="S151" s="15">
        <v>0</v>
      </c>
      <c r="T151" s="2">
        <v>27903629.149999999</v>
      </c>
      <c r="U151" s="2">
        <v>5000000</v>
      </c>
      <c r="V151" s="2">
        <v>0</v>
      </c>
      <c r="W151" s="2">
        <v>0</v>
      </c>
      <c r="X151" s="2">
        <v>0</v>
      </c>
      <c r="Y151" s="2">
        <v>0</v>
      </c>
      <c r="Z151" s="2">
        <v>0</v>
      </c>
      <c r="AA151" s="2">
        <v>0</v>
      </c>
      <c r="AB151" s="18">
        <v>0</v>
      </c>
      <c r="AC151" s="4">
        <v>32903629.149999999</v>
      </c>
      <c r="AD151" t="s">
        <v>246</v>
      </c>
    </row>
    <row r="152" spans="1:30" hidden="1" x14ac:dyDescent="0.25">
      <c r="A152" s="20">
        <v>1044</v>
      </c>
      <c r="B152" t="s">
        <v>148</v>
      </c>
      <c r="C152" t="s">
        <v>272</v>
      </c>
      <c r="D152" t="s">
        <v>2</v>
      </c>
      <c r="E152" t="s">
        <v>201</v>
      </c>
      <c r="F152" t="s">
        <v>206</v>
      </c>
      <c r="G152" s="2">
        <v>8015022000</v>
      </c>
      <c r="H152" s="2">
        <v>0</v>
      </c>
      <c r="I152" s="2">
        <v>8015022000</v>
      </c>
      <c r="J152" s="2">
        <v>25301263</v>
      </c>
      <c r="K152" s="2">
        <v>0</v>
      </c>
      <c r="L152" s="2">
        <v>25301263</v>
      </c>
      <c r="M152" s="2">
        <v>22095254.199999999</v>
      </c>
      <c r="N152" s="2">
        <v>0</v>
      </c>
      <c r="O152" s="2">
        <v>22095254.199999999</v>
      </c>
      <c r="P152" s="15">
        <v>0.1</v>
      </c>
      <c r="Q152" s="2">
        <v>0</v>
      </c>
      <c r="R152" s="13">
        <v>0.1</v>
      </c>
      <c r="S152" s="15">
        <v>0</v>
      </c>
      <c r="T152" s="2">
        <v>2209525.42</v>
      </c>
      <c r="U152" s="2">
        <v>2000000</v>
      </c>
      <c r="V152" s="2">
        <v>0</v>
      </c>
      <c r="W152" s="2">
        <v>0</v>
      </c>
      <c r="X152" s="2">
        <v>0</v>
      </c>
      <c r="Y152" s="2">
        <v>0</v>
      </c>
      <c r="Z152" s="2">
        <v>0</v>
      </c>
      <c r="AA152" s="2">
        <v>0</v>
      </c>
      <c r="AB152" s="18">
        <v>0</v>
      </c>
      <c r="AC152" s="4">
        <v>4209525.42</v>
      </c>
      <c r="AD152" t="s">
        <v>185</v>
      </c>
    </row>
    <row r="153" spans="1:30" hidden="1" x14ac:dyDescent="0.25">
      <c r="A153" s="20">
        <v>1045</v>
      </c>
      <c r="B153" t="s">
        <v>148</v>
      </c>
      <c r="C153" t="s">
        <v>272</v>
      </c>
      <c r="D153" t="s">
        <v>2</v>
      </c>
      <c r="E153" t="s">
        <v>201</v>
      </c>
      <c r="F153" t="s">
        <v>207</v>
      </c>
      <c r="G153" s="2">
        <v>5399035000</v>
      </c>
      <c r="H153" s="2">
        <v>0</v>
      </c>
      <c r="I153" s="2">
        <v>5399035000</v>
      </c>
      <c r="J153" s="2">
        <v>17208232</v>
      </c>
      <c r="K153" s="2">
        <v>0</v>
      </c>
      <c r="L153" s="2">
        <v>17208232</v>
      </c>
      <c r="M153" s="2">
        <v>15048618</v>
      </c>
      <c r="N153" s="2">
        <v>0</v>
      </c>
      <c r="O153" s="2">
        <v>15048618</v>
      </c>
      <c r="P153" s="15">
        <v>0.1</v>
      </c>
      <c r="Q153" s="2">
        <v>0</v>
      </c>
      <c r="R153" s="13">
        <v>0.1</v>
      </c>
      <c r="S153" s="15">
        <v>0</v>
      </c>
      <c r="T153" s="2">
        <v>1504861.8</v>
      </c>
      <c r="U153" s="2">
        <v>1000000</v>
      </c>
      <c r="V153" s="2">
        <v>0</v>
      </c>
      <c r="W153" s="2">
        <v>0</v>
      </c>
      <c r="X153" s="2">
        <v>0</v>
      </c>
      <c r="Y153" s="2">
        <v>0</v>
      </c>
      <c r="Z153" s="2">
        <v>0</v>
      </c>
      <c r="AA153" s="2">
        <v>0</v>
      </c>
      <c r="AB153" s="18">
        <v>0</v>
      </c>
      <c r="AC153" s="4">
        <v>2504861.7999999998</v>
      </c>
      <c r="AD153" t="s">
        <v>246</v>
      </c>
    </row>
    <row r="154" spans="1:30" hidden="1" x14ac:dyDescent="0.25">
      <c r="A154" s="20">
        <v>1046</v>
      </c>
      <c r="B154" t="s">
        <v>148</v>
      </c>
      <c r="C154" t="s">
        <v>272</v>
      </c>
      <c r="D154" t="s">
        <v>2</v>
      </c>
      <c r="E154" t="s">
        <v>201</v>
      </c>
      <c r="F154" t="s">
        <v>208</v>
      </c>
      <c r="G154" s="2">
        <v>40770647000</v>
      </c>
      <c r="H154" s="2">
        <v>0</v>
      </c>
      <c r="I154" s="2">
        <v>40770647000</v>
      </c>
      <c r="J154" s="2">
        <v>89745311</v>
      </c>
      <c r="K154" s="2">
        <v>0</v>
      </c>
      <c r="L154" s="2">
        <v>89745311</v>
      </c>
      <c r="M154" s="2">
        <v>73437052.200000003</v>
      </c>
      <c r="N154" s="2">
        <v>0</v>
      </c>
      <c r="O154" s="2">
        <v>73437052.200000003</v>
      </c>
      <c r="P154" s="15">
        <v>0.1</v>
      </c>
      <c r="Q154" s="2">
        <v>0</v>
      </c>
      <c r="R154" s="13">
        <v>0.2</v>
      </c>
      <c r="S154" s="15">
        <v>0</v>
      </c>
      <c r="T154" s="2">
        <v>14687410.439999999</v>
      </c>
      <c r="U154" s="2">
        <v>4000000</v>
      </c>
      <c r="V154" s="2">
        <v>0</v>
      </c>
      <c r="W154" s="2">
        <v>0</v>
      </c>
      <c r="X154" s="2">
        <v>0</v>
      </c>
      <c r="Y154" s="2">
        <v>0</v>
      </c>
      <c r="Z154" s="2">
        <v>0</v>
      </c>
      <c r="AA154" s="2">
        <v>0</v>
      </c>
      <c r="AB154" s="18">
        <v>0</v>
      </c>
      <c r="AC154" s="4">
        <v>18687410.440000001</v>
      </c>
      <c r="AD154" t="s">
        <v>185</v>
      </c>
    </row>
    <row r="155" spans="1:30" hidden="1" x14ac:dyDescent="0.25">
      <c r="A155" s="20">
        <v>1047</v>
      </c>
      <c r="B155" t="s">
        <v>148</v>
      </c>
      <c r="C155" t="s">
        <v>272</v>
      </c>
      <c r="D155" t="s">
        <v>2</v>
      </c>
      <c r="E155" t="s">
        <v>201</v>
      </c>
      <c r="F155" t="s">
        <v>209</v>
      </c>
      <c r="G155" s="2">
        <v>33738170000</v>
      </c>
      <c r="H155" s="2">
        <v>0</v>
      </c>
      <c r="I155" s="2">
        <v>33738170000</v>
      </c>
      <c r="J155" s="2">
        <v>77675280</v>
      </c>
      <c r="K155" s="2">
        <v>0</v>
      </c>
      <c r="L155" s="2">
        <v>77675280</v>
      </c>
      <c r="M155" s="2">
        <v>64180012</v>
      </c>
      <c r="N155" s="2">
        <v>0</v>
      </c>
      <c r="O155" s="2">
        <v>64180012</v>
      </c>
      <c r="P155" s="15">
        <v>0.1</v>
      </c>
      <c r="Q155" s="2">
        <v>0</v>
      </c>
      <c r="R155" s="13">
        <v>0.2</v>
      </c>
      <c r="S155" s="15">
        <v>0</v>
      </c>
      <c r="T155" s="2">
        <v>12836002.4</v>
      </c>
      <c r="U155" s="2">
        <v>4000000</v>
      </c>
      <c r="V155" s="2">
        <v>0</v>
      </c>
      <c r="W155" s="2">
        <v>0</v>
      </c>
      <c r="X155" s="2">
        <v>0</v>
      </c>
      <c r="Y155" s="2">
        <v>0</v>
      </c>
      <c r="Z155" s="2">
        <v>0</v>
      </c>
      <c r="AA155" s="2">
        <v>0</v>
      </c>
      <c r="AB155" s="18">
        <v>0</v>
      </c>
      <c r="AC155" s="4">
        <v>16836002.399999999</v>
      </c>
      <c r="AD155" t="s">
        <v>246</v>
      </c>
    </row>
    <row r="156" spans="1:30" hidden="1" x14ac:dyDescent="0.25">
      <c r="A156" s="20">
        <v>1048</v>
      </c>
      <c r="B156" t="s">
        <v>148</v>
      </c>
      <c r="C156" t="s">
        <v>272</v>
      </c>
      <c r="D156" t="s">
        <v>2</v>
      </c>
      <c r="E156" t="s">
        <v>201</v>
      </c>
      <c r="F156" t="s">
        <v>210</v>
      </c>
      <c r="G156" s="2">
        <v>18794606800</v>
      </c>
      <c r="H156" s="2">
        <v>0</v>
      </c>
      <c r="I156" s="2">
        <v>18794606800</v>
      </c>
      <c r="J156" s="2">
        <v>42583135</v>
      </c>
      <c r="K156" s="2">
        <v>0</v>
      </c>
      <c r="L156" s="2">
        <v>42583135</v>
      </c>
      <c r="M156" s="2">
        <v>35065292.280000001</v>
      </c>
      <c r="N156" s="2">
        <v>0</v>
      </c>
      <c r="O156" s="2">
        <v>35065292.280000001</v>
      </c>
      <c r="P156" s="15">
        <v>0.1</v>
      </c>
      <c r="Q156" s="2">
        <v>0</v>
      </c>
      <c r="R156" s="13">
        <v>0.15</v>
      </c>
      <c r="S156" s="15">
        <v>0</v>
      </c>
      <c r="T156" s="2">
        <v>5259793.8420000002</v>
      </c>
      <c r="U156" s="2">
        <v>3000000</v>
      </c>
      <c r="V156" s="2">
        <v>0</v>
      </c>
      <c r="W156" s="2">
        <v>0</v>
      </c>
      <c r="X156" s="2">
        <v>0</v>
      </c>
      <c r="Y156" s="2">
        <v>0</v>
      </c>
      <c r="Z156" s="2">
        <v>0</v>
      </c>
      <c r="AA156" s="2">
        <v>0</v>
      </c>
      <c r="AB156" s="18">
        <v>0</v>
      </c>
      <c r="AC156" s="4">
        <v>8259793.8420000002</v>
      </c>
      <c r="AD156" t="s">
        <v>246</v>
      </c>
    </row>
    <row r="157" spans="1:30" x14ac:dyDescent="0.25">
      <c r="A157" s="20">
        <v>1057</v>
      </c>
      <c r="B157" t="s">
        <v>148</v>
      </c>
      <c r="C157" t="s">
        <v>271</v>
      </c>
      <c r="D157" t="s">
        <v>9</v>
      </c>
      <c r="E157" t="s">
        <v>27</v>
      </c>
      <c r="F157" t="s">
        <v>211</v>
      </c>
      <c r="G157" s="2">
        <v>10333116000</v>
      </c>
      <c r="H157" s="2">
        <v>0</v>
      </c>
      <c r="I157" s="2">
        <v>10333116000</v>
      </c>
      <c r="J157" s="2">
        <v>25404946</v>
      </c>
      <c r="K157" s="2">
        <v>0</v>
      </c>
      <c r="L157" s="2">
        <v>25404946</v>
      </c>
      <c r="M157" s="2">
        <v>21271699.600000001</v>
      </c>
      <c r="N157" s="2">
        <v>0</v>
      </c>
      <c r="O157" s="2">
        <v>21271699.600000001</v>
      </c>
      <c r="P157" s="15">
        <v>0.1</v>
      </c>
      <c r="Q157" s="2">
        <v>0</v>
      </c>
      <c r="R157" s="13">
        <v>0.3</v>
      </c>
      <c r="S157" s="15">
        <v>0</v>
      </c>
      <c r="T157" s="2">
        <v>6381509.8799999999</v>
      </c>
      <c r="U157" s="2">
        <v>0</v>
      </c>
      <c r="V157" s="2">
        <v>0</v>
      </c>
      <c r="W157" s="2">
        <v>0</v>
      </c>
      <c r="X157" s="2">
        <v>0</v>
      </c>
      <c r="Y157" s="2">
        <v>0</v>
      </c>
      <c r="Z157" s="2">
        <v>0</v>
      </c>
      <c r="AA157" s="2">
        <v>0</v>
      </c>
      <c r="AB157" s="18">
        <v>0</v>
      </c>
      <c r="AC157" s="4">
        <v>6381509.8799999999</v>
      </c>
      <c r="AD157" t="s">
        <v>32</v>
      </c>
    </row>
    <row r="158" spans="1:30" x14ac:dyDescent="0.25">
      <c r="A158" s="20">
        <v>1063</v>
      </c>
      <c r="B158" t="s">
        <v>148</v>
      </c>
      <c r="C158" t="s">
        <v>272</v>
      </c>
      <c r="D158" t="s">
        <v>9</v>
      </c>
      <c r="E158" t="s">
        <v>407</v>
      </c>
      <c r="F158" t="s">
        <v>212</v>
      </c>
      <c r="G158" s="2">
        <v>20420480000</v>
      </c>
      <c r="H158" s="2">
        <v>0</v>
      </c>
      <c r="I158" s="2">
        <v>20420480000</v>
      </c>
      <c r="J158" s="2">
        <v>46967548</v>
      </c>
      <c r="K158" s="2">
        <v>0</v>
      </c>
      <c r="L158" s="2">
        <v>46967548</v>
      </c>
      <c r="M158" s="2">
        <v>38799356</v>
      </c>
      <c r="N158" s="2">
        <v>0</v>
      </c>
      <c r="O158" s="2">
        <v>38799356</v>
      </c>
      <c r="P158" s="15">
        <v>0.1</v>
      </c>
      <c r="Q158" s="2">
        <v>0</v>
      </c>
      <c r="R158" s="13">
        <v>0.15</v>
      </c>
      <c r="S158" s="15">
        <v>0</v>
      </c>
      <c r="T158" s="2">
        <v>5819903.4000000004</v>
      </c>
      <c r="U158" s="2">
        <v>3000000</v>
      </c>
      <c r="V158" s="2">
        <v>0</v>
      </c>
      <c r="W158" s="2">
        <v>0</v>
      </c>
      <c r="X158" s="2">
        <v>0</v>
      </c>
      <c r="Y158" s="2">
        <v>0</v>
      </c>
      <c r="Z158" s="2">
        <v>0</v>
      </c>
      <c r="AA158" s="2">
        <v>0</v>
      </c>
      <c r="AB158" s="18">
        <v>0</v>
      </c>
      <c r="AC158" s="4">
        <v>8819903.4000000004</v>
      </c>
      <c r="AD158" t="s">
        <v>70</v>
      </c>
    </row>
    <row r="159" spans="1:30" hidden="1" x14ac:dyDescent="0.25">
      <c r="A159" s="20">
        <v>1064</v>
      </c>
      <c r="B159" t="s">
        <v>148</v>
      </c>
      <c r="C159" t="s">
        <v>272</v>
      </c>
      <c r="D159" t="s">
        <v>2</v>
      </c>
      <c r="E159" t="s">
        <v>299</v>
      </c>
      <c r="F159" t="s">
        <v>213</v>
      </c>
      <c r="G159" s="2">
        <v>21055031000</v>
      </c>
      <c r="H159" s="2">
        <v>559131000</v>
      </c>
      <c r="I159" s="2">
        <v>20495900000</v>
      </c>
      <c r="J159" s="2">
        <v>49194618</v>
      </c>
      <c r="K159" s="2">
        <v>1771276</v>
      </c>
      <c r="L159" s="2">
        <v>47423342</v>
      </c>
      <c r="M159" s="2">
        <v>40772605.600000001</v>
      </c>
      <c r="N159" s="2">
        <v>1547623.6</v>
      </c>
      <c r="O159" s="2">
        <v>39224982</v>
      </c>
      <c r="P159" s="15">
        <v>0.1</v>
      </c>
      <c r="Q159" s="2">
        <v>154762.35999999999</v>
      </c>
      <c r="R159" s="13">
        <v>0.15</v>
      </c>
      <c r="S159" s="15">
        <v>0</v>
      </c>
      <c r="T159" s="2">
        <v>5883747.2999999998</v>
      </c>
      <c r="U159" s="2">
        <v>3000000</v>
      </c>
      <c r="V159" s="2">
        <v>0</v>
      </c>
      <c r="W159" s="2">
        <v>0</v>
      </c>
      <c r="X159" s="2">
        <v>0</v>
      </c>
      <c r="Y159" s="2">
        <v>0</v>
      </c>
      <c r="Z159" s="2">
        <v>0</v>
      </c>
      <c r="AA159" s="2">
        <v>0</v>
      </c>
      <c r="AB159" s="18">
        <v>0</v>
      </c>
      <c r="AC159" s="4">
        <v>9038509.6600000001</v>
      </c>
      <c r="AD159" t="s">
        <v>88</v>
      </c>
    </row>
    <row r="160" spans="1:30" x14ac:dyDescent="0.25">
      <c r="A160" s="20">
        <v>1101</v>
      </c>
      <c r="B160" t="s">
        <v>148</v>
      </c>
      <c r="C160" t="s">
        <v>272</v>
      </c>
      <c r="D160" t="s">
        <v>9</v>
      </c>
      <c r="E160" t="s">
        <v>407</v>
      </c>
      <c r="F160" t="s">
        <v>214</v>
      </c>
      <c r="G160" s="2">
        <v>36132087000</v>
      </c>
      <c r="H160" s="2">
        <v>0</v>
      </c>
      <c r="I160" s="2">
        <v>36132087000</v>
      </c>
      <c r="J160" s="2">
        <v>80006639</v>
      </c>
      <c r="K160" s="2">
        <v>0</v>
      </c>
      <c r="L160" s="2">
        <v>80006639</v>
      </c>
      <c r="M160" s="2">
        <v>65553804.200000003</v>
      </c>
      <c r="N160" s="2">
        <v>0</v>
      </c>
      <c r="O160" s="2">
        <v>65553804.200000003</v>
      </c>
      <c r="P160" s="15">
        <v>0.1</v>
      </c>
      <c r="Q160" s="2">
        <v>0</v>
      </c>
      <c r="R160" s="13">
        <v>0.2</v>
      </c>
      <c r="S160" s="15">
        <v>0</v>
      </c>
      <c r="T160" s="2">
        <v>13110760.84</v>
      </c>
      <c r="U160" s="2">
        <v>4000000</v>
      </c>
      <c r="V160" s="2">
        <v>0</v>
      </c>
      <c r="W160" s="2">
        <v>0</v>
      </c>
      <c r="X160" s="2">
        <v>0</v>
      </c>
      <c r="Y160" s="2">
        <v>0</v>
      </c>
      <c r="Z160" s="2">
        <v>0</v>
      </c>
      <c r="AA160" s="2">
        <v>0</v>
      </c>
      <c r="AB160" s="18">
        <v>0</v>
      </c>
      <c r="AC160" s="4">
        <v>17110760.84</v>
      </c>
      <c r="AD160" t="s">
        <v>62</v>
      </c>
    </row>
    <row r="161" spans="1:30" x14ac:dyDescent="0.25">
      <c r="A161" s="20">
        <v>1115</v>
      </c>
      <c r="B161" t="s">
        <v>148</v>
      </c>
      <c r="C161" t="s">
        <v>272</v>
      </c>
      <c r="D161" t="s">
        <v>9</v>
      </c>
      <c r="E161" t="s">
        <v>407</v>
      </c>
      <c r="F161" t="s">
        <v>215</v>
      </c>
      <c r="G161" s="2">
        <v>16940243000</v>
      </c>
      <c r="H161" s="2">
        <v>0</v>
      </c>
      <c r="I161" s="2">
        <v>16940243000</v>
      </c>
      <c r="J161" s="2">
        <v>25410390</v>
      </c>
      <c r="K161" s="2">
        <v>0</v>
      </c>
      <c r="L161" s="2">
        <v>25410390</v>
      </c>
      <c r="M161" s="2">
        <v>18634292.800000001</v>
      </c>
      <c r="N161" s="2">
        <v>0</v>
      </c>
      <c r="O161" s="2">
        <v>18634292.800000001</v>
      </c>
      <c r="P161" s="15">
        <v>0.1</v>
      </c>
      <c r="Q161" s="2">
        <v>0</v>
      </c>
      <c r="R161" s="13">
        <v>0.1</v>
      </c>
      <c r="S161" s="15">
        <v>0</v>
      </c>
      <c r="T161" s="2">
        <v>1863429.28</v>
      </c>
      <c r="U161" s="2">
        <v>1000000</v>
      </c>
      <c r="V161" s="2">
        <v>0</v>
      </c>
      <c r="W161" s="2">
        <v>0</v>
      </c>
      <c r="X161" s="2">
        <v>0</v>
      </c>
      <c r="Y161" s="2">
        <v>0</v>
      </c>
      <c r="Z161" s="2">
        <v>0</v>
      </c>
      <c r="AA161" s="2">
        <v>0</v>
      </c>
      <c r="AB161" s="18">
        <v>0</v>
      </c>
      <c r="AC161" s="4">
        <v>2863429.28</v>
      </c>
      <c r="AD161" t="s">
        <v>70</v>
      </c>
    </row>
    <row r="162" spans="1:30" x14ac:dyDescent="0.25">
      <c r="A162" s="20">
        <v>1118</v>
      </c>
      <c r="B162" t="s">
        <v>148</v>
      </c>
      <c r="C162" t="s">
        <v>272</v>
      </c>
      <c r="D162" t="s">
        <v>9</v>
      </c>
      <c r="E162" t="s">
        <v>15</v>
      </c>
      <c r="F162" t="s">
        <v>216</v>
      </c>
      <c r="G162" s="2">
        <v>10326098600</v>
      </c>
      <c r="H162" s="2">
        <v>0</v>
      </c>
      <c r="I162" s="2">
        <v>10326098600</v>
      </c>
      <c r="J162" s="2">
        <v>29225811</v>
      </c>
      <c r="K162" s="2">
        <v>0</v>
      </c>
      <c r="L162" s="2">
        <v>29225811</v>
      </c>
      <c r="M162" s="2">
        <v>25095371.559999999</v>
      </c>
      <c r="N162" s="2">
        <v>0</v>
      </c>
      <c r="O162" s="2">
        <v>25095371.559999999</v>
      </c>
      <c r="P162" s="15">
        <v>0.1</v>
      </c>
      <c r="Q162" s="2">
        <v>0</v>
      </c>
      <c r="R162" s="13">
        <v>0.1</v>
      </c>
      <c r="S162" s="15">
        <v>0</v>
      </c>
      <c r="T162" s="2">
        <v>2509537.156</v>
      </c>
      <c r="U162" s="2">
        <v>2000000</v>
      </c>
      <c r="V162" s="2">
        <v>0</v>
      </c>
      <c r="W162" s="2">
        <v>0</v>
      </c>
      <c r="X162" s="2">
        <v>0</v>
      </c>
      <c r="Y162" s="2">
        <v>0</v>
      </c>
      <c r="Z162" s="2">
        <v>0</v>
      </c>
      <c r="AA162" s="2">
        <v>0</v>
      </c>
      <c r="AB162" s="18">
        <v>0</v>
      </c>
      <c r="AC162" s="4">
        <v>4509537.1560000004</v>
      </c>
      <c r="AD162" t="s">
        <v>19</v>
      </c>
    </row>
    <row r="163" spans="1:30" hidden="1" x14ac:dyDescent="0.25">
      <c r="A163" s="20">
        <v>1119</v>
      </c>
      <c r="B163" t="s">
        <v>12</v>
      </c>
      <c r="C163" t="s">
        <v>272</v>
      </c>
      <c r="D163" t="s">
        <v>2</v>
      </c>
      <c r="E163" t="s">
        <v>4</v>
      </c>
      <c r="F163" t="s">
        <v>217</v>
      </c>
      <c r="G163" s="2">
        <v>38772056000</v>
      </c>
      <c r="H163" s="2">
        <v>960275000</v>
      </c>
      <c r="I163" s="2">
        <v>37811781000</v>
      </c>
      <c r="J163" s="2">
        <v>82111885</v>
      </c>
      <c r="K163" s="2">
        <v>3207964</v>
      </c>
      <c r="L163" s="2">
        <v>78903921</v>
      </c>
      <c r="M163" s="2">
        <v>66603062.600000001</v>
      </c>
      <c r="N163" s="2">
        <v>2823854</v>
      </c>
      <c r="O163" s="2">
        <v>63779208.600000001</v>
      </c>
      <c r="P163" s="15">
        <v>0.1</v>
      </c>
      <c r="Q163" s="2">
        <v>282385.40000000002</v>
      </c>
      <c r="R163" s="13">
        <v>0.2</v>
      </c>
      <c r="S163" s="15">
        <v>0</v>
      </c>
      <c r="T163" s="2">
        <v>12755841.720000001</v>
      </c>
      <c r="U163" s="2">
        <v>0</v>
      </c>
      <c r="V163" s="2">
        <v>305428376.60000002</v>
      </c>
      <c r="W163" s="2">
        <v>4621046</v>
      </c>
      <c r="X163" s="2">
        <v>300807330.60000002</v>
      </c>
      <c r="Y163" s="2">
        <v>243297686000</v>
      </c>
      <c r="Z163" s="2">
        <v>2379315000</v>
      </c>
      <c r="AA163" s="2">
        <v>240918371000</v>
      </c>
      <c r="AB163" s="18">
        <v>12078503.684</v>
      </c>
      <c r="AC163" s="4">
        <v>25116730.804000001</v>
      </c>
      <c r="AD163" t="s">
        <v>21</v>
      </c>
    </row>
    <row r="164" spans="1:30" hidden="1" x14ac:dyDescent="0.25">
      <c r="A164" s="20">
        <v>1123</v>
      </c>
      <c r="B164" t="s">
        <v>148</v>
      </c>
      <c r="C164" t="s">
        <v>272</v>
      </c>
      <c r="D164" t="s">
        <v>2</v>
      </c>
      <c r="E164" t="s">
        <v>4</v>
      </c>
      <c r="F164" t="s">
        <v>218</v>
      </c>
      <c r="G164" s="2">
        <v>13551564000</v>
      </c>
      <c r="H164" s="2">
        <v>2980421000</v>
      </c>
      <c r="I164" s="2">
        <v>10571143000</v>
      </c>
      <c r="J164" s="2">
        <v>36458790</v>
      </c>
      <c r="K164" s="2">
        <v>9021329</v>
      </c>
      <c r="L164" s="2">
        <v>27437461</v>
      </c>
      <c r="M164" s="2">
        <v>31038164.399999999</v>
      </c>
      <c r="N164" s="2">
        <v>7829160.5999999996</v>
      </c>
      <c r="O164" s="2">
        <v>23209003.800000001</v>
      </c>
      <c r="P164" s="15">
        <v>0.1</v>
      </c>
      <c r="Q164" s="2">
        <v>782916.06</v>
      </c>
      <c r="R164" s="13">
        <v>0.15</v>
      </c>
      <c r="S164" s="15">
        <v>0</v>
      </c>
      <c r="T164" s="2">
        <v>3481350.57</v>
      </c>
      <c r="U164" s="2">
        <v>3000000</v>
      </c>
      <c r="V164" s="2">
        <v>0</v>
      </c>
      <c r="W164" s="2">
        <v>0</v>
      </c>
      <c r="X164" s="2">
        <v>0</v>
      </c>
      <c r="Y164" s="2">
        <v>0</v>
      </c>
      <c r="Z164" s="2">
        <v>0</v>
      </c>
      <c r="AA164" s="2">
        <v>0</v>
      </c>
      <c r="AB164" s="18">
        <v>0</v>
      </c>
      <c r="AC164" s="4">
        <v>7264266.6299999999</v>
      </c>
      <c r="AD164" t="s">
        <v>41</v>
      </c>
    </row>
    <row r="165" spans="1:30" hidden="1" x14ac:dyDescent="0.25">
      <c r="A165" s="20">
        <v>1130</v>
      </c>
      <c r="B165" t="s">
        <v>148</v>
      </c>
      <c r="C165" t="s">
        <v>272</v>
      </c>
      <c r="D165" t="s">
        <v>2</v>
      </c>
      <c r="E165" t="s">
        <v>299</v>
      </c>
      <c r="F165" t="s">
        <v>235</v>
      </c>
      <c r="G165" s="2">
        <v>1240780000</v>
      </c>
      <c r="H165" s="2">
        <v>0</v>
      </c>
      <c r="I165" s="2">
        <v>1240780000</v>
      </c>
      <c r="J165" s="2">
        <v>2078731</v>
      </c>
      <c r="K165" s="2">
        <v>0</v>
      </c>
      <c r="L165" s="2">
        <v>2078731</v>
      </c>
      <c r="M165" s="2">
        <v>1582419</v>
      </c>
      <c r="N165" s="2">
        <v>0</v>
      </c>
      <c r="O165" s="2">
        <v>1582419</v>
      </c>
      <c r="P165" s="15">
        <v>0</v>
      </c>
      <c r="Q165" s="2">
        <v>0</v>
      </c>
      <c r="R165" s="13">
        <v>0</v>
      </c>
      <c r="S165" s="15">
        <v>0</v>
      </c>
      <c r="T165" s="2">
        <v>0</v>
      </c>
      <c r="U165" s="2">
        <v>0</v>
      </c>
      <c r="V165" s="2">
        <v>0</v>
      </c>
      <c r="W165" s="2">
        <v>0</v>
      </c>
      <c r="X165" s="2">
        <v>0</v>
      </c>
      <c r="Y165" s="2">
        <v>0</v>
      </c>
      <c r="Z165" s="2">
        <v>0</v>
      </c>
      <c r="AA165" s="2">
        <v>0</v>
      </c>
      <c r="AB165" s="18">
        <v>0</v>
      </c>
      <c r="AC165" s="4">
        <v>0</v>
      </c>
      <c r="AD165" t="s">
        <v>88</v>
      </c>
    </row>
    <row r="166" spans="1:30" hidden="1" x14ac:dyDescent="0.25">
      <c r="A166" s="20">
        <v>1152</v>
      </c>
      <c r="B166" t="s">
        <v>148</v>
      </c>
      <c r="C166" t="s">
        <v>272</v>
      </c>
      <c r="D166" t="s">
        <v>2</v>
      </c>
      <c r="E166" t="s">
        <v>201</v>
      </c>
      <c r="F166" t="s">
        <v>239</v>
      </c>
      <c r="G166" s="2">
        <v>8487535000</v>
      </c>
      <c r="H166" s="2">
        <v>0</v>
      </c>
      <c r="I166" s="2">
        <v>8487535000</v>
      </c>
      <c r="J166" s="2">
        <v>24123825</v>
      </c>
      <c r="K166" s="2">
        <v>0</v>
      </c>
      <c r="L166" s="2">
        <v>24123825</v>
      </c>
      <c r="M166" s="2">
        <v>20728811</v>
      </c>
      <c r="N166" s="2">
        <v>0</v>
      </c>
      <c r="O166" s="2">
        <v>20728811</v>
      </c>
      <c r="P166" s="15">
        <v>0.1</v>
      </c>
      <c r="Q166" s="2">
        <v>0</v>
      </c>
      <c r="R166" s="13">
        <v>0.1</v>
      </c>
      <c r="S166" s="15">
        <v>0</v>
      </c>
      <c r="T166" s="2">
        <v>2072881.1</v>
      </c>
      <c r="U166" s="2">
        <v>2000000</v>
      </c>
      <c r="V166" s="2">
        <v>0</v>
      </c>
      <c r="W166" s="2">
        <v>0</v>
      </c>
      <c r="X166" s="2">
        <v>0</v>
      </c>
      <c r="Y166" s="2">
        <v>0</v>
      </c>
      <c r="Z166" s="2">
        <v>0</v>
      </c>
      <c r="AA166" s="2">
        <v>0</v>
      </c>
      <c r="AB166" s="18">
        <v>0</v>
      </c>
      <c r="AC166" s="4">
        <v>4072881.1</v>
      </c>
      <c r="AD166" t="s">
        <v>185</v>
      </c>
    </row>
    <row r="167" spans="1:30" x14ac:dyDescent="0.25">
      <c r="A167" s="20">
        <v>1157</v>
      </c>
      <c r="B167" t="s">
        <v>148</v>
      </c>
      <c r="C167" t="s">
        <v>271</v>
      </c>
      <c r="D167" t="s">
        <v>9</v>
      </c>
      <c r="E167" t="s">
        <v>407</v>
      </c>
      <c r="F167" t="s">
        <v>163</v>
      </c>
      <c r="G167" s="2">
        <v>3138290000</v>
      </c>
      <c r="H167" s="2">
        <v>0</v>
      </c>
      <c r="I167" s="2">
        <v>3138290000</v>
      </c>
      <c r="J167" s="2">
        <v>4707441</v>
      </c>
      <c r="K167" s="2">
        <v>0</v>
      </c>
      <c r="L167" s="2">
        <v>4707441</v>
      </c>
      <c r="M167" s="2">
        <v>3452125</v>
      </c>
      <c r="N167" s="2">
        <v>0</v>
      </c>
      <c r="O167" s="2">
        <v>3452125</v>
      </c>
      <c r="P167" s="15">
        <v>0.1</v>
      </c>
      <c r="Q167" s="2">
        <v>0</v>
      </c>
      <c r="R167" s="13">
        <v>0.3</v>
      </c>
      <c r="S167" s="15">
        <v>0</v>
      </c>
      <c r="T167" s="2">
        <v>1035637.5</v>
      </c>
      <c r="U167" s="2">
        <v>0</v>
      </c>
      <c r="V167" s="2">
        <v>0</v>
      </c>
      <c r="W167" s="2">
        <v>0</v>
      </c>
      <c r="X167" s="2">
        <v>0</v>
      </c>
      <c r="Y167" s="2">
        <v>0</v>
      </c>
      <c r="Z167" s="2">
        <v>0</v>
      </c>
      <c r="AA167" s="2">
        <v>0</v>
      </c>
      <c r="AB167" s="18">
        <v>0</v>
      </c>
      <c r="AC167" s="4">
        <v>1035637.5</v>
      </c>
      <c r="AD167" t="s">
        <v>62</v>
      </c>
    </row>
    <row r="168" spans="1:30" hidden="1" x14ac:dyDescent="0.25">
      <c r="A168" s="20">
        <v>1159</v>
      </c>
      <c r="B168" t="s">
        <v>148</v>
      </c>
      <c r="C168" t="s">
        <v>271</v>
      </c>
      <c r="D168" t="s">
        <v>2</v>
      </c>
      <c r="E168" t="s">
        <v>8</v>
      </c>
      <c r="F168" t="s">
        <v>240</v>
      </c>
      <c r="G168" s="2">
        <v>271493200</v>
      </c>
      <c r="H168" s="2">
        <v>0</v>
      </c>
      <c r="I168" s="2">
        <v>271493200</v>
      </c>
      <c r="J168" s="2">
        <v>844228</v>
      </c>
      <c r="K168" s="2">
        <v>0</v>
      </c>
      <c r="L168" s="2">
        <v>844228</v>
      </c>
      <c r="M168" s="2">
        <v>735630.72</v>
      </c>
      <c r="N168" s="2">
        <v>0</v>
      </c>
      <c r="O168" s="2">
        <v>735630.72</v>
      </c>
      <c r="P168" s="15">
        <v>0.1</v>
      </c>
      <c r="Q168" s="2">
        <v>0</v>
      </c>
      <c r="R168" s="13">
        <v>0.3</v>
      </c>
      <c r="S168" s="15">
        <v>0</v>
      </c>
      <c r="T168" s="2">
        <v>220689.21599999999</v>
      </c>
      <c r="U168" s="2">
        <v>0</v>
      </c>
      <c r="V168" s="2">
        <v>0</v>
      </c>
      <c r="W168" s="2">
        <v>0</v>
      </c>
      <c r="X168" s="2">
        <v>0</v>
      </c>
      <c r="Y168" s="2">
        <v>0</v>
      </c>
      <c r="Z168" s="2">
        <v>0</v>
      </c>
      <c r="AA168" s="2">
        <v>0</v>
      </c>
      <c r="AB168" s="18">
        <v>0</v>
      </c>
      <c r="AC168" s="4">
        <v>220689.21599999999</v>
      </c>
      <c r="AD168" t="s">
        <v>42</v>
      </c>
    </row>
    <row r="169" spans="1:30" hidden="1" x14ac:dyDescent="0.25">
      <c r="A169" s="20">
        <v>1160</v>
      </c>
      <c r="B169" t="s">
        <v>148</v>
      </c>
      <c r="C169" t="s">
        <v>272</v>
      </c>
      <c r="D169" t="s">
        <v>2</v>
      </c>
      <c r="E169" t="s">
        <v>298</v>
      </c>
      <c r="F169" t="s">
        <v>241</v>
      </c>
      <c r="G169" s="2">
        <v>20613776500</v>
      </c>
      <c r="H169" s="2">
        <v>0</v>
      </c>
      <c r="I169" s="2">
        <v>20613776500</v>
      </c>
      <c r="J169" s="2">
        <v>39091968</v>
      </c>
      <c r="K169" s="2">
        <v>0</v>
      </c>
      <c r="L169" s="2">
        <v>39091968</v>
      </c>
      <c r="M169" s="2">
        <v>30846457.399999999</v>
      </c>
      <c r="N169" s="2">
        <v>0</v>
      </c>
      <c r="O169" s="2">
        <v>30846457.399999999</v>
      </c>
      <c r="P169" s="15">
        <v>0.1</v>
      </c>
      <c r="Q169" s="2">
        <v>0</v>
      </c>
      <c r="R169" s="13">
        <v>0.15</v>
      </c>
      <c r="S169" s="15">
        <v>0</v>
      </c>
      <c r="T169" s="2">
        <v>4626968.6100000003</v>
      </c>
      <c r="U169" s="2">
        <v>3000000</v>
      </c>
      <c r="V169" s="2">
        <v>0</v>
      </c>
      <c r="W169" s="2">
        <v>0</v>
      </c>
      <c r="X169" s="2">
        <v>0</v>
      </c>
      <c r="Y169" s="2">
        <v>0</v>
      </c>
      <c r="Z169" s="2">
        <v>0</v>
      </c>
      <c r="AA169" s="2">
        <v>0</v>
      </c>
      <c r="AB169" s="18">
        <v>0</v>
      </c>
      <c r="AC169" s="4">
        <v>7626968.6100000003</v>
      </c>
      <c r="AD169" t="s">
        <v>45</v>
      </c>
    </row>
    <row r="170" spans="1:30" hidden="1" x14ac:dyDescent="0.25">
      <c r="A170" s="20">
        <v>1163</v>
      </c>
      <c r="B170" t="s">
        <v>148</v>
      </c>
      <c r="C170" t="s">
        <v>272</v>
      </c>
      <c r="D170" t="s">
        <v>2</v>
      </c>
      <c r="E170" t="s">
        <v>4</v>
      </c>
      <c r="F170" t="s">
        <v>242</v>
      </c>
      <c r="G170" s="2">
        <v>19506579000</v>
      </c>
      <c r="H170" s="2">
        <v>1854413000</v>
      </c>
      <c r="I170" s="2">
        <v>17652166000</v>
      </c>
      <c r="J170" s="2">
        <v>49539533</v>
      </c>
      <c r="K170" s="2">
        <v>5769267</v>
      </c>
      <c r="L170" s="2">
        <v>43770266</v>
      </c>
      <c r="M170" s="2">
        <v>41736901.399999999</v>
      </c>
      <c r="N170" s="2">
        <v>5027501.8</v>
      </c>
      <c r="O170" s="2">
        <v>36709399.600000001</v>
      </c>
      <c r="P170" s="15">
        <v>0.1</v>
      </c>
      <c r="Q170" s="2">
        <v>502750.18</v>
      </c>
      <c r="R170" s="13">
        <v>0.15</v>
      </c>
      <c r="S170" s="15">
        <v>0</v>
      </c>
      <c r="T170" s="2">
        <v>5506409.9400000004</v>
      </c>
      <c r="U170" s="2">
        <v>3000000</v>
      </c>
      <c r="V170" s="2">
        <v>0</v>
      </c>
      <c r="W170" s="2">
        <v>0</v>
      </c>
      <c r="X170" s="2">
        <v>0</v>
      </c>
      <c r="Y170" s="2">
        <v>0</v>
      </c>
      <c r="Z170" s="2">
        <v>0</v>
      </c>
      <c r="AA170" s="2">
        <v>0</v>
      </c>
      <c r="AB170" s="18">
        <v>0</v>
      </c>
      <c r="AC170" s="4">
        <v>9009160.1199999992</v>
      </c>
      <c r="AD170" t="s">
        <v>48</v>
      </c>
    </row>
    <row r="171" spans="1:30" hidden="1" x14ac:dyDescent="0.25">
      <c r="A171" s="20">
        <v>1166</v>
      </c>
      <c r="B171" t="s">
        <v>148</v>
      </c>
      <c r="C171" t="s">
        <v>272</v>
      </c>
      <c r="D171" t="s">
        <v>2</v>
      </c>
      <c r="E171" t="s">
        <v>201</v>
      </c>
      <c r="F171" t="s">
        <v>243</v>
      </c>
      <c r="G171" s="2">
        <v>19615452200</v>
      </c>
      <c r="H171" s="2">
        <v>404400000</v>
      </c>
      <c r="I171" s="2">
        <v>19211052200</v>
      </c>
      <c r="J171" s="2">
        <v>38932160</v>
      </c>
      <c r="K171" s="2">
        <v>1011000</v>
      </c>
      <c r="L171" s="2">
        <v>37921160</v>
      </c>
      <c r="M171" s="2">
        <v>31085979.120000001</v>
      </c>
      <c r="N171" s="2">
        <v>849240</v>
      </c>
      <c r="O171" s="2">
        <v>30236739.120000001</v>
      </c>
      <c r="P171" s="15">
        <v>0.1</v>
      </c>
      <c r="Q171" s="2">
        <v>84924</v>
      </c>
      <c r="R171" s="13">
        <v>0.15</v>
      </c>
      <c r="S171" s="15">
        <v>0</v>
      </c>
      <c r="T171" s="2">
        <v>4535510.8679999998</v>
      </c>
      <c r="U171" s="2">
        <v>3000000</v>
      </c>
      <c r="V171" s="2">
        <v>0</v>
      </c>
      <c r="W171" s="2">
        <v>0</v>
      </c>
      <c r="X171" s="2">
        <v>0</v>
      </c>
      <c r="Y171" s="2">
        <v>0</v>
      </c>
      <c r="Z171" s="2">
        <v>0</v>
      </c>
      <c r="AA171" s="2">
        <v>0</v>
      </c>
      <c r="AB171" s="18">
        <v>0</v>
      </c>
      <c r="AC171" s="4">
        <v>7620434.8679999998</v>
      </c>
      <c r="AD171" t="s">
        <v>185</v>
      </c>
    </row>
    <row r="172" spans="1:30" hidden="1" x14ac:dyDescent="0.25">
      <c r="A172" s="20">
        <v>1170</v>
      </c>
      <c r="B172" t="s">
        <v>148</v>
      </c>
      <c r="C172" t="s">
        <v>271</v>
      </c>
      <c r="D172" t="s">
        <v>2</v>
      </c>
      <c r="E172" t="s">
        <v>299</v>
      </c>
      <c r="F172" t="s">
        <v>244</v>
      </c>
      <c r="G172" s="2">
        <v>24504671000</v>
      </c>
      <c r="H172" s="2">
        <v>975376000</v>
      </c>
      <c r="I172" s="2">
        <v>23529295000</v>
      </c>
      <c r="J172" s="2">
        <v>60907291</v>
      </c>
      <c r="K172" s="2">
        <v>3295817</v>
      </c>
      <c r="L172" s="2">
        <v>57611474</v>
      </c>
      <c r="M172" s="2">
        <v>51105422.600000001</v>
      </c>
      <c r="N172" s="2">
        <v>2905666.6</v>
      </c>
      <c r="O172" s="2">
        <v>48199756</v>
      </c>
      <c r="P172" s="15">
        <v>0.1</v>
      </c>
      <c r="Q172" s="2">
        <v>290566.65999999997</v>
      </c>
      <c r="R172" s="13">
        <v>0.3</v>
      </c>
      <c r="S172" s="15">
        <v>0</v>
      </c>
      <c r="T172" s="2">
        <v>14459926.800000001</v>
      </c>
      <c r="U172" s="2">
        <v>0</v>
      </c>
      <c r="V172" s="2">
        <v>0</v>
      </c>
      <c r="W172" s="2">
        <v>0</v>
      </c>
      <c r="X172" s="2">
        <v>0</v>
      </c>
      <c r="Y172" s="2">
        <v>0</v>
      </c>
      <c r="Z172" s="2">
        <v>0</v>
      </c>
      <c r="AA172" s="2">
        <v>0</v>
      </c>
      <c r="AB172" s="18">
        <v>0</v>
      </c>
      <c r="AC172" s="4">
        <v>14750493.460000001</v>
      </c>
      <c r="AD172" t="s">
        <v>88</v>
      </c>
    </row>
    <row r="173" spans="1:30" hidden="1" x14ac:dyDescent="0.25">
      <c r="A173" s="20">
        <v>1176</v>
      </c>
      <c r="B173" t="s">
        <v>148</v>
      </c>
      <c r="C173" t="s">
        <v>272</v>
      </c>
      <c r="D173" t="s">
        <v>2</v>
      </c>
      <c r="E173" t="s">
        <v>298</v>
      </c>
      <c r="F173" t="s">
        <v>245</v>
      </c>
      <c r="G173" s="2">
        <v>13177883000</v>
      </c>
      <c r="H173" s="2">
        <v>0</v>
      </c>
      <c r="I173" s="2">
        <v>13177883000</v>
      </c>
      <c r="J173" s="2">
        <v>31436666</v>
      </c>
      <c r="K173" s="2">
        <v>0</v>
      </c>
      <c r="L173" s="2">
        <v>31436666</v>
      </c>
      <c r="M173" s="2">
        <v>26165512.800000001</v>
      </c>
      <c r="N173" s="2">
        <v>0</v>
      </c>
      <c r="O173" s="2">
        <v>26165512.800000001</v>
      </c>
      <c r="P173" s="15">
        <v>0.1</v>
      </c>
      <c r="Q173" s="2">
        <v>0</v>
      </c>
      <c r="R173" s="13">
        <v>0.1</v>
      </c>
      <c r="S173" s="15">
        <v>0</v>
      </c>
      <c r="T173" s="2">
        <v>2616551.2799999998</v>
      </c>
      <c r="U173" s="2">
        <v>2000000</v>
      </c>
      <c r="V173" s="2">
        <v>0</v>
      </c>
      <c r="W173" s="2">
        <v>0</v>
      </c>
      <c r="X173" s="2">
        <v>0</v>
      </c>
      <c r="Y173" s="2">
        <v>0</v>
      </c>
      <c r="Z173" s="2">
        <v>0</v>
      </c>
      <c r="AA173" s="2">
        <v>0</v>
      </c>
      <c r="AB173" s="18">
        <v>0</v>
      </c>
      <c r="AC173" s="4">
        <v>4616551.28</v>
      </c>
      <c r="AD173" t="s">
        <v>45</v>
      </c>
    </row>
    <row r="174" spans="1:30" x14ac:dyDescent="0.25">
      <c r="A174" s="20">
        <v>1180</v>
      </c>
      <c r="B174" t="s">
        <v>148</v>
      </c>
      <c r="C174" t="s">
        <v>272</v>
      </c>
      <c r="D174" t="s">
        <v>9</v>
      </c>
      <c r="E174" t="s">
        <v>407</v>
      </c>
      <c r="F174" t="s">
        <v>249</v>
      </c>
      <c r="G174" s="2">
        <v>75858435000</v>
      </c>
      <c r="H174" s="2">
        <v>0</v>
      </c>
      <c r="I174" s="2">
        <v>75858435000</v>
      </c>
      <c r="J174" s="2">
        <v>126082349</v>
      </c>
      <c r="K174" s="2">
        <v>0</v>
      </c>
      <c r="L174" s="2">
        <v>126082349</v>
      </c>
      <c r="M174" s="2">
        <v>95738975</v>
      </c>
      <c r="N174" s="2">
        <v>0</v>
      </c>
      <c r="O174" s="2">
        <v>95738975</v>
      </c>
      <c r="P174" s="15">
        <v>0.1</v>
      </c>
      <c r="Q174" s="2">
        <v>0</v>
      </c>
      <c r="R174" s="13">
        <v>0.2</v>
      </c>
      <c r="S174" s="15">
        <v>0</v>
      </c>
      <c r="T174" s="2">
        <v>19147795</v>
      </c>
      <c r="U174" s="2">
        <v>4000000</v>
      </c>
      <c r="V174" s="2">
        <v>0</v>
      </c>
      <c r="W174" s="2">
        <v>0</v>
      </c>
      <c r="X174" s="2">
        <v>0</v>
      </c>
      <c r="Y174" s="2">
        <v>0</v>
      </c>
      <c r="Z174" s="2">
        <v>0</v>
      </c>
      <c r="AA174" s="2">
        <v>0</v>
      </c>
      <c r="AB174" s="18">
        <v>0</v>
      </c>
      <c r="AC174" s="4">
        <v>23147795</v>
      </c>
      <c r="AD174" t="s">
        <v>190</v>
      </c>
    </row>
    <row r="175" spans="1:30" hidden="1" x14ac:dyDescent="0.25">
      <c r="A175" s="20">
        <v>1181</v>
      </c>
      <c r="B175" t="s">
        <v>12</v>
      </c>
      <c r="C175" t="s">
        <v>272</v>
      </c>
      <c r="D175" t="s">
        <v>2</v>
      </c>
      <c r="E175" t="s">
        <v>201</v>
      </c>
      <c r="F175" t="s">
        <v>246</v>
      </c>
      <c r="G175" s="2">
        <v>0</v>
      </c>
      <c r="H175" s="2">
        <v>0</v>
      </c>
      <c r="I175" s="2">
        <v>0</v>
      </c>
      <c r="J175" s="2">
        <v>0</v>
      </c>
      <c r="K175" s="2">
        <v>0</v>
      </c>
      <c r="L175" s="2">
        <v>0</v>
      </c>
      <c r="M175" s="2">
        <v>0</v>
      </c>
      <c r="N175" s="2">
        <v>0</v>
      </c>
      <c r="O175" s="2">
        <v>0</v>
      </c>
      <c r="P175" s="15">
        <v>0</v>
      </c>
      <c r="Q175" s="2">
        <v>0</v>
      </c>
      <c r="R175" s="13">
        <v>0</v>
      </c>
      <c r="S175" s="15">
        <v>0</v>
      </c>
      <c r="T175" s="2">
        <v>0</v>
      </c>
      <c r="U175" s="2">
        <v>0</v>
      </c>
      <c r="V175" s="2">
        <v>579821447.60000002</v>
      </c>
      <c r="W175" s="2">
        <v>0</v>
      </c>
      <c r="X175" s="2">
        <v>579821447.60000002</v>
      </c>
      <c r="Y175" s="2">
        <v>363823771000</v>
      </c>
      <c r="Z175" s="2">
        <v>0</v>
      </c>
      <c r="AA175" s="2">
        <v>363823771000</v>
      </c>
      <c r="AB175" s="18">
        <v>23192857.903999999</v>
      </c>
      <c r="AC175" s="4">
        <v>23192857.903999999</v>
      </c>
      <c r="AD175" t="s">
        <v>204</v>
      </c>
    </row>
    <row r="176" spans="1:30" x14ac:dyDescent="0.25">
      <c r="A176" s="20">
        <v>1183</v>
      </c>
      <c r="B176" t="s">
        <v>148</v>
      </c>
      <c r="C176" t="s">
        <v>271</v>
      </c>
      <c r="D176" t="s">
        <v>9</v>
      </c>
      <c r="E176" t="s">
        <v>15</v>
      </c>
      <c r="F176" t="s">
        <v>247</v>
      </c>
      <c r="G176" s="2">
        <v>163880082000</v>
      </c>
      <c r="H176" s="2">
        <v>0</v>
      </c>
      <c r="I176" s="2">
        <v>163880082000</v>
      </c>
      <c r="J176" s="2">
        <v>245820236</v>
      </c>
      <c r="K176" s="2">
        <v>0</v>
      </c>
      <c r="L176" s="2">
        <v>245820236</v>
      </c>
      <c r="M176" s="2">
        <v>180268203.19999999</v>
      </c>
      <c r="N176" s="2">
        <v>0</v>
      </c>
      <c r="O176" s="2">
        <v>180268203.19999999</v>
      </c>
      <c r="P176" s="15">
        <v>0.1</v>
      </c>
      <c r="Q176" s="2">
        <v>0</v>
      </c>
      <c r="R176" s="13">
        <v>0.3</v>
      </c>
      <c r="S176" s="15">
        <v>0.4</v>
      </c>
      <c r="T176" s="2">
        <v>57107281.280000001</v>
      </c>
      <c r="U176" s="2">
        <v>0</v>
      </c>
      <c r="V176" s="2">
        <v>0</v>
      </c>
      <c r="W176" s="2">
        <v>0</v>
      </c>
      <c r="X176" s="2">
        <v>0</v>
      </c>
      <c r="Y176" s="2">
        <v>0</v>
      </c>
      <c r="Z176" s="2">
        <v>0</v>
      </c>
      <c r="AA176" s="2">
        <v>0</v>
      </c>
      <c r="AB176" s="18">
        <v>0</v>
      </c>
      <c r="AC176" s="4">
        <v>57107281.280000001</v>
      </c>
      <c r="AD176" t="s">
        <v>17</v>
      </c>
    </row>
    <row r="177" spans="1:30" x14ac:dyDescent="0.25">
      <c r="A177" s="20">
        <v>1184</v>
      </c>
      <c r="B177" t="s">
        <v>148</v>
      </c>
      <c r="C177" t="s">
        <v>272</v>
      </c>
      <c r="D177" t="s">
        <v>9</v>
      </c>
      <c r="E177" t="s">
        <v>27</v>
      </c>
      <c r="F177" t="s">
        <v>248</v>
      </c>
      <c r="G177" s="2">
        <v>90195662000</v>
      </c>
      <c r="H177" s="2">
        <v>0</v>
      </c>
      <c r="I177" s="2">
        <v>90195662000</v>
      </c>
      <c r="J177" s="2">
        <v>140669432</v>
      </c>
      <c r="K177" s="2">
        <v>0</v>
      </c>
      <c r="L177" s="2">
        <v>140669432</v>
      </c>
      <c r="M177" s="2">
        <v>104591167.2</v>
      </c>
      <c r="N177" s="2">
        <v>0</v>
      </c>
      <c r="O177" s="2">
        <v>104591167.2</v>
      </c>
      <c r="P177" s="15">
        <v>0.1</v>
      </c>
      <c r="Q177" s="2">
        <v>0</v>
      </c>
      <c r="R177" s="13">
        <v>0.25</v>
      </c>
      <c r="S177" s="15">
        <v>0</v>
      </c>
      <c r="T177" s="2">
        <v>26147791.800000001</v>
      </c>
      <c r="U177" s="2">
        <v>5000000</v>
      </c>
      <c r="V177" s="2">
        <v>0</v>
      </c>
      <c r="W177" s="2">
        <v>0</v>
      </c>
      <c r="X177" s="2">
        <v>0</v>
      </c>
      <c r="Y177" s="2">
        <v>0</v>
      </c>
      <c r="Z177" s="2">
        <v>0</v>
      </c>
      <c r="AA177" s="2">
        <v>0</v>
      </c>
      <c r="AB177" s="18">
        <v>0</v>
      </c>
      <c r="AC177" s="4">
        <v>31147791.800000001</v>
      </c>
      <c r="AD177" t="s">
        <v>28</v>
      </c>
    </row>
    <row r="178" spans="1:30" hidden="1" x14ac:dyDescent="0.25">
      <c r="A178" s="20">
        <v>1189</v>
      </c>
      <c r="B178" t="s">
        <v>148</v>
      </c>
      <c r="C178" t="s">
        <v>271</v>
      </c>
      <c r="D178" t="s">
        <v>2</v>
      </c>
      <c r="E178" t="s">
        <v>201</v>
      </c>
      <c r="F178" t="s">
        <v>250</v>
      </c>
      <c r="G178" s="2">
        <v>0</v>
      </c>
      <c r="H178" s="2">
        <v>0</v>
      </c>
      <c r="I178" s="2">
        <v>0</v>
      </c>
      <c r="J178" s="2">
        <v>0</v>
      </c>
      <c r="K178" s="2">
        <v>0</v>
      </c>
      <c r="L178" s="2">
        <v>0</v>
      </c>
      <c r="M178" s="2">
        <v>0</v>
      </c>
      <c r="N178" s="2">
        <v>0</v>
      </c>
      <c r="O178" s="2">
        <v>0</v>
      </c>
      <c r="P178" s="15">
        <v>0.1</v>
      </c>
      <c r="Q178" s="2">
        <v>0</v>
      </c>
      <c r="R178" s="13">
        <v>0.3</v>
      </c>
      <c r="S178" s="15">
        <v>0</v>
      </c>
      <c r="T178" s="2">
        <v>0</v>
      </c>
      <c r="U178" s="2">
        <v>0</v>
      </c>
      <c r="V178" s="2">
        <v>0</v>
      </c>
      <c r="W178" s="2">
        <v>0</v>
      </c>
      <c r="X178" s="2">
        <v>0</v>
      </c>
      <c r="Y178" s="2">
        <v>0</v>
      </c>
      <c r="Z178" s="2">
        <v>0</v>
      </c>
      <c r="AA178" s="2">
        <v>0</v>
      </c>
      <c r="AB178" s="18">
        <v>0</v>
      </c>
      <c r="AC178" s="4">
        <v>0</v>
      </c>
      <c r="AD178" t="s">
        <v>185</v>
      </c>
    </row>
    <row r="179" spans="1:30" hidden="1" x14ac:dyDescent="0.25">
      <c r="A179" s="20">
        <v>1192</v>
      </c>
      <c r="B179" t="s">
        <v>148</v>
      </c>
      <c r="C179" t="s">
        <v>271</v>
      </c>
      <c r="D179" t="s">
        <v>2</v>
      </c>
      <c r="E179" t="s">
        <v>201</v>
      </c>
      <c r="F179" t="s">
        <v>251</v>
      </c>
      <c r="G179" s="2">
        <v>54515214500</v>
      </c>
      <c r="H179" s="2">
        <v>0</v>
      </c>
      <c r="I179" s="2">
        <v>54515214500</v>
      </c>
      <c r="J179" s="2">
        <v>115933866</v>
      </c>
      <c r="K179" s="2">
        <v>0</v>
      </c>
      <c r="L179" s="2">
        <v>115933866</v>
      </c>
      <c r="M179" s="2">
        <v>94127780.200000003</v>
      </c>
      <c r="N179" s="2">
        <v>0</v>
      </c>
      <c r="O179" s="2">
        <v>94127780.200000003</v>
      </c>
      <c r="P179" s="15">
        <v>0.1</v>
      </c>
      <c r="Q179" s="2">
        <v>0</v>
      </c>
      <c r="R179" s="13">
        <v>0.3</v>
      </c>
      <c r="S179" s="15">
        <v>0</v>
      </c>
      <c r="T179" s="2">
        <v>28238334.059999999</v>
      </c>
      <c r="U179" s="2">
        <v>0</v>
      </c>
      <c r="V179" s="2">
        <v>0</v>
      </c>
      <c r="W179" s="2">
        <v>0</v>
      </c>
      <c r="X179" s="2">
        <v>0</v>
      </c>
      <c r="Y179" s="2">
        <v>0</v>
      </c>
      <c r="Z179" s="2">
        <v>0</v>
      </c>
      <c r="AA179" s="2">
        <v>0</v>
      </c>
      <c r="AB179" s="18">
        <v>0</v>
      </c>
      <c r="AC179" s="4">
        <v>28238334.059999999</v>
      </c>
      <c r="AD179" t="s">
        <v>246</v>
      </c>
    </row>
    <row r="180" spans="1:30" hidden="1" x14ac:dyDescent="0.25">
      <c r="A180" s="20">
        <v>1194</v>
      </c>
      <c r="B180" t="s">
        <v>148</v>
      </c>
      <c r="C180" t="s">
        <v>271</v>
      </c>
      <c r="D180" t="s">
        <v>2</v>
      </c>
      <c r="E180" t="s">
        <v>299</v>
      </c>
      <c r="F180" t="s">
        <v>252</v>
      </c>
      <c r="G180" s="2">
        <v>11911382000</v>
      </c>
      <c r="H180" s="2">
        <v>30000000</v>
      </c>
      <c r="I180" s="2">
        <v>11881382000</v>
      </c>
      <c r="J180" s="2">
        <v>32271627</v>
      </c>
      <c r="K180" s="2">
        <v>105000</v>
      </c>
      <c r="L180" s="2">
        <v>32166627</v>
      </c>
      <c r="M180" s="2">
        <v>27507074.199999999</v>
      </c>
      <c r="N180" s="2">
        <v>93000</v>
      </c>
      <c r="O180" s="2">
        <v>27414074.199999999</v>
      </c>
      <c r="P180" s="15">
        <v>0.1</v>
      </c>
      <c r="Q180" s="2">
        <v>9300</v>
      </c>
      <c r="R180" s="13">
        <v>0.3</v>
      </c>
      <c r="S180" s="15">
        <v>0</v>
      </c>
      <c r="T180" s="2">
        <v>8224222.2599999998</v>
      </c>
      <c r="U180" s="2">
        <v>0</v>
      </c>
      <c r="V180" s="2">
        <v>0</v>
      </c>
      <c r="W180" s="2">
        <v>0</v>
      </c>
      <c r="X180" s="2">
        <v>0</v>
      </c>
      <c r="Y180" s="2">
        <v>0</v>
      </c>
      <c r="Z180" s="2">
        <v>0</v>
      </c>
      <c r="AA180" s="2">
        <v>0</v>
      </c>
      <c r="AB180" s="18">
        <v>0</v>
      </c>
      <c r="AC180" s="4">
        <v>8233522.2599999998</v>
      </c>
      <c r="AD180" t="s">
        <v>167</v>
      </c>
    </row>
    <row r="181" spans="1:30" hidden="1" x14ac:dyDescent="0.25">
      <c r="A181" s="20">
        <v>1196</v>
      </c>
      <c r="B181" t="s">
        <v>148</v>
      </c>
      <c r="C181" t="s">
        <v>271</v>
      </c>
      <c r="D181" t="s">
        <v>2</v>
      </c>
      <c r="E181" t="s">
        <v>8</v>
      </c>
      <c r="F181" t="s">
        <v>253</v>
      </c>
      <c r="G181" s="2">
        <v>0</v>
      </c>
      <c r="H181" s="2">
        <v>0</v>
      </c>
      <c r="I181" s="2">
        <v>0</v>
      </c>
      <c r="J181" s="2">
        <v>0</v>
      </c>
      <c r="K181" s="2">
        <v>0</v>
      </c>
      <c r="L181" s="2">
        <v>0</v>
      </c>
      <c r="M181" s="2">
        <v>0</v>
      </c>
      <c r="N181" s="2">
        <v>0</v>
      </c>
      <c r="O181" s="2">
        <v>0</v>
      </c>
      <c r="P181" s="15">
        <v>0.1</v>
      </c>
      <c r="Q181" s="2">
        <v>0</v>
      </c>
      <c r="R181" s="13">
        <v>0.3</v>
      </c>
      <c r="S181" s="15">
        <v>0</v>
      </c>
      <c r="T181" s="2">
        <v>0</v>
      </c>
      <c r="U181" s="2">
        <v>0</v>
      </c>
      <c r="V181" s="2">
        <v>0</v>
      </c>
      <c r="W181" s="2">
        <v>0</v>
      </c>
      <c r="X181" s="2">
        <v>0</v>
      </c>
      <c r="Y181" s="2">
        <v>0</v>
      </c>
      <c r="Z181" s="2">
        <v>0</v>
      </c>
      <c r="AA181" s="2">
        <v>0</v>
      </c>
      <c r="AB181" s="18">
        <v>0</v>
      </c>
      <c r="AC181" s="4">
        <v>0</v>
      </c>
      <c r="AD181" t="s">
        <v>33</v>
      </c>
    </row>
    <row r="182" spans="1:30" hidden="1" x14ac:dyDescent="0.25">
      <c r="A182" s="20">
        <v>1197</v>
      </c>
      <c r="B182" t="s">
        <v>148</v>
      </c>
      <c r="C182" t="s">
        <v>272</v>
      </c>
      <c r="D182" t="s">
        <v>2</v>
      </c>
      <c r="E182" t="s">
        <v>201</v>
      </c>
      <c r="F182" t="s">
        <v>254</v>
      </c>
      <c r="G182" s="2">
        <v>53904895000</v>
      </c>
      <c r="H182" s="2">
        <v>0</v>
      </c>
      <c r="I182" s="2">
        <v>53904895000</v>
      </c>
      <c r="J182" s="2">
        <v>93068248</v>
      </c>
      <c r="K182" s="2">
        <v>0</v>
      </c>
      <c r="L182" s="2">
        <v>93068248</v>
      </c>
      <c r="M182" s="2">
        <v>71506290</v>
      </c>
      <c r="N182" s="2">
        <v>0</v>
      </c>
      <c r="O182" s="2">
        <v>71506290</v>
      </c>
      <c r="P182" s="15">
        <v>0.1</v>
      </c>
      <c r="Q182" s="2">
        <v>0</v>
      </c>
      <c r="R182" s="13">
        <v>0.2</v>
      </c>
      <c r="S182" s="15">
        <v>0</v>
      </c>
      <c r="T182" s="2">
        <v>14301258</v>
      </c>
      <c r="U182" s="2">
        <v>4000000</v>
      </c>
      <c r="V182" s="2">
        <v>0</v>
      </c>
      <c r="W182" s="2">
        <v>0</v>
      </c>
      <c r="X182" s="2">
        <v>0</v>
      </c>
      <c r="Y182" s="2">
        <v>0</v>
      </c>
      <c r="Z182" s="2">
        <v>0</v>
      </c>
      <c r="AA182" s="2">
        <v>0</v>
      </c>
      <c r="AB182" s="18">
        <v>0</v>
      </c>
      <c r="AC182" s="4">
        <v>18301258</v>
      </c>
      <c r="AD182" t="s">
        <v>185</v>
      </c>
    </row>
    <row r="183" spans="1:30" hidden="1" x14ac:dyDescent="0.25">
      <c r="A183" s="20">
        <v>1201</v>
      </c>
      <c r="B183" t="s">
        <v>148</v>
      </c>
      <c r="C183" t="s">
        <v>272</v>
      </c>
      <c r="D183" t="s">
        <v>2</v>
      </c>
      <c r="E183" t="s">
        <v>8</v>
      </c>
      <c r="F183" t="s">
        <v>255</v>
      </c>
      <c r="G183" s="2">
        <v>11599371000</v>
      </c>
      <c r="H183" s="2">
        <v>63410000</v>
      </c>
      <c r="I183" s="2">
        <v>11535961000</v>
      </c>
      <c r="J183" s="2">
        <v>35136633</v>
      </c>
      <c r="K183" s="2">
        <v>221936</v>
      </c>
      <c r="L183" s="2">
        <v>34914697</v>
      </c>
      <c r="M183" s="2">
        <v>30496884.600000001</v>
      </c>
      <c r="N183" s="2">
        <v>196572</v>
      </c>
      <c r="O183" s="2">
        <v>30300312.600000001</v>
      </c>
      <c r="P183" s="15">
        <v>0.1</v>
      </c>
      <c r="Q183" s="2">
        <v>19657.2</v>
      </c>
      <c r="R183" s="13">
        <v>0.15</v>
      </c>
      <c r="S183" s="15">
        <v>0</v>
      </c>
      <c r="T183" s="2">
        <v>4545046.8899999997</v>
      </c>
      <c r="U183" s="2">
        <v>3000000</v>
      </c>
      <c r="V183" s="2">
        <v>0</v>
      </c>
      <c r="W183" s="2">
        <v>0</v>
      </c>
      <c r="X183" s="2">
        <v>0</v>
      </c>
      <c r="Y183" s="2">
        <v>0</v>
      </c>
      <c r="Z183" s="2">
        <v>0</v>
      </c>
      <c r="AA183" s="2">
        <v>0</v>
      </c>
      <c r="AB183" s="18">
        <v>0</v>
      </c>
      <c r="AC183" s="4">
        <v>7564704.0899999999</v>
      </c>
      <c r="AD183" t="s">
        <v>38</v>
      </c>
    </row>
    <row r="184" spans="1:30" hidden="1" x14ac:dyDescent="0.25">
      <c r="A184" s="20">
        <v>1202</v>
      </c>
      <c r="B184" t="s">
        <v>148</v>
      </c>
      <c r="C184" t="s">
        <v>272</v>
      </c>
      <c r="D184" t="s">
        <v>2</v>
      </c>
      <c r="E184" t="s">
        <v>8</v>
      </c>
      <c r="F184" t="s">
        <v>256</v>
      </c>
      <c r="G184" s="2">
        <v>10313976000</v>
      </c>
      <c r="H184" s="2">
        <v>634819000</v>
      </c>
      <c r="I184" s="2">
        <v>9679157000</v>
      </c>
      <c r="J184" s="2">
        <v>24145304</v>
      </c>
      <c r="K184" s="2">
        <v>2221868</v>
      </c>
      <c r="L184" s="2">
        <v>21923436</v>
      </c>
      <c r="M184" s="2">
        <v>20019713.600000001</v>
      </c>
      <c r="N184" s="2">
        <v>1967940.4</v>
      </c>
      <c r="O184" s="2">
        <v>18051773.199999999</v>
      </c>
      <c r="P184" s="15">
        <v>0.1</v>
      </c>
      <c r="Q184" s="2">
        <v>196794.04</v>
      </c>
      <c r="R184" s="13">
        <v>0.1</v>
      </c>
      <c r="S184" s="15">
        <v>0</v>
      </c>
      <c r="T184" s="2">
        <v>1805177.32</v>
      </c>
      <c r="U184" s="2">
        <v>2000000</v>
      </c>
      <c r="V184" s="2">
        <v>0</v>
      </c>
      <c r="W184" s="2">
        <v>0</v>
      </c>
      <c r="X184" s="2">
        <v>0</v>
      </c>
      <c r="Y184" s="2">
        <v>0</v>
      </c>
      <c r="Z184" s="2">
        <v>0</v>
      </c>
      <c r="AA184" s="2">
        <v>0</v>
      </c>
      <c r="AB184" s="18">
        <v>0</v>
      </c>
      <c r="AC184" s="4">
        <v>4001971.36</v>
      </c>
      <c r="AD184" t="s">
        <v>50</v>
      </c>
    </row>
    <row r="185" spans="1:30" hidden="1" x14ac:dyDescent="0.25">
      <c r="A185" s="20">
        <v>1203</v>
      </c>
      <c r="B185" t="s">
        <v>12</v>
      </c>
      <c r="C185" t="s">
        <v>272</v>
      </c>
      <c r="D185" t="s">
        <v>2</v>
      </c>
      <c r="E185" t="s">
        <v>4</v>
      </c>
      <c r="F185" t="s">
        <v>257</v>
      </c>
      <c r="G185" s="2">
        <v>16184061000</v>
      </c>
      <c r="H185" s="2">
        <v>0</v>
      </c>
      <c r="I185" s="2">
        <v>16184061000</v>
      </c>
      <c r="J185" s="2">
        <v>29147957</v>
      </c>
      <c r="K185" s="2">
        <v>0</v>
      </c>
      <c r="L185" s="2">
        <v>29147957</v>
      </c>
      <c r="M185" s="2">
        <v>22674332.600000001</v>
      </c>
      <c r="N185" s="2">
        <v>0</v>
      </c>
      <c r="O185" s="2">
        <v>22674332.600000001</v>
      </c>
      <c r="P185" s="15">
        <v>0.1</v>
      </c>
      <c r="Q185" s="2">
        <v>0</v>
      </c>
      <c r="R185" s="13">
        <v>0.1</v>
      </c>
      <c r="S185" s="15">
        <v>0</v>
      </c>
      <c r="T185" s="2">
        <v>2267433.2599999998</v>
      </c>
      <c r="U185" s="2">
        <v>0</v>
      </c>
      <c r="V185" s="2">
        <v>280627573.24800003</v>
      </c>
      <c r="W185" s="2">
        <v>0</v>
      </c>
      <c r="X185" s="2">
        <v>280627573.24800003</v>
      </c>
      <c r="Y185" s="2">
        <v>247978131880</v>
      </c>
      <c r="Z185" s="2">
        <v>0</v>
      </c>
      <c r="AA185" s="2">
        <v>247978131880</v>
      </c>
      <c r="AB185" s="18">
        <v>11225102.9299</v>
      </c>
      <c r="AC185" s="4">
        <v>13492536.1899</v>
      </c>
      <c r="AD185" t="s">
        <v>21</v>
      </c>
    </row>
    <row r="186" spans="1:30" hidden="1" x14ac:dyDescent="0.25">
      <c r="A186" s="20">
        <v>1206</v>
      </c>
      <c r="B186" t="s">
        <v>148</v>
      </c>
      <c r="C186" t="s">
        <v>272</v>
      </c>
      <c r="D186" t="s">
        <v>2</v>
      </c>
      <c r="E186" t="s">
        <v>4</v>
      </c>
      <c r="F186" t="s">
        <v>258</v>
      </c>
      <c r="G186" s="2">
        <v>15224983000</v>
      </c>
      <c r="H186" s="2">
        <v>1502762000</v>
      </c>
      <c r="I186" s="2">
        <v>13722221000</v>
      </c>
      <c r="J186" s="2">
        <v>37405501</v>
      </c>
      <c r="K186" s="2">
        <v>4822433</v>
      </c>
      <c r="L186" s="2">
        <v>32583068</v>
      </c>
      <c r="M186" s="2">
        <v>31315507.800000001</v>
      </c>
      <c r="N186" s="2">
        <v>4221328.2</v>
      </c>
      <c r="O186" s="2">
        <v>27094179.600000001</v>
      </c>
      <c r="P186" s="15">
        <v>0.1</v>
      </c>
      <c r="Q186" s="2">
        <v>422132.82</v>
      </c>
      <c r="R186" s="13">
        <v>0.15</v>
      </c>
      <c r="S186" s="15">
        <v>0</v>
      </c>
      <c r="T186" s="2">
        <v>4064126.94</v>
      </c>
      <c r="U186" s="2">
        <v>3000000</v>
      </c>
      <c r="V186" s="2">
        <v>0</v>
      </c>
      <c r="W186" s="2">
        <v>0</v>
      </c>
      <c r="X186" s="2">
        <v>0</v>
      </c>
      <c r="Y186" s="2">
        <v>0</v>
      </c>
      <c r="Z186" s="2">
        <v>0</v>
      </c>
      <c r="AA186" s="2">
        <v>0</v>
      </c>
      <c r="AB186" s="18">
        <v>0</v>
      </c>
      <c r="AC186" s="4">
        <v>7486259.7599999998</v>
      </c>
      <c r="AD186" t="s">
        <v>48</v>
      </c>
    </row>
    <row r="187" spans="1:30" hidden="1" x14ac:dyDescent="0.25">
      <c r="A187" s="20">
        <v>1211</v>
      </c>
      <c r="B187" t="s">
        <v>148</v>
      </c>
      <c r="C187" t="s">
        <v>272</v>
      </c>
      <c r="D187" t="s">
        <v>2</v>
      </c>
      <c r="E187" t="s">
        <v>299</v>
      </c>
      <c r="F187" t="s">
        <v>261</v>
      </c>
      <c r="G187" s="2">
        <v>3422944000</v>
      </c>
      <c r="H187" s="2">
        <v>187534000</v>
      </c>
      <c r="I187" s="2">
        <v>3235410000</v>
      </c>
      <c r="J187" s="2">
        <v>9812982</v>
      </c>
      <c r="K187" s="2">
        <v>656371</v>
      </c>
      <c r="L187" s="2">
        <v>9156611</v>
      </c>
      <c r="M187" s="2">
        <v>8443804.4000000004</v>
      </c>
      <c r="N187" s="2">
        <v>581357.4</v>
      </c>
      <c r="O187" s="2">
        <v>7862447</v>
      </c>
      <c r="P187" s="15">
        <v>0</v>
      </c>
      <c r="Q187" s="2">
        <v>0</v>
      </c>
      <c r="R187" s="13">
        <v>0</v>
      </c>
      <c r="S187" s="15">
        <v>0</v>
      </c>
      <c r="T187" s="2">
        <v>0</v>
      </c>
      <c r="U187" s="2">
        <v>0</v>
      </c>
      <c r="V187" s="2">
        <v>0</v>
      </c>
      <c r="W187" s="2">
        <v>0</v>
      </c>
      <c r="X187" s="2">
        <v>0</v>
      </c>
      <c r="Y187" s="2">
        <v>0</v>
      </c>
      <c r="Z187" s="2">
        <v>0</v>
      </c>
      <c r="AA187" s="2">
        <v>0</v>
      </c>
      <c r="AB187" s="18">
        <v>0</v>
      </c>
      <c r="AC187" s="4">
        <v>0</v>
      </c>
      <c r="AD187" t="s">
        <v>167</v>
      </c>
    </row>
    <row r="188" spans="1:30" x14ac:dyDescent="0.25">
      <c r="A188" s="20">
        <v>1214</v>
      </c>
      <c r="B188" t="s">
        <v>148</v>
      </c>
      <c r="C188" t="s">
        <v>272</v>
      </c>
      <c r="D188" t="s">
        <v>9</v>
      </c>
      <c r="E188" t="s">
        <v>407</v>
      </c>
      <c r="F188" t="s">
        <v>259</v>
      </c>
      <c r="G188" s="2">
        <v>11968196000</v>
      </c>
      <c r="H188" s="2">
        <v>0</v>
      </c>
      <c r="I188" s="2">
        <v>11968196000</v>
      </c>
      <c r="J188" s="2">
        <v>22570112</v>
      </c>
      <c r="K188" s="2">
        <v>0</v>
      </c>
      <c r="L188" s="2">
        <v>22570112</v>
      </c>
      <c r="M188" s="2">
        <v>17782833.600000001</v>
      </c>
      <c r="N188" s="2">
        <v>0</v>
      </c>
      <c r="O188" s="2">
        <v>17782833.600000001</v>
      </c>
      <c r="P188" s="15">
        <v>0.1</v>
      </c>
      <c r="Q188" s="2">
        <v>0</v>
      </c>
      <c r="R188" s="13">
        <v>0.1</v>
      </c>
      <c r="S188" s="15">
        <v>0</v>
      </c>
      <c r="T188" s="2">
        <v>1778283.36</v>
      </c>
      <c r="U188" s="2">
        <v>1000000</v>
      </c>
      <c r="V188" s="2">
        <v>0</v>
      </c>
      <c r="W188" s="2">
        <v>0</v>
      </c>
      <c r="X188" s="2">
        <v>0</v>
      </c>
      <c r="Y188" s="2">
        <v>0</v>
      </c>
      <c r="Z188" s="2">
        <v>0</v>
      </c>
      <c r="AA188" s="2">
        <v>0</v>
      </c>
      <c r="AB188" s="18">
        <v>0</v>
      </c>
      <c r="AC188" s="4">
        <v>2778283.36</v>
      </c>
      <c r="AD188" t="s">
        <v>70</v>
      </c>
    </row>
    <row r="189" spans="1:30" hidden="1" x14ac:dyDescent="0.25">
      <c r="A189" s="20">
        <v>1215</v>
      </c>
      <c r="B189" t="s">
        <v>148</v>
      </c>
      <c r="C189" t="s">
        <v>272</v>
      </c>
      <c r="D189" t="s">
        <v>2</v>
      </c>
      <c r="E189" t="s">
        <v>299</v>
      </c>
      <c r="F189" t="s">
        <v>260</v>
      </c>
      <c r="G189" s="2">
        <v>16131545000</v>
      </c>
      <c r="H189" s="2">
        <v>6271800000</v>
      </c>
      <c r="I189" s="2">
        <v>9859745000</v>
      </c>
      <c r="J189" s="2">
        <v>39887795</v>
      </c>
      <c r="K189" s="2">
        <v>10286183</v>
      </c>
      <c r="L189" s="2">
        <v>29601612</v>
      </c>
      <c r="M189" s="2">
        <v>33435177</v>
      </c>
      <c r="N189" s="2">
        <v>7777463</v>
      </c>
      <c r="O189" s="2">
        <v>25657714</v>
      </c>
      <c r="P189" s="15">
        <v>0.1</v>
      </c>
      <c r="Q189" s="2">
        <v>777746.3</v>
      </c>
      <c r="R189" s="13">
        <v>0.15</v>
      </c>
      <c r="S189" s="15">
        <v>0</v>
      </c>
      <c r="T189" s="2">
        <v>3848657.1</v>
      </c>
      <c r="U189" s="2">
        <v>3000000</v>
      </c>
      <c r="V189" s="2">
        <v>0</v>
      </c>
      <c r="W189" s="2">
        <v>0</v>
      </c>
      <c r="X189" s="2">
        <v>0</v>
      </c>
      <c r="Y189" s="2">
        <v>0</v>
      </c>
      <c r="Z189" s="2">
        <v>0</v>
      </c>
      <c r="AA189" s="2">
        <v>0</v>
      </c>
      <c r="AB189" s="18">
        <v>0</v>
      </c>
      <c r="AC189" s="4">
        <v>7626403.4000000004</v>
      </c>
      <c r="AD189" t="s">
        <v>88</v>
      </c>
    </row>
    <row r="190" spans="1:30" hidden="1" x14ac:dyDescent="0.25">
      <c r="A190" s="20">
        <v>1219</v>
      </c>
      <c r="B190" t="s">
        <v>148</v>
      </c>
      <c r="C190" t="s">
        <v>271</v>
      </c>
      <c r="D190" t="s">
        <v>2</v>
      </c>
      <c r="E190" t="s">
        <v>298</v>
      </c>
      <c r="F190" t="s">
        <v>262</v>
      </c>
      <c r="G190" s="2">
        <v>28293360000</v>
      </c>
      <c r="H190" s="2">
        <v>0</v>
      </c>
      <c r="I190" s="2">
        <v>28293360000</v>
      </c>
      <c r="J190" s="2">
        <v>43174859</v>
      </c>
      <c r="K190" s="2">
        <v>0</v>
      </c>
      <c r="L190" s="2">
        <v>43174859</v>
      </c>
      <c r="M190" s="2">
        <v>31857515</v>
      </c>
      <c r="N190" s="2">
        <v>0</v>
      </c>
      <c r="O190" s="2">
        <v>31857515</v>
      </c>
      <c r="P190" s="15">
        <v>0.1</v>
      </c>
      <c r="Q190" s="2">
        <v>0</v>
      </c>
      <c r="R190" s="13">
        <v>0.3</v>
      </c>
      <c r="S190" s="15">
        <v>0</v>
      </c>
      <c r="T190" s="2">
        <v>9557254.5</v>
      </c>
      <c r="U190" s="2">
        <v>0</v>
      </c>
      <c r="V190" s="2">
        <v>0</v>
      </c>
      <c r="W190" s="2">
        <v>0</v>
      </c>
      <c r="X190" s="2">
        <v>0</v>
      </c>
      <c r="Y190" s="2">
        <v>0</v>
      </c>
      <c r="Z190" s="2">
        <v>0</v>
      </c>
      <c r="AA190" s="2">
        <v>0</v>
      </c>
      <c r="AB190" s="18">
        <v>0</v>
      </c>
      <c r="AC190" s="4">
        <v>9557254.5</v>
      </c>
      <c r="AD190" t="s">
        <v>96</v>
      </c>
    </row>
    <row r="191" spans="1:30" hidden="1" x14ac:dyDescent="0.25">
      <c r="A191" s="20">
        <v>1220</v>
      </c>
      <c r="B191" t="s">
        <v>148</v>
      </c>
      <c r="C191" t="s">
        <v>272</v>
      </c>
      <c r="D191" t="s">
        <v>2</v>
      </c>
      <c r="E191" t="s">
        <v>298</v>
      </c>
      <c r="F191" t="s">
        <v>177</v>
      </c>
      <c r="G191" s="2">
        <v>9008824000</v>
      </c>
      <c r="H191" s="2">
        <v>0</v>
      </c>
      <c r="I191" s="2">
        <v>9008824000</v>
      </c>
      <c r="J191" s="2">
        <v>23251688</v>
      </c>
      <c r="K191" s="2">
        <v>0</v>
      </c>
      <c r="L191" s="2">
        <v>23251688</v>
      </c>
      <c r="M191" s="2">
        <v>19648158.399999999</v>
      </c>
      <c r="N191" s="2">
        <v>0</v>
      </c>
      <c r="O191" s="2">
        <v>19648158.399999999</v>
      </c>
      <c r="P191" s="15">
        <v>0.1</v>
      </c>
      <c r="Q191" s="2">
        <v>0</v>
      </c>
      <c r="R191" s="13">
        <v>0.1</v>
      </c>
      <c r="S191" s="15">
        <v>0</v>
      </c>
      <c r="T191" s="2">
        <v>1964815.84</v>
      </c>
      <c r="U191" s="2">
        <v>1000000</v>
      </c>
      <c r="V191" s="2">
        <v>0</v>
      </c>
      <c r="W191" s="2">
        <v>0</v>
      </c>
      <c r="X191" s="2">
        <v>0</v>
      </c>
      <c r="Y191" s="2">
        <v>0</v>
      </c>
      <c r="Z191" s="2">
        <v>0</v>
      </c>
      <c r="AA191" s="2">
        <v>0</v>
      </c>
      <c r="AB191" s="18">
        <v>0</v>
      </c>
      <c r="AC191" s="4">
        <v>2964815.84</v>
      </c>
      <c r="AD191" t="s">
        <v>45</v>
      </c>
    </row>
    <row r="192" spans="1:30" x14ac:dyDescent="0.25">
      <c r="A192" s="20">
        <v>1224</v>
      </c>
      <c r="B192" t="s">
        <v>148</v>
      </c>
      <c r="C192" t="s">
        <v>271</v>
      </c>
      <c r="D192" t="s">
        <v>9</v>
      </c>
      <c r="E192" t="s">
        <v>27</v>
      </c>
      <c r="F192" t="s">
        <v>263</v>
      </c>
      <c r="G192" s="2">
        <v>2241590000</v>
      </c>
      <c r="H192" s="2">
        <v>0</v>
      </c>
      <c r="I192" s="2">
        <v>2241590000</v>
      </c>
      <c r="J192" s="2">
        <v>6977096</v>
      </c>
      <c r="K192" s="2">
        <v>0</v>
      </c>
      <c r="L192" s="2">
        <v>6977096</v>
      </c>
      <c r="M192" s="2">
        <v>6080460</v>
      </c>
      <c r="N192" s="2">
        <v>0</v>
      </c>
      <c r="O192" s="2">
        <v>6080460</v>
      </c>
      <c r="P192" s="15">
        <v>0.1</v>
      </c>
      <c r="Q192" s="2">
        <v>0</v>
      </c>
      <c r="R192" s="13">
        <v>0.3</v>
      </c>
      <c r="S192" s="15">
        <v>0</v>
      </c>
      <c r="T192" s="2">
        <v>1824138</v>
      </c>
      <c r="U192" s="2">
        <v>0</v>
      </c>
      <c r="V192" s="2">
        <v>0</v>
      </c>
      <c r="W192" s="2">
        <v>0</v>
      </c>
      <c r="X192" s="2">
        <v>0</v>
      </c>
      <c r="Y192" s="2">
        <v>0</v>
      </c>
      <c r="Z192" s="2">
        <v>0</v>
      </c>
      <c r="AA192" s="2">
        <v>0</v>
      </c>
      <c r="AB192" s="18">
        <v>0</v>
      </c>
      <c r="AC192" s="4">
        <v>1824138</v>
      </c>
      <c r="AD192" t="s">
        <v>32</v>
      </c>
    </row>
    <row r="193" spans="1:30" x14ac:dyDescent="0.25">
      <c r="A193" s="20">
        <v>1225</v>
      </c>
      <c r="B193" t="s">
        <v>148</v>
      </c>
      <c r="C193" t="s">
        <v>272</v>
      </c>
      <c r="D193" t="s">
        <v>9</v>
      </c>
      <c r="E193" t="s">
        <v>407</v>
      </c>
      <c r="F193" t="s">
        <v>264</v>
      </c>
      <c r="G193" s="2">
        <v>31433492600</v>
      </c>
      <c r="H193" s="2">
        <v>0</v>
      </c>
      <c r="I193" s="2">
        <v>31433492600</v>
      </c>
      <c r="J193" s="2">
        <v>64906637</v>
      </c>
      <c r="K193" s="2">
        <v>0</v>
      </c>
      <c r="L193" s="2">
        <v>64906637</v>
      </c>
      <c r="M193" s="2">
        <v>52333239.960000001</v>
      </c>
      <c r="N193" s="2">
        <v>0</v>
      </c>
      <c r="O193" s="2">
        <v>52333239.960000001</v>
      </c>
      <c r="P193" s="15">
        <v>0.1</v>
      </c>
      <c r="Q193" s="2">
        <v>0</v>
      </c>
      <c r="R193" s="13">
        <v>0.15</v>
      </c>
      <c r="S193" s="15">
        <v>0</v>
      </c>
      <c r="T193" s="2">
        <v>7849985.9939999999</v>
      </c>
      <c r="U193" s="2">
        <v>3000000</v>
      </c>
      <c r="V193" s="2">
        <v>0</v>
      </c>
      <c r="W193" s="2">
        <v>0</v>
      </c>
      <c r="X193" s="2">
        <v>0</v>
      </c>
      <c r="Y193" s="2">
        <v>0</v>
      </c>
      <c r="Z193" s="2">
        <v>0</v>
      </c>
      <c r="AA193" s="2">
        <v>0</v>
      </c>
      <c r="AB193" s="18">
        <v>0</v>
      </c>
      <c r="AC193" s="4">
        <v>10849985.994000001</v>
      </c>
      <c r="AD193" t="s">
        <v>62</v>
      </c>
    </row>
    <row r="194" spans="1:30" x14ac:dyDescent="0.25">
      <c r="A194" s="20">
        <v>1226</v>
      </c>
      <c r="B194" t="s">
        <v>148</v>
      </c>
      <c r="C194" t="s">
        <v>272</v>
      </c>
      <c r="D194" t="s">
        <v>9</v>
      </c>
      <c r="E194" t="s">
        <v>407</v>
      </c>
      <c r="F194" t="s">
        <v>265</v>
      </c>
      <c r="G194" s="2">
        <v>37575089000</v>
      </c>
      <c r="H194" s="2">
        <v>0</v>
      </c>
      <c r="I194" s="2">
        <v>37575089000</v>
      </c>
      <c r="J194" s="2">
        <v>76014654</v>
      </c>
      <c r="K194" s="2">
        <v>0</v>
      </c>
      <c r="L194" s="2">
        <v>76014654</v>
      </c>
      <c r="M194" s="2">
        <v>60984618.399999999</v>
      </c>
      <c r="N194" s="2">
        <v>0</v>
      </c>
      <c r="O194" s="2">
        <v>60984618.399999999</v>
      </c>
      <c r="P194" s="15">
        <v>0.1</v>
      </c>
      <c r="Q194" s="2">
        <v>0</v>
      </c>
      <c r="R194" s="13">
        <v>0.2</v>
      </c>
      <c r="S194" s="15">
        <v>0</v>
      </c>
      <c r="T194" s="2">
        <v>12196923.68</v>
      </c>
      <c r="U194" s="2">
        <v>4000000</v>
      </c>
      <c r="V194" s="2">
        <v>0</v>
      </c>
      <c r="W194" s="2">
        <v>0</v>
      </c>
      <c r="X194" s="2">
        <v>0</v>
      </c>
      <c r="Y194" s="2">
        <v>0</v>
      </c>
      <c r="Z194" s="2">
        <v>0</v>
      </c>
      <c r="AA194" s="2">
        <v>0</v>
      </c>
      <c r="AB194" s="18">
        <v>0</v>
      </c>
      <c r="AC194" s="4">
        <v>16196923.68</v>
      </c>
      <c r="AD194" t="s">
        <v>190</v>
      </c>
    </row>
    <row r="195" spans="1:30" hidden="1" x14ac:dyDescent="0.25">
      <c r="A195" s="20">
        <v>1227</v>
      </c>
      <c r="B195" t="s">
        <v>148</v>
      </c>
      <c r="C195" t="s">
        <v>272</v>
      </c>
      <c r="D195" t="s">
        <v>2</v>
      </c>
      <c r="E195" t="s">
        <v>8</v>
      </c>
      <c r="F195" t="s">
        <v>266</v>
      </c>
      <c r="G195" s="2">
        <v>9131873000</v>
      </c>
      <c r="H195" s="2">
        <v>0</v>
      </c>
      <c r="I195" s="2">
        <v>9131873000</v>
      </c>
      <c r="J195" s="2">
        <v>24851059</v>
      </c>
      <c r="K195" s="2">
        <v>0</v>
      </c>
      <c r="L195" s="2">
        <v>24851059</v>
      </c>
      <c r="M195" s="2">
        <v>21198309.800000001</v>
      </c>
      <c r="N195" s="2">
        <v>0</v>
      </c>
      <c r="O195" s="2">
        <v>21198309.800000001</v>
      </c>
      <c r="P195" s="15">
        <v>0.1</v>
      </c>
      <c r="Q195" s="2">
        <v>0</v>
      </c>
      <c r="R195" s="13">
        <v>0.1</v>
      </c>
      <c r="S195" s="15">
        <v>0</v>
      </c>
      <c r="T195" s="2">
        <v>2119830.98</v>
      </c>
      <c r="U195" s="2">
        <v>2000000</v>
      </c>
      <c r="V195" s="2">
        <v>0</v>
      </c>
      <c r="W195" s="2">
        <v>0</v>
      </c>
      <c r="X195" s="2">
        <v>0</v>
      </c>
      <c r="Y195" s="2">
        <v>0</v>
      </c>
      <c r="Z195" s="2">
        <v>0</v>
      </c>
      <c r="AA195" s="2">
        <v>0</v>
      </c>
      <c r="AB195" s="18">
        <v>0</v>
      </c>
      <c r="AC195" s="4">
        <v>4119830.98</v>
      </c>
      <c r="AD195" t="s">
        <v>42</v>
      </c>
    </row>
    <row r="196" spans="1:30" hidden="1" x14ac:dyDescent="0.25">
      <c r="A196" s="20">
        <v>1230</v>
      </c>
      <c r="B196" t="s">
        <v>148</v>
      </c>
      <c r="C196" t="s">
        <v>272</v>
      </c>
      <c r="D196" t="s">
        <v>2</v>
      </c>
      <c r="E196" t="s">
        <v>8</v>
      </c>
      <c r="F196" t="s">
        <v>47</v>
      </c>
      <c r="G196" s="2">
        <v>18365080000</v>
      </c>
      <c r="H196" s="2">
        <v>91150000</v>
      </c>
      <c r="I196" s="2">
        <v>18273930000</v>
      </c>
      <c r="J196" s="2">
        <v>42104279</v>
      </c>
      <c r="K196" s="2">
        <v>319025</v>
      </c>
      <c r="L196" s="2">
        <v>41785254</v>
      </c>
      <c r="M196" s="2">
        <v>34758247</v>
      </c>
      <c r="N196" s="2">
        <v>282565</v>
      </c>
      <c r="O196" s="2">
        <v>34475682</v>
      </c>
      <c r="P196" s="15">
        <v>0.1</v>
      </c>
      <c r="Q196" s="2">
        <v>28256.5</v>
      </c>
      <c r="R196" s="13">
        <v>0.15</v>
      </c>
      <c r="S196" s="15">
        <v>0</v>
      </c>
      <c r="T196" s="2">
        <v>5171352.3</v>
      </c>
      <c r="U196" s="2">
        <v>3000000</v>
      </c>
      <c r="V196" s="2">
        <v>0</v>
      </c>
      <c r="W196" s="2">
        <v>0</v>
      </c>
      <c r="X196" s="2">
        <v>0</v>
      </c>
      <c r="Y196" s="2">
        <v>0</v>
      </c>
      <c r="Z196" s="2">
        <v>0</v>
      </c>
      <c r="AA196" s="2">
        <v>0</v>
      </c>
      <c r="AB196" s="18">
        <v>0</v>
      </c>
      <c r="AC196" s="4">
        <v>8199608.7999999998</v>
      </c>
      <c r="AD196" t="s">
        <v>50</v>
      </c>
    </row>
    <row r="197" spans="1:30" hidden="1" x14ac:dyDescent="0.25">
      <c r="A197" s="20">
        <v>1231</v>
      </c>
      <c r="B197" t="s">
        <v>148</v>
      </c>
      <c r="C197" t="s">
        <v>272</v>
      </c>
      <c r="D197" t="s">
        <v>2</v>
      </c>
      <c r="E197" t="s">
        <v>8</v>
      </c>
      <c r="F197" t="s">
        <v>267</v>
      </c>
      <c r="G197" s="2">
        <v>17659835000</v>
      </c>
      <c r="H197" s="2">
        <v>4430277000</v>
      </c>
      <c r="I197" s="2">
        <v>13229558000</v>
      </c>
      <c r="J197" s="2">
        <v>37303314</v>
      </c>
      <c r="K197" s="2">
        <v>11106042</v>
      </c>
      <c r="L197" s="2">
        <v>26197272</v>
      </c>
      <c r="M197" s="2">
        <v>30239380</v>
      </c>
      <c r="N197" s="2">
        <v>9333931.1999999993</v>
      </c>
      <c r="O197" s="2">
        <v>20905448.800000001</v>
      </c>
      <c r="P197" s="15">
        <v>0.1</v>
      </c>
      <c r="Q197" s="2">
        <v>933393.12</v>
      </c>
      <c r="R197" s="13">
        <v>0.15</v>
      </c>
      <c r="S197" s="15">
        <v>0</v>
      </c>
      <c r="T197" s="2">
        <v>3135817.32</v>
      </c>
      <c r="U197" s="2">
        <v>3000000</v>
      </c>
      <c r="V197" s="2">
        <v>0</v>
      </c>
      <c r="W197" s="2">
        <v>0</v>
      </c>
      <c r="X197" s="2">
        <v>0</v>
      </c>
      <c r="Y197" s="2">
        <v>0</v>
      </c>
      <c r="Z197" s="2">
        <v>0</v>
      </c>
      <c r="AA197" s="2">
        <v>0</v>
      </c>
      <c r="AB197" s="18">
        <v>0</v>
      </c>
      <c r="AC197" s="4">
        <v>7069210.4400000004</v>
      </c>
      <c r="AD197" t="s">
        <v>50</v>
      </c>
    </row>
    <row r="198" spans="1:30" hidden="1" x14ac:dyDescent="0.25">
      <c r="A198" s="20">
        <v>1232</v>
      </c>
      <c r="B198" t="s">
        <v>148</v>
      </c>
      <c r="C198" t="s">
        <v>272</v>
      </c>
      <c r="D198" t="s">
        <v>2</v>
      </c>
      <c r="E198" t="s">
        <v>4</v>
      </c>
      <c r="F198" t="s">
        <v>268</v>
      </c>
      <c r="G198" s="2">
        <v>18728701000</v>
      </c>
      <c r="H198" s="2">
        <v>267568000</v>
      </c>
      <c r="I198" s="2">
        <v>18461133000</v>
      </c>
      <c r="J198" s="2">
        <v>34430026</v>
      </c>
      <c r="K198" s="2">
        <v>872988</v>
      </c>
      <c r="L198" s="2">
        <v>33557038</v>
      </c>
      <c r="M198" s="2">
        <v>26938545.600000001</v>
      </c>
      <c r="N198" s="2">
        <v>765960.8</v>
      </c>
      <c r="O198" s="2">
        <v>26172584.800000001</v>
      </c>
      <c r="P198" s="15">
        <v>0.1</v>
      </c>
      <c r="Q198" s="2">
        <v>76596.08</v>
      </c>
      <c r="R198" s="13">
        <v>0.1</v>
      </c>
      <c r="S198" s="15">
        <v>0</v>
      </c>
      <c r="T198" s="2">
        <v>2617258.48</v>
      </c>
      <c r="U198" s="2">
        <v>2000000</v>
      </c>
      <c r="V198" s="2">
        <v>0</v>
      </c>
      <c r="W198" s="2">
        <v>0</v>
      </c>
      <c r="X198" s="2">
        <v>0</v>
      </c>
      <c r="Y198" s="2">
        <v>0</v>
      </c>
      <c r="Z198" s="2">
        <v>0</v>
      </c>
      <c r="AA198" s="2">
        <v>0</v>
      </c>
      <c r="AB198" s="18">
        <v>0</v>
      </c>
      <c r="AC198" s="4">
        <v>4693854.5599999996</v>
      </c>
      <c r="AD198" t="s">
        <v>217</v>
      </c>
    </row>
    <row r="199" spans="1:30" hidden="1" x14ac:dyDescent="0.25">
      <c r="A199" s="20">
        <v>1235</v>
      </c>
      <c r="B199" t="s">
        <v>148</v>
      </c>
      <c r="C199" t="s">
        <v>272</v>
      </c>
      <c r="D199" t="s">
        <v>2</v>
      </c>
      <c r="E199" t="s">
        <v>299</v>
      </c>
      <c r="F199" t="s">
        <v>269</v>
      </c>
      <c r="G199" s="2">
        <v>2693515000</v>
      </c>
      <c r="H199" s="2">
        <v>353350000</v>
      </c>
      <c r="I199" s="2">
        <v>2340165000</v>
      </c>
      <c r="J199" s="2">
        <v>8864655</v>
      </c>
      <c r="K199" s="2">
        <v>1166326</v>
      </c>
      <c r="L199" s="2">
        <v>7698329</v>
      </c>
      <c r="M199" s="2">
        <v>7787249</v>
      </c>
      <c r="N199" s="2">
        <v>1024986</v>
      </c>
      <c r="O199" s="2">
        <v>6762263</v>
      </c>
      <c r="P199" s="15">
        <v>0</v>
      </c>
      <c r="Q199" s="2">
        <v>0</v>
      </c>
      <c r="R199" s="13">
        <v>0</v>
      </c>
      <c r="S199" s="15">
        <v>0</v>
      </c>
      <c r="T199" s="2">
        <v>0</v>
      </c>
      <c r="U199" s="2">
        <v>0</v>
      </c>
      <c r="V199" s="2">
        <v>0</v>
      </c>
      <c r="W199" s="2">
        <v>0</v>
      </c>
      <c r="X199" s="2">
        <v>0</v>
      </c>
      <c r="Y199" s="2">
        <v>0</v>
      </c>
      <c r="Z199" s="2">
        <v>0</v>
      </c>
      <c r="AA199" s="2">
        <v>0</v>
      </c>
      <c r="AB199" s="18">
        <v>0</v>
      </c>
      <c r="AC199" s="4">
        <v>0</v>
      </c>
      <c r="AD199" t="s">
        <v>167</v>
      </c>
    </row>
    <row r="200" spans="1:30" hidden="1" x14ac:dyDescent="0.25">
      <c r="A200" s="20">
        <v>1240</v>
      </c>
      <c r="B200" t="s">
        <v>148</v>
      </c>
      <c r="C200" t="s">
        <v>271</v>
      </c>
      <c r="D200" t="s">
        <v>2</v>
      </c>
      <c r="E200" t="s">
        <v>8</v>
      </c>
      <c r="F200" t="s">
        <v>270</v>
      </c>
      <c r="G200" s="2">
        <v>2057039000</v>
      </c>
      <c r="H200" s="2">
        <v>0</v>
      </c>
      <c r="I200" s="2">
        <v>2057039000</v>
      </c>
      <c r="J200" s="2">
        <v>5433923</v>
      </c>
      <c r="K200" s="2">
        <v>0</v>
      </c>
      <c r="L200" s="2">
        <v>5433923</v>
      </c>
      <c r="M200" s="2">
        <v>4611107.4000000004</v>
      </c>
      <c r="N200" s="2">
        <v>0</v>
      </c>
      <c r="O200" s="2">
        <v>4611107.4000000004</v>
      </c>
      <c r="P200" s="15">
        <v>0.1</v>
      </c>
      <c r="Q200" s="2">
        <v>0</v>
      </c>
      <c r="R200" s="13">
        <v>0.3</v>
      </c>
      <c r="S200" s="15">
        <v>0</v>
      </c>
      <c r="T200" s="2">
        <v>1383332.22</v>
      </c>
      <c r="U200" s="2">
        <v>0</v>
      </c>
      <c r="V200" s="2">
        <v>0</v>
      </c>
      <c r="W200" s="2">
        <v>0</v>
      </c>
      <c r="X200" s="2">
        <v>0</v>
      </c>
      <c r="Y200" s="2">
        <v>0</v>
      </c>
      <c r="Z200" s="2">
        <v>0</v>
      </c>
      <c r="AA200" s="2">
        <v>0</v>
      </c>
      <c r="AB200" s="18">
        <v>0</v>
      </c>
      <c r="AC200" s="4">
        <v>1383332.22</v>
      </c>
      <c r="AD200" t="s">
        <v>38</v>
      </c>
    </row>
    <row r="201" spans="1:30" hidden="1" x14ac:dyDescent="0.25">
      <c r="A201" s="20">
        <v>1250</v>
      </c>
      <c r="B201" t="s">
        <v>148</v>
      </c>
      <c r="C201" t="s">
        <v>271</v>
      </c>
      <c r="D201" t="s">
        <v>2</v>
      </c>
      <c r="E201" t="s">
        <v>298</v>
      </c>
      <c r="F201" t="s">
        <v>275</v>
      </c>
      <c r="G201" s="2">
        <v>92869603400</v>
      </c>
      <c r="H201" s="2">
        <v>0</v>
      </c>
      <c r="I201" s="2">
        <v>92869603400</v>
      </c>
      <c r="J201" s="2">
        <v>155604242</v>
      </c>
      <c r="K201" s="2">
        <v>0</v>
      </c>
      <c r="L201" s="2">
        <v>155604242</v>
      </c>
      <c r="M201" s="2">
        <v>118456400.64</v>
      </c>
      <c r="N201" s="2">
        <v>0</v>
      </c>
      <c r="O201" s="2">
        <v>118456400.64</v>
      </c>
      <c r="P201" s="15">
        <v>0.1</v>
      </c>
      <c r="Q201" s="2">
        <v>0</v>
      </c>
      <c r="R201" s="13">
        <v>0.3</v>
      </c>
      <c r="S201" s="15">
        <v>0</v>
      </c>
      <c r="T201" s="2">
        <v>35536920.192000002</v>
      </c>
      <c r="U201" s="2">
        <v>0</v>
      </c>
      <c r="V201" s="2">
        <v>0</v>
      </c>
      <c r="W201" s="2">
        <v>0</v>
      </c>
      <c r="X201" s="2">
        <v>0</v>
      </c>
      <c r="Y201" s="2">
        <v>0</v>
      </c>
      <c r="Z201" s="2">
        <v>0</v>
      </c>
      <c r="AA201" s="2">
        <v>0</v>
      </c>
      <c r="AB201" s="18">
        <v>0</v>
      </c>
      <c r="AC201" s="4">
        <v>35536920.192000002</v>
      </c>
      <c r="AD201" t="s">
        <v>96</v>
      </c>
    </row>
    <row r="202" spans="1:30" hidden="1" x14ac:dyDescent="0.25">
      <c r="A202" s="20">
        <v>1253</v>
      </c>
      <c r="B202" t="s">
        <v>148</v>
      </c>
      <c r="C202" t="s">
        <v>271</v>
      </c>
      <c r="D202" t="s">
        <v>2</v>
      </c>
      <c r="E202" t="s">
        <v>201</v>
      </c>
      <c r="F202" t="s">
        <v>273</v>
      </c>
      <c r="G202" s="2">
        <v>0</v>
      </c>
      <c r="H202" s="2">
        <v>0</v>
      </c>
      <c r="I202" s="2">
        <v>0</v>
      </c>
      <c r="J202" s="2">
        <v>0</v>
      </c>
      <c r="K202" s="2">
        <v>0</v>
      </c>
      <c r="L202" s="2">
        <v>0</v>
      </c>
      <c r="M202" s="2">
        <v>0</v>
      </c>
      <c r="N202" s="2">
        <v>0</v>
      </c>
      <c r="O202" s="2">
        <v>0</v>
      </c>
      <c r="P202" s="15">
        <v>0.1</v>
      </c>
      <c r="Q202" s="2">
        <v>0</v>
      </c>
      <c r="R202" s="13">
        <v>0.3</v>
      </c>
      <c r="S202" s="15">
        <v>0</v>
      </c>
      <c r="T202" s="2">
        <v>0</v>
      </c>
      <c r="U202" s="2">
        <v>0</v>
      </c>
      <c r="V202" s="2">
        <v>0</v>
      </c>
      <c r="W202" s="2">
        <v>0</v>
      </c>
      <c r="X202" s="2">
        <v>0</v>
      </c>
      <c r="Y202" s="2">
        <v>0</v>
      </c>
      <c r="Z202" s="2">
        <v>0</v>
      </c>
      <c r="AA202" s="2">
        <v>0</v>
      </c>
      <c r="AB202" s="18">
        <v>0</v>
      </c>
      <c r="AC202" s="4">
        <v>0</v>
      </c>
      <c r="AD202" t="s">
        <v>185</v>
      </c>
    </row>
    <row r="203" spans="1:30" hidden="1" x14ac:dyDescent="0.25">
      <c r="A203" s="20">
        <v>1254</v>
      </c>
      <c r="B203" t="s">
        <v>148</v>
      </c>
      <c r="C203" t="s">
        <v>272</v>
      </c>
      <c r="D203" t="s">
        <v>2</v>
      </c>
      <c r="E203" t="s">
        <v>8</v>
      </c>
      <c r="F203" t="s">
        <v>276</v>
      </c>
      <c r="G203" s="2">
        <v>13063357500</v>
      </c>
      <c r="H203" s="2">
        <v>0</v>
      </c>
      <c r="I203" s="2">
        <v>13063357500</v>
      </c>
      <c r="J203" s="2">
        <v>35295379</v>
      </c>
      <c r="K203" s="2">
        <v>0</v>
      </c>
      <c r="L203" s="2">
        <v>35295379</v>
      </c>
      <c r="M203" s="2">
        <v>30070036</v>
      </c>
      <c r="N203" s="2">
        <v>0</v>
      </c>
      <c r="O203" s="2">
        <v>30070036</v>
      </c>
      <c r="P203" s="15">
        <v>0.1</v>
      </c>
      <c r="Q203" s="2">
        <v>0</v>
      </c>
      <c r="R203" s="13">
        <v>0.15</v>
      </c>
      <c r="S203" s="15">
        <v>0</v>
      </c>
      <c r="T203" s="2">
        <v>4510505.4000000004</v>
      </c>
      <c r="U203" s="2">
        <v>3000000</v>
      </c>
      <c r="V203" s="2">
        <v>0</v>
      </c>
      <c r="W203" s="2">
        <v>0</v>
      </c>
      <c r="X203" s="2">
        <v>0</v>
      </c>
      <c r="Y203" s="2">
        <v>0</v>
      </c>
      <c r="Z203" s="2">
        <v>0</v>
      </c>
      <c r="AA203" s="2">
        <v>0</v>
      </c>
      <c r="AB203" s="18">
        <v>0</v>
      </c>
      <c r="AC203" s="4">
        <v>7510505.4000000004</v>
      </c>
      <c r="AD203" t="s">
        <v>50</v>
      </c>
    </row>
    <row r="204" spans="1:30" hidden="1" x14ac:dyDescent="0.25">
      <c r="A204" s="20">
        <v>1255</v>
      </c>
      <c r="B204" t="s">
        <v>148</v>
      </c>
      <c r="C204" t="s">
        <v>272</v>
      </c>
      <c r="D204" t="s">
        <v>2</v>
      </c>
      <c r="E204" t="s">
        <v>8</v>
      </c>
      <c r="F204" t="s">
        <v>277</v>
      </c>
      <c r="G204" s="2">
        <v>7054744500</v>
      </c>
      <c r="H204" s="2">
        <v>2650000</v>
      </c>
      <c r="I204" s="2">
        <v>7052094500</v>
      </c>
      <c r="J204" s="2">
        <v>18472758</v>
      </c>
      <c r="K204" s="2">
        <v>9275</v>
      </c>
      <c r="L204" s="2">
        <v>18463483</v>
      </c>
      <c r="M204" s="2">
        <v>15650860.199999999</v>
      </c>
      <c r="N204" s="2">
        <v>8215</v>
      </c>
      <c r="O204" s="2">
        <v>15642645.199999999</v>
      </c>
      <c r="P204" s="15">
        <v>0.1</v>
      </c>
      <c r="Q204" s="2">
        <v>821.5</v>
      </c>
      <c r="R204" s="13">
        <v>0.1</v>
      </c>
      <c r="S204" s="15">
        <v>0</v>
      </c>
      <c r="T204" s="2">
        <v>1564264.52</v>
      </c>
      <c r="U204" s="2">
        <v>1000000</v>
      </c>
      <c r="V204" s="2">
        <v>0</v>
      </c>
      <c r="W204" s="2">
        <v>0</v>
      </c>
      <c r="X204" s="2">
        <v>0</v>
      </c>
      <c r="Y204" s="2">
        <v>0</v>
      </c>
      <c r="Z204" s="2">
        <v>0</v>
      </c>
      <c r="AA204" s="2">
        <v>0</v>
      </c>
      <c r="AB204" s="18">
        <v>0</v>
      </c>
      <c r="AC204" s="4">
        <v>2565086.02</v>
      </c>
      <c r="AD204" t="s">
        <v>50</v>
      </c>
    </row>
    <row r="205" spans="1:30" hidden="1" x14ac:dyDescent="0.25">
      <c r="A205" s="20">
        <v>1258</v>
      </c>
      <c r="B205" t="s">
        <v>148</v>
      </c>
      <c r="C205" t="s">
        <v>272</v>
      </c>
      <c r="D205" t="s">
        <v>2</v>
      </c>
      <c r="E205" t="s">
        <v>8</v>
      </c>
      <c r="F205" t="s">
        <v>278</v>
      </c>
      <c r="G205" s="2">
        <v>231246655000</v>
      </c>
      <c r="H205" s="2">
        <v>1002100000</v>
      </c>
      <c r="I205" s="2">
        <v>230244555000</v>
      </c>
      <c r="J205" s="2">
        <v>381993265</v>
      </c>
      <c r="K205" s="2">
        <v>3125950</v>
      </c>
      <c r="L205" s="2">
        <v>378867315</v>
      </c>
      <c r="M205" s="2">
        <v>289494603</v>
      </c>
      <c r="N205" s="2">
        <v>2725110</v>
      </c>
      <c r="O205" s="2">
        <v>286769493</v>
      </c>
      <c r="P205" s="15">
        <v>0.1</v>
      </c>
      <c r="Q205" s="2">
        <v>272511</v>
      </c>
      <c r="R205" s="13">
        <v>0.25</v>
      </c>
      <c r="S205" s="15">
        <v>0.45</v>
      </c>
      <c r="T205" s="2">
        <v>99046271.849999994</v>
      </c>
      <c r="U205" s="2">
        <v>7000000</v>
      </c>
      <c r="V205" s="2">
        <v>0</v>
      </c>
      <c r="W205" s="2">
        <v>0</v>
      </c>
      <c r="X205" s="2">
        <v>0</v>
      </c>
      <c r="Y205" s="2">
        <v>0</v>
      </c>
      <c r="Z205" s="2">
        <v>0</v>
      </c>
      <c r="AA205" s="2">
        <v>0</v>
      </c>
      <c r="AB205" s="18">
        <v>0</v>
      </c>
      <c r="AC205" s="4">
        <v>106318782.84999999</v>
      </c>
      <c r="AD205" t="s">
        <v>46</v>
      </c>
    </row>
    <row r="206" spans="1:30" hidden="1" x14ac:dyDescent="0.25">
      <c r="A206" s="20">
        <v>1259</v>
      </c>
      <c r="B206" t="s">
        <v>148</v>
      </c>
      <c r="C206" t="s">
        <v>271</v>
      </c>
      <c r="D206" t="s">
        <v>2</v>
      </c>
      <c r="E206" t="s">
        <v>299</v>
      </c>
      <c r="F206" t="s">
        <v>290</v>
      </c>
      <c r="G206" s="2">
        <v>9214774000</v>
      </c>
      <c r="H206" s="2">
        <v>154680000</v>
      </c>
      <c r="I206" s="2">
        <v>9060094000</v>
      </c>
      <c r="J206" s="2">
        <v>21753512</v>
      </c>
      <c r="K206" s="2">
        <v>541381</v>
      </c>
      <c r="L206" s="2">
        <v>21212131</v>
      </c>
      <c r="M206" s="2">
        <v>18067602.399999999</v>
      </c>
      <c r="N206" s="2">
        <v>479509</v>
      </c>
      <c r="O206" s="2">
        <v>17588093.399999999</v>
      </c>
      <c r="P206" s="15">
        <v>0.1</v>
      </c>
      <c r="Q206" s="2">
        <v>47950.9</v>
      </c>
      <c r="R206" s="13">
        <v>0.3</v>
      </c>
      <c r="S206" s="15">
        <v>0</v>
      </c>
      <c r="T206" s="2">
        <v>5276428.0199999996</v>
      </c>
      <c r="U206" s="2">
        <v>0</v>
      </c>
      <c r="V206" s="2">
        <v>0</v>
      </c>
      <c r="W206" s="2">
        <v>0</v>
      </c>
      <c r="X206" s="2">
        <v>0</v>
      </c>
      <c r="Y206" s="2">
        <v>0</v>
      </c>
      <c r="Z206" s="2">
        <v>0</v>
      </c>
      <c r="AA206" s="2">
        <v>0</v>
      </c>
      <c r="AB206" s="18">
        <v>0</v>
      </c>
      <c r="AC206" s="4">
        <v>5324378.92</v>
      </c>
      <c r="AD206" t="s">
        <v>167</v>
      </c>
    </row>
    <row r="207" spans="1:30" hidden="1" x14ac:dyDescent="0.25">
      <c r="A207" s="20">
        <v>1260</v>
      </c>
      <c r="B207" t="s">
        <v>148</v>
      </c>
      <c r="C207" t="s">
        <v>271</v>
      </c>
      <c r="D207" t="s">
        <v>2</v>
      </c>
      <c r="E207" t="s">
        <v>201</v>
      </c>
      <c r="F207" t="s">
        <v>279</v>
      </c>
      <c r="G207" s="2">
        <v>19322119000</v>
      </c>
      <c r="H207" s="2">
        <v>0</v>
      </c>
      <c r="I207" s="2">
        <v>19322119000</v>
      </c>
      <c r="J207" s="2">
        <v>35817828</v>
      </c>
      <c r="K207" s="2">
        <v>0</v>
      </c>
      <c r="L207" s="2">
        <v>35817828</v>
      </c>
      <c r="M207" s="2">
        <v>28088980.399999999</v>
      </c>
      <c r="N207" s="2">
        <v>0</v>
      </c>
      <c r="O207" s="2">
        <v>28088980.399999999</v>
      </c>
      <c r="P207" s="15">
        <v>0.1</v>
      </c>
      <c r="Q207" s="2">
        <v>0</v>
      </c>
      <c r="R207" s="13">
        <v>0.3</v>
      </c>
      <c r="S207" s="15">
        <v>0</v>
      </c>
      <c r="T207" s="2">
        <v>8426694.1199999992</v>
      </c>
      <c r="U207" s="2">
        <v>0</v>
      </c>
      <c r="V207" s="2">
        <v>0</v>
      </c>
      <c r="W207" s="2">
        <v>0</v>
      </c>
      <c r="X207" s="2">
        <v>0</v>
      </c>
      <c r="Y207" s="2">
        <v>0</v>
      </c>
      <c r="Z207" s="2">
        <v>0</v>
      </c>
      <c r="AA207" s="2">
        <v>0</v>
      </c>
      <c r="AB207" s="18">
        <v>0</v>
      </c>
      <c r="AC207" s="4">
        <v>8426694.1199999992</v>
      </c>
      <c r="AD207" t="s">
        <v>246</v>
      </c>
    </row>
    <row r="208" spans="1:30" hidden="1" x14ac:dyDescent="0.25">
      <c r="A208" s="20">
        <v>1262</v>
      </c>
      <c r="B208" t="s">
        <v>148</v>
      </c>
      <c r="C208" t="s">
        <v>272</v>
      </c>
      <c r="D208" t="s">
        <v>2</v>
      </c>
      <c r="E208" t="s">
        <v>298</v>
      </c>
      <c r="F208" t="s">
        <v>280</v>
      </c>
      <c r="G208" s="2">
        <v>9326285000</v>
      </c>
      <c r="H208" s="2">
        <v>0</v>
      </c>
      <c r="I208" s="2">
        <v>9326285000</v>
      </c>
      <c r="J208" s="2">
        <v>20957173</v>
      </c>
      <c r="K208" s="2">
        <v>0</v>
      </c>
      <c r="L208" s="2">
        <v>20957173</v>
      </c>
      <c r="M208" s="2">
        <v>17226659</v>
      </c>
      <c r="N208" s="2">
        <v>0</v>
      </c>
      <c r="O208" s="2">
        <v>17226659</v>
      </c>
      <c r="P208" s="15">
        <v>0.1</v>
      </c>
      <c r="Q208" s="2">
        <v>0</v>
      </c>
      <c r="R208" s="13">
        <v>0.1</v>
      </c>
      <c r="S208" s="15">
        <v>0</v>
      </c>
      <c r="T208" s="2">
        <v>1722665.9</v>
      </c>
      <c r="U208" s="2">
        <v>1000000</v>
      </c>
      <c r="V208" s="2">
        <v>0</v>
      </c>
      <c r="W208" s="2">
        <v>0</v>
      </c>
      <c r="X208" s="2">
        <v>0</v>
      </c>
      <c r="Y208" s="2">
        <v>0</v>
      </c>
      <c r="Z208" s="2">
        <v>0</v>
      </c>
      <c r="AA208" s="2">
        <v>0</v>
      </c>
      <c r="AB208" s="18">
        <v>0</v>
      </c>
      <c r="AC208" s="4">
        <v>2722665.9</v>
      </c>
      <c r="AD208" t="s">
        <v>45</v>
      </c>
    </row>
    <row r="209" spans="1:30" hidden="1" x14ac:dyDescent="0.25">
      <c r="A209" s="20">
        <v>1264</v>
      </c>
      <c r="B209" t="s">
        <v>148</v>
      </c>
      <c r="C209" t="s">
        <v>271</v>
      </c>
      <c r="D209" t="s">
        <v>2</v>
      </c>
      <c r="E209" t="s">
        <v>4</v>
      </c>
      <c r="F209" t="s">
        <v>281</v>
      </c>
      <c r="G209" s="2">
        <v>8437153000</v>
      </c>
      <c r="H209" s="2">
        <v>436945000</v>
      </c>
      <c r="I209" s="2">
        <v>8000208000</v>
      </c>
      <c r="J209" s="2">
        <v>21101934</v>
      </c>
      <c r="K209" s="2">
        <v>1353459</v>
      </c>
      <c r="L209" s="2">
        <v>19748475</v>
      </c>
      <c r="M209" s="2">
        <v>17727072.800000001</v>
      </c>
      <c r="N209" s="2">
        <v>1178681</v>
      </c>
      <c r="O209" s="2">
        <v>16548391.800000001</v>
      </c>
      <c r="P209" s="15">
        <v>0.1</v>
      </c>
      <c r="Q209" s="2">
        <v>117868.1</v>
      </c>
      <c r="R209" s="13">
        <v>0.3</v>
      </c>
      <c r="S209" s="15">
        <v>0</v>
      </c>
      <c r="T209" s="2">
        <v>4964517.54</v>
      </c>
      <c r="U209" s="2">
        <v>0</v>
      </c>
      <c r="V209" s="2">
        <v>0</v>
      </c>
      <c r="W209" s="2">
        <v>0</v>
      </c>
      <c r="X209" s="2">
        <v>0</v>
      </c>
      <c r="Y209" s="2">
        <v>0</v>
      </c>
      <c r="Z209" s="2">
        <v>0</v>
      </c>
      <c r="AA209" s="2">
        <v>0</v>
      </c>
      <c r="AB209" s="18">
        <v>0</v>
      </c>
      <c r="AC209" s="4">
        <v>5082385.6399999997</v>
      </c>
      <c r="AD209" t="s">
        <v>48</v>
      </c>
    </row>
    <row r="210" spans="1:30" x14ac:dyDescent="0.25">
      <c r="A210" s="20">
        <v>1265</v>
      </c>
      <c r="B210" t="s">
        <v>148</v>
      </c>
      <c r="C210" t="s">
        <v>272</v>
      </c>
      <c r="D210" t="s">
        <v>9</v>
      </c>
      <c r="E210" t="s">
        <v>27</v>
      </c>
      <c r="F210" t="s">
        <v>282</v>
      </c>
      <c r="G210" s="2">
        <v>8110517500</v>
      </c>
      <c r="H210" s="2">
        <v>0</v>
      </c>
      <c r="I210" s="2">
        <v>8110517500</v>
      </c>
      <c r="J210" s="2">
        <v>24224033</v>
      </c>
      <c r="K210" s="2">
        <v>0</v>
      </c>
      <c r="L210" s="2">
        <v>24224033</v>
      </c>
      <c r="M210" s="2">
        <v>20979826</v>
      </c>
      <c r="N210" s="2">
        <v>0</v>
      </c>
      <c r="O210" s="2">
        <v>20979826</v>
      </c>
      <c r="P210" s="15">
        <v>0.1</v>
      </c>
      <c r="Q210" s="2">
        <v>0</v>
      </c>
      <c r="R210" s="13">
        <v>0.1</v>
      </c>
      <c r="S210" s="15">
        <v>0</v>
      </c>
      <c r="T210" s="2">
        <v>2097982.6</v>
      </c>
      <c r="U210" s="2">
        <v>2000000</v>
      </c>
      <c r="V210" s="2">
        <v>0</v>
      </c>
      <c r="W210" s="2">
        <v>0</v>
      </c>
      <c r="X210" s="2">
        <v>0</v>
      </c>
      <c r="Y210" s="2">
        <v>0</v>
      </c>
      <c r="Z210" s="2">
        <v>0</v>
      </c>
      <c r="AA210" s="2">
        <v>0</v>
      </c>
      <c r="AB210" s="18">
        <v>0</v>
      </c>
      <c r="AC210" s="4">
        <v>4097982.6</v>
      </c>
      <c r="AD210" t="s">
        <v>28</v>
      </c>
    </row>
    <row r="211" spans="1:30" x14ac:dyDescent="0.25">
      <c r="A211" s="20">
        <v>1273</v>
      </c>
      <c r="B211" t="s">
        <v>148</v>
      </c>
      <c r="C211" t="s">
        <v>272</v>
      </c>
      <c r="D211" t="s">
        <v>9</v>
      </c>
      <c r="E211" t="s">
        <v>27</v>
      </c>
      <c r="F211" t="s">
        <v>284</v>
      </c>
      <c r="G211" s="2">
        <v>17218498000</v>
      </c>
      <c r="H211" s="2">
        <v>0</v>
      </c>
      <c r="I211" s="2">
        <v>17218498000</v>
      </c>
      <c r="J211" s="2">
        <v>37837967</v>
      </c>
      <c r="K211" s="2">
        <v>0</v>
      </c>
      <c r="L211" s="2">
        <v>37837967</v>
      </c>
      <c r="M211" s="2">
        <v>30950567.800000001</v>
      </c>
      <c r="N211" s="2">
        <v>0</v>
      </c>
      <c r="O211" s="2">
        <v>30950567.800000001</v>
      </c>
      <c r="P211" s="15">
        <v>0.1</v>
      </c>
      <c r="Q211" s="2">
        <v>0</v>
      </c>
      <c r="R211" s="13">
        <v>0.15</v>
      </c>
      <c r="S211" s="15">
        <v>0</v>
      </c>
      <c r="T211" s="2">
        <v>4642585.17</v>
      </c>
      <c r="U211" s="2">
        <v>3000000</v>
      </c>
      <c r="V211" s="2">
        <v>0</v>
      </c>
      <c r="W211" s="2">
        <v>0</v>
      </c>
      <c r="X211" s="2">
        <v>0</v>
      </c>
      <c r="Y211" s="2">
        <v>0</v>
      </c>
      <c r="Z211" s="2">
        <v>0</v>
      </c>
      <c r="AA211" s="2">
        <v>0</v>
      </c>
      <c r="AB211" s="18">
        <v>0</v>
      </c>
      <c r="AC211" s="4">
        <v>7642585.1699999999</v>
      </c>
      <c r="AD211" t="s">
        <v>28</v>
      </c>
    </row>
    <row r="212" spans="1:30" hidden="1" x14ac:dyDescent="0.25">
      <c r="A212" s="20">
        <v>1282</v>
      </c>
      <c r="B212" t="s">
        <v>148</v>
      </c>
      <c r="C212" t="s">
        <v>271</v>
      </c>
      <c r="D212" t="s">
        <v>2</v>
      </c>
      <c r="E212" t="s">
        <v>4</v>
      </c>
      <c r="F212" t="s">
        <v>285</v>
      </c>
      <c r="G212" s="2">
        <v>4385597000</v>
      </c>
      <c r="H212" s="2">
        <v>2111747000</v>
      </c>
      <c r="I212" s="2">
        <v>2273850000</v>
      </c>
      <c r="J212" s="2">
        <v>11166681</v>
      </c>
      <c r="K212" s="2">
        <v>4699784</v>
      </c>
      <c r="L212" s="2">
        <v>6466897</v>
      </c>
      <c r="M212" s="2">
        <v>9412442.1999999993</v>
      </c>
      <c r="N212" s="2">
        <v>3855085.2</v>
      </c>
      <c r="O212" s="2">
        <v>5557357</v>
      </c>
      <c r="P212" s="15">
        <v>0.1</v>
      </c>
      <c r="Q212" s="2">
        <v>385508.52</v>
      </c>
      <c r="R212" s="13">
        <v>0.3</v>
      </c>
      <c r="S212" s="15">
        <v>0</v>
      </c>
      <c r="T212" s="2">
        <v>1667207.1</v>
      </c>
      <c r="U212" s="2">
        <v>0</v>
      </c>
      <c r="V212" s="2">
        <v>0</v>
      </c>
      <c r="W212" s="2">
        <v>0</v>
      </c>
      <c r="X212" s="2">
        <v>0</v>
      </c>
      <c r="Y212" s="2">
        <v>0</v>
      </c>
      <c r="Z212" s="2">
        <v>0</v>
      </c>
      <c r="AA212" s="2">
        <v>0</v>
      </c>
      <c r="AB212" s="18">
        <v>0</v>
      </c>
      <c r="AC212" s="4">
        <v>2052715.62</v>
      </c>
      <c r="AD212" t="s">
        <v>217</v>
      </c>
    </row>
    <row r="213" spans="1:30" hidden="1" x14ac:dyDescent="0.25">
      <c r="A213" s="20">
        <v>1285</v>
      </c>
      <c r="B213" t="s">
        <v>148</v>
      </c>
      <c r="C213" t="s">
        <v>271</v>
      </c>
      <c r="D213" t="s">
        <v>2</v>
      </c>
      <c r="E213" t="s">
        <v>298</v>
      </c>
      <c r="F213" t="s">
        <v>286</v>
      </c>
      <c r="G213" s="2">
        <v>23084000</v>
      </c>
      <c r="H213" s="2">
        <v>0</v>
      </c>
      <c r="I213" s="2">
        <v>23084000</v>
      </c>
      <c r="J213" s="2">
        <v>80794</v>
      </c>
      <c r="K213" s="2">
        <v>0</v>
      </c>
      <c r="L213" s="2">
        <v>80794</v>
      </c>
      <c r="M213" s="2">
        <v>71560.399999999994</v>
      </c>
      <c r="N213" s="2">
        <v>0</v>
      </c>
      <c r="O213" s="2">
        <v>71560.399999999994</v>
      </c>
      <c r="P213" s="15">
        <v>0.1</v>
      </c>
      <c r="Q213" s="2">
        <v>0</v>
      </c>
      <c r="R213" s="13">
        <v>0.3</v>
      </c>
      <c r="S213" s="15">
        <v>0</v>
      </c>
      <c r="T213" s="2">
        <v>21468.12</v>
      </c>
      <c r="U213" s="2">
        <v>0</v>
      </c>
      <c r="V213" s="2">
        <v>0</v>
      </c>
      <c r="W213" s="2">
        <v>0</v>
      </c>
      <c r="X213" s="2">
        <v>0</v>
      </c>
      <c r="Y213" s="2">
        <v>0</v>
      </c>
      <c r="Z213" s="2">
        <v>0</v>
      </c>
      <c r="AA213" s="2">
        <v>0</v>
      </c>
      <c r="AB213" s="18">
        <v>0</v>
      </c>
      <c r="AC213" s="4">
        <v>21468.12</v>
      </c>
      <c r="AD213" t="s">
        <v>43</v>
      </c>
    </row>
    <row r="214" spans="1:30" x14ac:dyDescent="0.25">
      <c r="A214" s="20">
        <v>1288</v>
      </c>
      <c r="B214" t="s">
        <v>148</v>
      </c>
      <c r="C214" t="s">
        <v>271</v>
      </c>
      <c r="D214" t="s">
        <v>9</v>
      </c>
      <c r="E214" t="s">
        <v>15</v>
      </c>
      <c r="F214" t="s">
        <v>287</v>
      </c>
      <c r="G214" s="2">
        <v>539174000</v>
      </c>
      <c r="H214" s="2">
        <v>0</v>
      </c>
      <c r="I214" s="2">
        <v>539174000</v>
      </c>
      <c r="J214" s="2">
        <v>1777689</v>
      </c>
      <c r="K214" s="2">
        <v>0</v>
      </c>
      <c r="L214" s="2">
        <v>1777689</v>
      </c>
      <c r="M214" s="2">
        <v>1562019.4</v>
      </c>
      <c r="N214" s="2">
        <v>0</v>
      </c>
      <c r="O214" s="2">
        <v>1562019.4</v>
      </c>
      <c r="P214" s="15">
        <v>0.1</v>
      </c>
      <c r="Q214" s="2">
        <v>0</v>
      </c>
      <c r="R214" s="13">
        <v>0.3</v>
      </c>
      <c r="S214" s="15">
        <v>0</v>
      </c>
      <c r="T214" s="2">
        <v>468605.82</v>
      </c>
      <c r="U214" s="2">
        <v>0</v>
      </c>
      <c r="V214" s="2">
        <v>0</v>
      </c>
      <c r="W214" s="2">
        <v>0</v>
      </c>
      <c r="X214" s="2">
        <v>0</v>
      </c>
      <c r="Y214" s="2">
        <v>0</v>
      </c>
      <c r="Z214" s="2">
        <v>0</v>
      </c>
      <c r="AA214" s="2">
        <v>0</v>
      </c>
      <c r="AB214" s="18">
        <v>0</v>
      </c>
      <c r="AC214" s="4">
        <v>468605.82</v>
      </c>
      <c r="AD214" t="s">
        <v>31</v>
      </c>
    </row>
    <row r="215" spans="1:30" hidden="1" x14ac:dyDescent="0.25">
      <c r="A215" s="20">
        <v>1289</v>
      </c>
      <c r="B215" t="s">
        <v>148</v>
      </c>
      <c r="C215" t="s">
        <v>272</v>
      </c>
      <c r="D215" t="s">
        <v>2</v>
      </c>
      <c r="E215" t="s">
        <v>298</v>
      </c>
      <c r="F215" t="s">
        <v>288</v>
      </c>
      <c r="G215" s="2">
        <v>79772043300</v>
      </c>
      <c r="H215" s="2">
        <v>0</v>
      </c>
      <c r="I215" s="2">
        <v>79772043300</v>
      </c>
      <c r="J215" s="2">
        <v>148867357</v>
      </c>
      <c r="K215" s="2">
        <v>0</v>
      </c>
      <c r="L215" s="2">
        <v>148867357</v>
      </c>
      <c r="M215" s="2">
        <v>116958539.68000001</v>
      </c>
      <c r="N215" s="2">
        <v>0</v>
      </c>
      <c r="O215" s="2">
        <v>116958539.68000001</v>
      </c>
      <c r="P215" s="15">
        <v>0.1</v>
      </c>
      <c r="Q215" s="2">
        <v>0</v>
      </c>
      <c r="R215" s="13">
        <v>0.25</v>
      </c>
      <c r="S215" s="15">
        <v>0</v>
      </c>
      <c r="T215" s="2">
        <v>29239634.920000002</v>
      </c>
      <c r="U215" s="2">
        <v>5000000</v>
      </c>
      <c r="V215" s="2">
        <v>0</v>
      </c>
      <c r="W215" s="2">
        <v>0</v>
      </c>
      <c r="X215" s="2">
        <v>0</v>
      </c>
      <c r="Y215" s="2">
        <v>0</v>
      </c>
      <c r="Z215" s="2">
        <v>0</v>
      </c>
      <c r="AA215" s="2">
        <v>0</v>
      </c>
      <c r="AB215" s="18">
        <v>0</v>
      </c>
      <c r="AC215" s="4">
        <v>34239634.920000002</v>
      </c>
      <c r="AD215" t="s">
        <v>96</v>
      </c>
    </row>
    <row r="216" spans="1:30" hidden="1" x14ac:dyDescent="0.25">
      <c r="A216" s="20">
        <v>1292</v>
      </c>
      <c r="B216" t="s">
        <v>148</v>
      </c>
      <c r="C216" t="s">
        <v>272</v>
      </c>
      <c r="D216" t="s">
        <v>2</v>
      </c>
      <c r="E216" t="s">
        <v>298</v>
      </c>
      <c r="F216" t="s">
        <v>291</v>
      </c>
      <c r="G216" s="2">
        <v>20421311000</v>
      </c>
      <c r="H216" s="2">
        <v>0</v>
      </c>
      <c r="I216" s="2">
        <v>20421311000</v>
      </c>
      <c r="J216" s="2">
        <v>42381597</v>
      </c>
      <c r="K216" s="2">
        <v>0</v>
      </c>
      <c r="L216" s="2">
        <v>42381597</v>
      </c>
      <c r="M216" s="2">
        <v>34213072.600000001</v>
      </c>
      <c r="N216" s="2">
        <v>0</v>
      </c>
      <c r="O216" s="2">
        <v>34213072.600000001</v>
      </c>
      <c r="P216" s="15">
        <v>0.1</v>
      </c>
      <c r="Q216" s="2">
        <v>0</v>
      </c>
      <c r="R216" s="13">
        <v>0.15</v>
      </c>
      <c r="S216" s="15">
        <v>0</v>
      </c>
      <c r="T216" s="2">
        <v>5131960.8899999997</v>
      </c>
      <c r="U216" s="2">
        <v>3000000</v>
      </c>
      <c r="V216" s="2">
        <v>0</v>
      </c>
      <c r="W216" s="2">
        <v>0</v>
      </c>
      <c r="X216" s="2">
        <v>0</v>
      </c>
      <c r="Y216" s="2">
        <v>0</v>
      </c>
      <c r="Z216" s="2">
        <v>0</v>
      </c>
      <c r="AA216" s="2">
        <v>0</v>
      </c>
      <c r="AB216" s="18">
        <v>0</v>
      </c>
      <c r="AC216" s="4">
        <v>8131960.8899999997</v>
      </c>
      <c r="AD216" t="s">
        <v>45</v>
      </c>
    </row>
    <row r="217" spans="1:30" hidden="1" x14ac:dyDescent="0.25">
      <c r="A217" s="20">
        <v>1293</v>
      </c>
      <c r="B217" t="s">
        <v>148</v>
      </c>
      <c r="C217" t="s">
        <v>272</v>
      </c>
      <c r="D217" t="s">
        <v>2</v>
      </c>
      <c r="E217" t="s">
        <v>8</v>
      </c>
      <c r="F217" t="s">
        <v>292</v>
      </c>
      <c r="G217" s="2">
        <v>4835855000</v>
      </c>
      <c r="H217" s="2">
        <v>1702920000</v>
      </c>
      <c r="I217" s="2">
        <v>3132935000</v>
      </c>
      <c r="J217" s="2">
        <v>13792788</v>
      </c>
      <c r="K217" s="2">
        <v>4532463</v>
      </c>
      <c r="L217" s="2">
        <v>9260325</v>
      </c>
      <c r="M217" s="2">
        <v>11858446</v>
      </c>
      <c r="N217" s="2">
        <v>3851295</v>
      </c>
      <c r="O217" s="2">
        <v>8007151</v>
      </c>
      <c r="P217" s="15">
        <v>0</v>
      </c>
      <c r="Q217" s="2">
        <v>0</v>
      </c>
      <c r="R217" s="13">
        <v>0</v>
      </c>
      <c r="S217" s="15">
        <v>0</v>
      </c>
      <c r="T217" s="2">
        <v>0</v>
      </c>
      <c r="U217" s="2">
        <v>0</v>
      </c>
      <c r="V217" s="2">
        <v>0</v>
      </c>
      <c r="W217" s="2">
        <v>0</v>
      </c>
      <c r="X217" s="2">
        <v>0</v>
      </c>
      <c r="Y217" s="2">
        <v>0</v>
      </c>
      <c r="Z217" s="2">
        <v>0</v>
      </c>
      <c r="AA217" s="2">
        <v>0</v>
      </c>
      <c r="AB217" s="18">
        <v>0</v>
      </c>
      <c r="AC217" s="4">
        <v>0</v>
      </c>
      <c r="AD217" t="s">
        <v>42</v>
      </c>
    </row>
    <row r="218" spans="1:30" x14ac:dyDescent="0.25">
      <c r="A218" s="20">
        <v>1294</v>
      </c>
      <c r="B218" t="s">
        <v>148</v>
      </c>
      <c r="C218" t="s">
        <v>271</v>
      </c>
      <c r="D218" t="s">
        <v>9</v>
      </c>
      <c r="E218" t="s">
        <v>408</v>
      </c>
      <c r="F218" t="s">
        <v>293</v>
      </c>
      <c r="G218" s="2">
        <v>0</v>
      </c>
      <c r="H218" s="2">
        <v>0</v>
      </c>
      <c r="I218" s="2">
        <v>0</v>
      </c>
      <c r="J218" s="2">
        <v>0</v>
      </c>
      <c r="K218" s="2">
        <v>0</v>
      </c>
      <c r="L218" s="2">
        <v>0</v>
      </c>
      <c r="M218" s="2">
        <v>0</v>
      </c>
      <c r="N218" s="2">
        <v>0</v>
      </c>
      <c r="O218" s="2">
        <v>0</v>
      </c>
      <c r="P218" s="15">
        <v>0.1</v>
      </c>
      <c r="Q218" s="2">
        <v>0</v>
      </c>
      <c r="R218" s="13">
        <v>0.3</v>
      </c>
      <c r="S218" s="15">
        <v>0</v>
      </c>
      <c r="T218" s="2">
        <v>0</v>
      </c>
      <c r="U218" s="2">
        <v>0</v>
      </c>
      <c r="V218" s="2">
        <v>0</v>
      </c>
      <c r="W218" s="2">
        <v>0</v>
      </c>
      <c r="X218" s="2">
        <v>0</v>
      </c>
      <c r="Y218" s="2">
        <v>0</v>
      </c>
      <c r="Z218" s="2">
        <v>0</v>
      </c>
      <c r="AA218" s="2">
        <v>0</v>
      </c>
      <c r="AB218" s="18">
        <v>0</v>
      </c>
      <c r="AC218" s="4">
        <v>0</v>
      </c>
      <c r="AD218" t="s">
        <v>39</v>
      </c>
    </row>
    <row r="219" spans="1:30" x14ac:dyDescent="0.25">
      <c r="A219" s="20">
        <v>1295</v>
      </c>
      <c r="B219" t="s">
        <v>148</v>
      </c>
      <c r="C219" t="s">
        <v>272</v>
      </c>
      <c r="D219" t="s">
        <v>9</v>
      </c>
      <c r="E219" t="s">
        <v>407</v>
      </c>
      <c r="F219" t="s">
        <v>294</v>
      </c>
      <c r="G219" s="2">
        <v>15286907000</v>
      </c>
      <c r="H219" s="2">
        <v>0</v>
      </c>
      <c r="I219" s="2">
        <v>15286907000</v>
      </c>
      <c r="J219" s="2">
        <v>38586461</v>
      </c>
      <c r="K219" s="2">
        <v>0</v>
      </c>
      <c r="L219" s="2">
        <v>38586461</v>
      </c>
      <c r="M219" s="2">
        <v>32471698.199999999</v>
      </c>
      <c r="N219" s="2">
        <v>0</v>
      </c>
      <c r="O219" s="2">
        <v>32471698.199999999</v>
      </c>
      <c r="P219" s="15">
        <v>0.1</v>
      </c>
      <c r="Q219" s="2">
        <v>0</v>
      </c>
      <c r="R219" s="13">
        <v>0.15</v>
      </c>
      <c r="S219" s="15">
        <v>0</v>
      </c>
      <c r="T219" s="2">
        <v>4870754.7300000004</v>
      </c>
      <c r="U219" s="2">
        <v>3000000</v>
      </c>
      <c r="V219" s="2">
        <v>0</v>
      </c>
      <c r="W219" s="2">
        <v>0</v>
      </c>
      <c r="X219" s="2">
        <v>0</v>
      </c>
      <c r="Y219" s="2">
        <v>0</v>
      </c>
      <c r="Z219" s="2">
        <v>0</v>
      </c>
      <c r="AA219" s="2">
        <v>0</v>
      </c>
      <c r="AB219" s="18">
        <v>0</v>
      </c>
      <c r="AC219" s="4">
        <v>7870754.7300000004</v>
      </c>
      <c r="AD219" t="s">
        <v>35</v>
      </c>
    </row>
    <row r="220" spans="1:30" hidden="1" x14ac:dyDescent="0.25">
      <c r="A220" s="20">
        <v>1300</v>
      </c>
      <c r="B220" t="s">
        <v>148</v>
      </c>
      <c r="C220" t="s">
        <v>272</v>
      </c>
      <c r="D220" t="s">
        <v>2</v>
      </c>
      <c r="E220" t="s">
        <v>298</v>
      </c>
      <c r="F220" t="s">
        <v>295</v>
      </c>
      <c r="G220" s="2">
        <v>2850929000</v>
      </c>
      <c r="H220" s="2">
        <v>254500000</v>
      </c>
      <c r="I220" s="2">
        <v>2596429000</v>
      </c>
      <c r="J220" s="2">
        <v>8244527</v>
      </c>
      <c r="K220" s="2">
        <v>805800</v>
      </c>
      <c r="L220" s="2">
        <v>7438727</v>
      </c>
      <c r="M220" s="2">
        <v>7104155.4000000004</v>
      </c>
      <c r="N220" s="2">
        <v>704000</v>
      </c>
      <c r="O220" s="2">
        <v>6400155.4000000004</v>
      </c>
      <c r="P220" s="15">
        <v>0</v>
      </c>
      <c r="Q220" s="2">
        <v>0</v>
      </c>
      <c r="R220" s="13">
        <v>0</v>
      </c>
      <c r="S220" s="15">
        <v>0</v>
      </c>
      <c r="T220" s="2">
        <v>0</v>
      </c>
      <c r="U220" s="2">
        <v>0</v>
      </c>
      <c r="V220" s="2">
        <v>0</v>
      </c>
      <c r="W220" s="2">
        <v>0</v>
      </c>
      <c r="X220" s="2">
        <v>0</v>
      </c>
      <c r="Y220" s="2">
        <v>0</v>
      </c>
      <c r="Z220" s="2">
        <v>0</v>
      </c>
      <c r="AA220" s="2">
        <v>0</v>
      </c>
      <c r="AB220" s="18">
        <v>0</v>
      </c>
      <c r="AC220" s="4">
        <v>0</v>
      </c>
      <c r="AD220" t="s">
        <v>43</v>
      </c>
    </row>
    <row r="221" spans="1:30" hidden="1" x14ac:dyDescent="0.25">
      <c r="A221" s="20">
        <v>1302</v>
      </c>
      <c r="B221" t="s">
        <v>148</v>
      </c>
      <c r="C221" t="s">
        <v>271</v>
      </c>
      <c r="D221" t="s">
        <v>2</v>
      </c>
      <c r="E221" t="s">
        <v>299</v>
      </c>
      <c r="F221" t="s">
        <v>296</v>
      </c>
      <c r="G221" s="2">
        <v>17001000</v>
      </c>
      <c r="H221" s="2">
        <v>0</v>
      </c>
      <c r="I221" s="2">
        <v>17001000</v>
      </c>
      <c r="J221" s="2">
        <v>59504</v>
      </c>
      <c r="K221" s="2">
        <v>0</v>
      </c>
      <c r="L221" s="2">
        <v>59504</v>
      </c>
      <c r="M221" s="2">
        <v>52703.6</v>
      </c>
      <c r="N221" s="2">
        <v>0</v>
      </c>
      <c r="O221" s="2">
        <v>52703.6</v>
      </c>
      <c r="P221" s="15">
        <v>0.1</v>
      </c>
      <c r="Q221" s="2">
        <v>0</v>
      </c>
      <c r="R221" s="13">
        <v>0.3</v>
      </c>
      <c r="S221" s="15">
        <v>0</v>
      </c>
      <c r="T221" s="2">
        <v>15811.08</v>
      </c>
      <c r="U221" s="2">
        <v>0</v>
      </c>
      <c r="V221" s="2">
        <v>0</v>
      </c>
      <c r="W221" s="2">
        <v>0</v>
      </c>
      <c r="X221" s="2">
        <v>0</v>
      </c>
      <c r="Y221" s="2">
        <v>0</v>
      </c>
      <c r="Z221" s="2">
        <v>0</v>
      </c>
      <c r="AA221" s="2">
        <v>0</v>
      </c>
      <c r="AB221" s="18">
        <v>0</v>
      </c>
      <c r="AC221" s="4">
        <v>15811.08</v>
      </c>
      <c r="AD221" t="s">
        <v>88</v>
      </c>
    </row>
    <row r="222" spans="1:30" hidden="1" x14ac:dyDescent="0.25">
      <c r="A222" s="20">
        <v>1303</v>
      </c>
      <c r="B222" t="s">
        <v>148</v>
      </c>
      <c r="C222" t="s">
        <v>271</v>
      </c>
      <c r="D222" t="s">
        <v>2</v>
      </c>
      <c r="E222" t="s">
        <v>8</v>
      </c>
      <c r="F222" t="s">
        <v>297</v>
      </c>
      <c r="G222" s="2">
        <v>14361877000</v>
      </c>
      <c r="H222" s="2">
        <v>2760000</v>
      </c>
      <c r="I222" s="2">
        <v>14359117000</v>
      </c>
      <c r="J222" s="2">
        <v>32679949</v>
      </c>
      <c r="K222" s="2">
        <v>9660</v>
      </c>
      <c r="L222" s="2">
        <v>32670289</v>
      </c>
      <c r="M222" s="2">
        <v>26935198.199999999</v>
      </c>
      <c r="N222" s="2">
        <v>8556</v>
      </c>
      <c r="O222" s="2">
        <v>26926642.199999999</v>
      </c>
      <c r="P222" s="15">
        <v>0.1</v>
      </c>
      <c r="Q222" s="2">
        <v>855.6</v>
      </c>
      <c r="R222" s="13">
        <v>0.3</v>
      </c>
      <c r="S222" s="15">
        <v>0</v>
      </c>
      <c r="T222" s="2">
        <v>8077992.6600000001</v>
      </c>
      <c r="U222" s="2">
        <v>0</v>
      </c>
      <c r="V222" s="2">
        <v>0</v>
      </c>
      <c r="W222" s="2">
        <v>0</v>
      </c>
      <c r="X222" s="2">
        <v>0</v>
      </c>
      <c r="Y222" s="2">
        <v>0</v>
      </c>
      <c r="Z222" s="2">
        <v>0</v>
      </c>
      <c r="AA222" s="2">
        <v>0</v>
      </c>
      <c r="AB222" s="18">
        <v>0</v>
      </c>
      <c r="AC222" s="4">
        <v>8078848.2599999998</v>
      </c>
      <c r="AD222" t="s">
        <v>46</v>
      </c>
    </row>
    <row r="223" spans="1:30" hidden="1" x14ac:dyDescent="0.25">
      <c r="A223" s="20">
        <v>1305</v>
      </c>
      <c r="B223" t="s">
        <v>148</v>
      </c>
      <c r="C223" t="s">
        <v>272</v>
      </c>
      <c r="D223" t="s">
        <v>2</v>
      </c>
      <c r="E223" t="s">
        <v>299</v>
      </c>
      <c r="F223" t="s">
        <v>300</v>
      </c>
      <c r="G223" s="2">
        <v>11850026800</v>
      </c>
      <c r="H223" s="2">
        <v>2807232000</v>
      </c>
      <c r="I223" s="2">
        <v>9042794800</v>
      </c>
      <c r="J223" s="2">
        <v>21945759</v>
      </c>
      <c r="K223" s="2">
        <v>4734780</v>
      </c>
      <c r="L223" s="2">
        <v>17210979</v>
      </c>
      <c r="M223" s="2">
        <v>17205748.280000001</v>
      </c>
      <c r="N223" s="2">
        <v>3611887.2</v>
      </c>
      <c r="O223" s="2">
        <v>13593861.08</v>
      </c>
      <c r="P223" s="15">
        <v>0.1</v>
      </c>
      <c r="Q223" s="2">
        <v>361188.72</v>
      </c>
      <c r="R223" s="13">
        <v>0.1</v>
      </c>
      <c r="S223" s="15">
        <v>0</v>
      </c>
      <c r="T223" s="2">
        <v>1359386.108</v>
      </c>
      <c r="U223" s="2">
        <v>1000000</v>
      </c>
      <c r="V223" s="2">
        <v>0</v>
      </c>
      <c r="W223" s="2">
        <v>0</v>
      </c>
      <c r="X223" s="2">
        <v>0</v>
      </c>
      <c r="Y223" s="2">
        <v>0</v>
      </c>
      <c r="Z223" s="2">
        <v>0</v>
      </c>
      <c r="AA223" s="2">
        <v>0</v>
      </c>
      <c r="AB223" s="18">
        <v>0</v>
      </c>
      <c r="AC223" s="4">
        <v>2720574.8280000002</v>
      </c>
      <c r="AD223" t="s">
        <v>167</v>
      </c>
    </row>
    <row r="224" spans="1:30" hidden="1" x14ac:dyDescent="0.25">
      <c r="A224" s="20">
        <v>1306</v>
      </c>
      <c r="B224" t="s">
        <v>148</v>
      </c>
      <c r="C224" t="s">
        <v>271</v>
      </c>
      <c r="D224" t="s">
        <v>2</v>
      </c>
      <c r="E224" t="s">
        <v>299</v>
      </c>
      <c r="F224" t="s">
        <v>301</v>
      </c>
      <c r="G224" s="2">
        <v>0</v>
      </c>
      <c r="H224" s="2">
        <v>0</v>
      </c>
      <c r="I224" s="2">
        <v>0</v>
      </c>
      <c r="J224" s="2">
        <v>0</v>
      </c>
      <c r="K224" s="2">
        <v>0</v>
      </c>
      <c r="L224" s="2">
        <v>0</v>
      </c>
      <c r="M224" s="2">
        <v>0</v>
      </c>
      <c r="N224" s="2">
        <v>0</v>
      </c>
      <c r="O224" s="2">
        <v>0</v>
      </c>
      <c r="P224" s="15">
        <v>0.1</v>
      </c>
      <c r="Q224" s="2">
        <v>0</v>
      </c>
      <c r="R224" s="13">
        <v>0.3</v>
      </c>
      <c r="S224" s="15">
        <v>0</v>
      </c>
      <c r="T224" s="2">
        <v>0</v>
      </c>
      <c r="U224" s="2">
        <v>0</v>
      </c>
      <c r="V224" s="2">
        <v>0</v>
      </c>
      <c r="W224" s="2">
        <v>0</v>
      </c>
      <c r="X224" s="2">
        <v>0</v>
      </c>
      <c r="Y224" s="2">
        <v>0</v>
      </c>
      <c r="Z224" s="2">
        <v>0</v>
      </c>
      <c r="AA224" s="2">
        <v>0</v>
      </c>
      <c r="AB224" s="18">
        <v>0</v>
      </c>
      <c r="AC224" s="4">
        <v>0</v>
      </c>
      <c r="AD224" t="s">
        <v>88</v>
      </c>
    </row>
    <row r="225" spans="1:30" hidden="1" x14ac:dyDescent="0.25">
      <c r="A225" s="20">
        <v>1307</v>
      </c>
      <c r="B225" t="s">
        <v>148</v>
      </c>
      <c r="C225" t="s">
        <v>272</v>
      </c>
      <c r="D225" t="s">
        <v>2</v>
      </c>
      <c r="E225" t="s">
        <v>298</v>
      </c>
      <c r="F225" t="s">
        <v>302</v>
      </c>
      <c r="G225" s="2">
        <v>55377111000</v>
      </c>
      <c r="H225" s="2">
        <v>0</v>
      </c>
      <c r="I225" s="2">
        <v>55377111000</v>
      </c>
      <c r="J225" s="2">
        <v>95391335</v>
      </c>
      <c r="K225" s="2">
        <v>0</v>
      </c>
      <c r="L225" s="2">
        <v>95391335</v>
      </c>
      <c r="M225" s="2">
        <v>73240490.599999994</v>
      </c>
      <c r="N225" s="2">
        <v>0</v>
      </c>
      <c r="O225" s="2">
        <v>73240490.599999994</v>
      </c>
      <c r="P225" s="15">
        <v>0.1</v>
      </c>
      <c r="Q225" s="2">
        <v>0</v>
      </c>
      <c r="R225" s="13">
        <v>0.2</v>
      </c>
      <c r="S225" s="15">
        <v>0</v>
      </c>
      <c r="T225" s="2">
        <v>14648098.119999999</v>
      </c>
      <c r="U225" s="2">
        <v>4000000</v>
      </c>
      <c r="V225" s="2">
        <v>0</v>
      </c>
      <c r="W225" s="2">
        <v>0</v>
      </c>
      <c r="X225" s="2">
        <v>0</v>
      </c>
      <c r="Y225" s="2">
        <v>0</v>
      </c>
      <c r="Z225" s="2">
        <v>0</v>
      </c>
      <c r="AA225" s="2">
        <v>0</v>
      </c>
      <c r="AB225" s="18">
        <v>0</v>
      </c>
      <c r="AC225" s="4">
        <v>18648098.120000001</v>
      </c>
      <c r="AD225" t="s">
        <v>45</v>
      </c>
    </row>
    <row r="226" spans="1:30" hidden="1" x14ac:dyDescent="0.25">
      <c r="A226" s="20">
        <v>1311</v>
      </c>
      <c r="B226" t="s">
        <v>148</v>
      </c>
      <c r="C226" t="s">
        <v>272</v>
      </c>
      <c r="D226" t="s">
        <v>2</v>
      </c>
      <c r="E226" t="s">
        <v>298</v>
      </c>
      <c r="F226" t="s">
        <v>303</v>
      </c>
      <c r="G226" s="2">
        <v>5773945000</v>
      </c>
      <c r="H226" s="2">
        <v>0</v>
      </c>
      <c r="I226" s="2">
        <v>5773945000</v>
      </c>
      <c r="J226" s="2">
        <v>18456229</v>
      </c>
      <c r="K226" s="2">
        <v>0</v>
      </c>
      <c r="L226" s="2">
        <v>18456229</v>
      </c>
      <c r="M226" s="2">
        <v>16146651</v>
      </c>
      <c r="N226" s="2">
        <v>0</v>
      </c>
      <c r="O226" s="2">
        <v>16146651</v>
      </c>
      <c r="P226" s="15">
        <v>0.1</v>
      </c>
      <c r="Q226" s="2">
        <v>0</v>
      </c>
      <c r="R226" s="13">
        <v>0.1</v>
      </c>
      <c r="S226" s="15">
        <v>0</v>
      </c>
      <c r="T226" s="2">
        <v>1614665.1</v>
      </c>
      <c r="U226" s="2">
        <v>1000000</v>
      </c>
      <c r="V226" s="2">
        <v>0</v>
      </c>
      <c r="W226" s="2">
        <v>0</v>
      </c>
      <c r="X226" s="2">
        <v>0</v>
      </c>
      <c r="Y226" s="2">
        <v>0</v>
      </c>
      <c r="Z226" s="2">
        <v>0</v>
      </c>
      <c r="AA226" s="2">
        <v>0</v>
      </c>
      <c r="AB226" s="18">
        <v>0</v>
      </c>
      <c r="AC226" s="4">
        <v>2614665.1</v>
      </c>
      <c r="AD226" t="s">
        <v>96</v>
      </c>
    </row>
    <row r="227" spans="1:30" hidden="1" x14ac:dyDescent="0.25">
      <c r="A227" s="20">
        <v>1312</v>
      </c>
      <c r="B227" t="s">
        <v>148</v>
      </c>
      <c r="C227" t="s">
        <v>271</v>
      </c>
      <c r="D227" t="s">
        <v>2</v>
      </c>
      <c r="E227" t="s">
        <v>299</v>
      </c>
      <c r="F227" t="s">
        <v>304</v>
      </c>
      <c r="G227" s="2">
        <v>0</v>
      </c>
      <c r="H227" s="2">
        <v>0</v>
      </c>
      <c r="I227" s="2">
        <v>0</v>
      </c>
      <c r="J227" s="2">
        <v>0</v>
      </c>
      <c r="K227" s="2">
        <v>0</v>
      </c>
      <c r="L227" s="2">
        <v>0</v>
      </c>
      <c r="M227" s="2">
        <v>0</v>
      </c>
      <c r="N227" s="2">
        <v>0</v>
      </c>
      <c r="O227" s="2">
        <v>0</v>
      </c>
      <c r="P227" s="15">
        <v>0.1</v>
      </c>
      <c r="Q227" s="2">
        <v>0</v>
      </c>
      <c r="R227" s="13">
        <v>0.3</v>
      </c>
      <c r="S227" s="15">
        <v>0</v>
      </c>
      <c r="T227" s="2">
        <v>0</v>
      </c>
      <c r="U227" s="2">
        <v>0</v>
      </c>
      <c r="V227" s="2">
        <v>0</v>
      </c>
      <c r="W227" s="2">
        <v>0</v>
      </c>
      <c r="X227" s="2">
        <v>0</v>
      </c>
      <c r="Y227" s="2">
        <v>0</v>
      </c>
      <c r="Z227" s="2">
        <v>0</v>
      </c>
      <c r="AA227" s="2">
        <v>0</v>
      </c>
      <c r="AB227" s="18">
        <v>0</v>
      </c>
      <c r="AC227" s="4">
        <v>0</v>
      </c>
      <c r="AD227" t="s">
        <v>167</v>
      </c>
    </row>
    <row r="228" spans="1:30" x14ac:dyDescent="0.25">
      <c r="A228" s="20">
        <v>1315</v>
      </c>
      <c r="B228" t="s">
        <v>148</v>
      </c>
      <c r="C228" t="s">
        <v>271</v>
      </c>
      <c r="D228" t="s">
        <v>9</v>
      </c>
      <c r="E228" t="s">
        <v>27</v>
      </c>
      <c r="F228" t="s">
        <v>305</v>
      </c>
      <c r="G228" s="2">
        <v>15923372000</v>
      </c>
      <c r="H228" s="2">
        <v>0</v>
      </c>
      <c r="I228" s="2">
        <v>15923372000</v>
      </c>
      <c r="J228" s="2">
        <v>38932843</v>
      </c>
      <c r="K228" s="2">
        <v>0</v>
      </c>
      <c r="L228" s="2">
        <v>38932843</v>
      </c>
      <c r="M228" s="2">
        <v>32563494.199999999</v>
      </c>
      <c r="N228" s="2">
        <v>0</v>
      </c>
      <c r="O228" s="2">
        <v>32563494.199999999</v>
      </c>
      <c r="P228" s="15">
        <v>0.1</v>
      </c>
      <c r="Q228" s="2">
        <v>0</v>
      </c>
      <c r="R228" s="13">
        <v>0.3</v>
      </c>
      <c r="S228" s="15">
        <v>0</v>
      </c>
      <c r="T228" s="2">
        <v>9769048.2599999998</v>
      </c>
      <c r="U228" s="2">
        <v>0</v>
      </c>
      <c r="V228" s="2">
        <v>0</v>
      </c>
      <c r="W228" s="2">
        <v>0</v>
      </c>
      <c r="X228" s="2">
        <v>0</v>
      </c>
      <c r="Y228" s="2">
        <v>0</v>
      </c>
      <c r="Z228" s="2">
        <v>0</v>
      </c>
      <c r="AA228" s="2">
        <v>0</v>
      </c>
      <c r="AB228" s="18">
        <v>0</v>
      </c>
      <c r="AC228" s="4">
        <v>9769048.2599999998</v>
      </c>
      <c r="AD228" t="s">
        <v>77</v>
      </c>
    </row>
    <row r="229" spans="1:30" hidden="1" x14ac:dyDescent="0.25">
      <c r="A229" s="20">
        <v>1318</v>
      </c>
      <c r="B229" t="s">
        <v>148</v>
      </c>
      <c r="C229" t="s">
        <v>271</v>
      </c>
      <c r="D229" t="s">
        <v>2</v>
      </c>
      <c r="E229" t="s">
        <v>201</v>
      </c>
      <c r="F229" t="s">
        <v>306</v>
      </c>
      <c r="G229" s="2">
        <v>12002120000</v>
      </c>
      <c r="H229" s="2">
        <v>0</v>
      </c>
      <c r="I229" s="2">
        <v>12002120000</v>
      </c>
      <c r="J229" s="2">
        <v>22729107</v>
      </c>
      <c r="K229" s="2">
        <v>0</v>
      </c>
      <c r="L229" s="2">
        <v>22729107</v>
      </c>
      <c r="M229" s="2">
        <v>17928259</v>
      </c>
      <c r="N229" s="2">
        <v>0</v>
      </c>
      <c r="O229" s="2">
        <v>17928259</v>
      </c>
      <c r="P229" s="15">
        <v>0.1</v>
      </c>
      <c r="Q229" s="2">
        <v>0</v>
      </c>
      <c r="R229" s="13">
        <v>0.3</v>
      </c>
      <c r="S229" s="15">
        <v>0</v>
      </c>
      <c r="T229" s="2">
        <v>5378477.7000000002</v>
      </c>
      <c r="U229" s="2">
        <v>0</v>
      </c>
      <c r="V229" s="2">
        <v>0</v>
      </c>
      <c r="W229" s="2">
        <v>0</v>
      </c>
      <c r="X229" s="2">
        <v>0</v>
      </c>
      <c r="Y229" s="2">
        <v>0</v>
      </c>
      <c r="Z229" s="2">
        <v>0</v>
      </c>
      <c r="AA229" s="2">
        <v>0</v>
      </c>
      <c r="AB229" s="18">
        <v>0</v>
      </c>
      <c r="AC229" s="4">
        <v>5378477.7000000002</v>
      </c>
      <c r="AD229" t="s">
        <v>246</v>
      </c>
    </row>
    <row r="230" spans="1:30" x14ac:dyDescent="0.25">
      <c r="A230" s="20">
        <v>1322</v>
      </c>
      <c r="B230" t="s">
        <v>148</v>
      </c>
      <c r="C230" t="s">
        <v>271</v>
      </c>
      <c r="D230" t="s">
        <v>9</v>
      </c>
      <c r="E230" t="s">
        <v>27</v>
      </c>
      <c r="F230" t="s">
        <v>307</v>
      </c>
      <c r="G230" s="2">
        <v>2550045000</v>
      </c>
      <c r="H230" s="2">
        <v>0</v>
      </c>
      <c r="I230" s="2">
        <v>2550045000</v>
      </c>
      <c r="J230" s="2">
        <v>7431018</v>
      </c>
      <c r="K230" s="2">
        <v>0</v>
      </c>
      <c r="L230" s="2">
        <v>7431018</v>
      </c>
      <c r="M230" s="2">
        <v>6411000</v>
      </c>
      <c r="N230" s="2">
        <v>0</v>
      </c>
      <c r="O230" s="2">
        <v>6411000</v>
      </c>
      <c r="P230" s="15">
        <v>0.1</v>
      </c>
      <c r="Q230" s="2">
        <v>0</v>
      </c>
      <c r="R230" s="13">
        <v>0.3</v>
      </c>
      <c r="S230" s="15">
        <v>0</v>
      </c>
      <c r="T230" s="2">
        <v>1923300</v>
      </c>
      <c r="U230" s="2">
        <v>0</v>
      </c>
      <c r="V230" s="2">
        <v>0</v>
      </c>
      <c r="W230" s="2">
        <v>0</v>
      </c>
      <c r="X230" s="2">
        <v>0</v>
      </c>
      <c r="Y230" s="2">
        <v>0</v>
      </c>
      <c r="Z230" s="2">
        <v>0</v>
      </c>
      <c r="AA230" s="2">
        <v>0</v>
      </c>
      <c r="AB230" s="18">
        <v>0</v>
      </c>
      <c r="AC230" s="4">
        <v>1923300</v>
      </c>
      <c r="AD230" t="s">
        <v>32</v>
      </c>
    </row>
    <row r="231" spans="1:30" x14ac:dyDescent="0.25">
      <c r="A231" s="20">
        <v>1324</v>
      </c>
      <c r="B231" t="s">
        <v>148</v>
      </c>
      <c r="C231" t="s">
        <v>272</v>
      </c>
      <c r="D231" t="s">
        <v>9</v>
      </c>
      <c r="E231" t="s">
        <v>407</v>
      </c>
      <c r="F231" t="s">
        <v>308</v>
      </c>
      <c r="G231" s="2">
        <v>18528561000</v>
      </c>
      <c r="H231" s="2">
        <v>0</v>
      </c>
      <c r="I231" s="2">
        <v>18528561000</v>
      </c>
      <c r="J231" s="2">
        <v>29308053</v>
      </c>
      <c r="K231" s="2">
        <v>0</v>
      </c>
      <c r="L231" s="2">
        <v>29308053</v>
      </c>
      <c r="M231" s="2">
        <v>21896628.600000001</v>
      </c>
      <c r="N231" s="2">
        <v>0</v>
      </c>
      <c r="O231" s="2">
        <v>21896628.600000001</v>
      </c>
      <c r="P231" s="15">
        <v>0.1</v>
      </c>
      <c r="Q231" s="2">
        <v>0</v>
      </c>
      <c r="R231" s="13">
        <v>0.1</v>
      </c>
      <c r="S231" s="15">
        <v>0</v>
      </c>
      <c r="T231" s="2">
        <v>2189662.86</v>
      </c>
      <c r="U231" s="2">
        <v>2000000</v>
      </c>
      <c r="V231" s="2">
        <v>0</v>
      </c>
      <c r="W231" s="2">
        <v>0</v>
      </c>
      <c r="X231" s="2">
        <v>0</v>
      </c>
      <c r="Y231" s="2">
        <v>0</v>
      </c>
      <c r="Z231" s="2">
        <v>0</v>
      </c>
      <c r="AA231" s="2">
        <v>0</v>
      </c>
      <c r="AB231" s="18">
        <v>0</v>
      </c>
      <c r="AC231" s="4">
        <v>4189662.86</v>
      </c>
      <c r="AD231" t="s">
        <v>190</v>
      </c>
    </row>
    <row r="232" spans="1:30" hidden="1" x14ac:dyDescent="0.25">
      <c r="A232" s="20">
        <v>1325</v>
      </c>
      <c r="B232" t="s">
        <v>148</v>
      </c>
      <c r="C232" t="s">
        <v>272</v>
      </c>
      <c r="D232" t="s">
        <v>2</v>
      </c>
      <c r="E232" t="s">
        <v>8</v>
      </c>
      <c r="F232" t="s">
        <v>309</v>
      </c>
      <c r="G232" s="2">
        <v>8078551000</v>
      </c>
      <c r="H232" s="2">
        <v>0</v>
      </c>
      <c r="I232" s="2">
        <v>8078551000</v>
      </c>
      <c r="J232" s="2">
        <v>22415183</v>
      </c>
      <c r="K232" s="2">
        <v>0</v>
      </c>
      <c r="L232" s="2">
        <v>22415183</v>
      </c>
      <c r="M232" s="2">
        <v>19183762.600000001</v>
      </c>
      <c r="N232" s="2">
        <v>0</v>
      </c>
      <c r="O232" s="2">
        <v>19183762.600000001</v>
      </c>
      <c r="P232" s="15">
        <v>0.1</v>
      </c>
      <c r="Q232" s="2">
        <v>0</v>
      </c>
      <c r="R232" s="13">
        <v>0.1</v>
      </c>
      <c r="S232" s="15">
        <v>0</v>
      </c>
      <c r="T232" s="2">
        <v>1918376.26</v>
      </c>
      <c r="U232" s="2">
        <v>1000000</v>
      </c>
      <c r="V232" s="2">
        <v>0</v>
      </c>
      <c r="W232" s="2">
        <v>0</v>
      </c>
      <c r="X232" s="2">
        <v>0</v>
      </c>
      <c r="Y232" s="2">
        <v>0</v>
      </c>
      <c r="Z232" s="2">
        <v>0</v>
      </c>
      <c r="AA232" s="2">
        <v>0</v>
      </c>
      <c r="AB232" s="18">
        <v>0</v>
      </c>
      <c r="AC232" s="4">
        <v>2918376.26</v>
      </c>
      <c r="AD232" t="s">
        <v>42</v>
      </c>
    </row>
    <row r="233" spans="1:30" hidden="1" x14ac:dyDescent="0.25">
      <c r="A233" s="20">
        <v>1328</v>
      </c>
      <c r="B233" t="s">
        <v>148</v>
      </c>
      <c r="C233" t="s">
        <v>271</v>
      </c>
      <c r="D233" t="s">
        <v>2</v>
      </c>
      <c r="E233" t="s">
        <v>201</v>
      </c>
      <c r="F233" t="s">
        <v>310</v>
      </c>
      <c r="G233" s="2">
        <v>0</v>
      </c>
      <c r="H233" s="2">
        <v>0</v>
      </c>
      <c r="I233" s="2">
        <v>0</v>
      </c>
      <c r="J233" s="2">
        <v>0</v>
      </c>
      <c r="K233" s="2">
        <v>0</v>
      </c>
      <c r="L233" s="2">
        <v>0</v>
      </c>
      <c r="M233" s="2">
        <v>0</v>
      </c>
      <c r="N233" s="2">
        <v>0</v>
      </c>
      <c r="O233" s="2">
        <v>0</v>
      </c>
      <c r="P233" s="15">
        <v>0.1</v>
      </c>
      <c r="Q233" s="2">
        <v>0</v>
      </c>
      <c r="R233" s="13">
        <v>0.3</v>
      </c>
      <c r="S233" s="15">
        <v>0</v>
      </c>
      <c r="T233" s="2">
        <v>0</v>
      </c>
      <c r="U233" s="2">
        <v>0</v>
      </c>
      <c r="V233" s="2">
        <v>0</v>
      </c>
      <c r="W233" s="2">
        <v>0</v>
      </c>
      <c r="X233" s="2">
        <v>0</v>
      </c>
      <c r="Y233" s="2">
        <v>0</v>
      </c>
      <c r="Z233" s="2">
        <v>0</v>
      </c>
      <c r="AA233" s="2">
        <v>0</v>
      </c>
      <c r="AB233" s="18">
        <v>0</v>
      </c>
      <c r="AC233" s="4">
        <v>0</v>
      </c>
      <c r="AD233" t="s">
        <v>185</v>
      </c>
    </row>
    <row r="234" spans="1:30" hidden="1" x14ac:dyDescent="0.25">
      <c r="A234" s="20">
        <v>1330</v>
      </c>
      <c r="B234" t="s">
        <v>148</v>
      </c>
      <c r="C234" t="s">
        <v>272</v>
      </c>
      <c r="D234" t="s">
        <v>2</v>
      </c>
      <c r="E234" t="s">
        <v>299</v>
      </c>
      <c r="F234" t="s">
        <v>311</v>
      </c>
      <c r="G234" s="2">
        <v>11519095000</v>
      </c>
      <c r="H234" s="2">
        <v>6096492000</v>
      </c>
      <c r="I234" s="2">
        <v>5422603000</v>
      </c>
      <c r="J234" s="2">
        <v>23293506</v>
      </c>
      <c r="K234" s="2">
        <v>9168987</v>
      </c>
      <c r="L234" s="2">
        <v>14124519</v>
      </c>
      <c r="M234" s="2">
        <v>18685868</v>
      </c>
      <c r="N234" s="2">
        <v>6730390.2000000002</v>
      </c>
      <c r="O234" s="2">
        <v>11955477.800000001</v>
      </c>
      <c r="P234" s="15">
        <v>0.1</v>
      </c>
      <c r="Q234" s="2">
        <v>673039.02</v>
      </c>
      <c r="R234" s="13">
        <v>0.1</v>
      </c>
      <c r="S234" s="15">
        <v>0</v>
      </c>
      <c r="T234" s="2">
        <v>1195547.78</v>
      </c>
      <c r="U234" s="2">
        <v>1000000</v>
      </c>
      <c r="V234" s="2">
        <v>0</v>
      </c>
      <c r="W234" s="2">
        <v>0</v>
      </c>
      <c r="X234" s="2">
        <v>0</v>
      </c>
      <c r="Y234" s="2">
        <v>0</v>
      </c>
      <c r="Z234" s="2">
        <v>0</v>
      </c>
      <c r="AA234" s="2">
        <v>0</v>
      </c>
      <c r="AB234" s="18">
        <v>0</v>
      </c>
      <c r="AC234" s="4">
        <v>2868586.8</v>
      </c>
      <c r="AD234" t="s">
        <v>193</v>
      </c>
    </row>
    <row r="235" spans="1:30" x14ac:dyDescent="0.25">
      <c r="A235" s="20">
        <v>1333</v>
      </c>
      <c r="B235" t="s">
        <v>148</v>
      </c>
      <c r="C235" t="s">
        <v>271</v>
      </c>
      <c r="D235" t="s">
        <v>9</v>
      </c>
      <c r="E235" t="s">
        <v>15</v>
      </c>
      <c r="F235" t="s">
        <v>312</v>
      </c>
      <c r="G235" s="2">
        <v>1047736000</v>
      </c>
      <c r="H235" s="2">
        <v>0</v>
      </c>
      <c r="I235" s="2">
        <v>1047736000</v>
      </c>
      <c r="J235" s="2">
        <v>3438579</v>
      </c>
      <c r="K235" s="2">
        <v>0</v>
      </c>
      <c r="L235" s="2">
        <v>3438579</v>
      </c>
      <c r="M235" s="2">
        <v>3019484.6</v>
      </c>
      <c r="N235" s="2">
        <v>0</v>
      </c>
      <c r="O235" s="2">
        <v>3019484.6</v>
      </c>
      <c r="P235" s="15">
        <v>0.1</v>
      </c>
      <c r="Q235" s="2">
        <v>0</v>
      </c>
      <c r="R235" s="13">
        <v>0.3</v>
      </c>
      <c r="S235" s="15">
        <v>0</v>
      </c>
      <c r="T235" s="2">
        <v>905845.38</v>
      </c>
      <c r="U235" s="2">
        <v>0</v>
      </c>
      <c r="V235" s="2">
        <v>0</v>
      </c>
      <c r="W235" s="2">
        <v>0</v>
      </c>
      <c r="X235" s="2">
        <v>0</v>
      </c>
      <c r="Y235" s="2">
        <v>0</v>
      </c>
      <c r="Z235" s="2">
        <v>0</v>
      </c>
      <c r="AA235" s="2">
        <v>0</v>
      </c>
      <c r="AB235" s="18">
        <v>0</v>
      </c>
      <c r="AC235" s="4">
        <v>905845.38</v>
      </c>
      <c r="AD235" t="s">
        <v>17</v>
      </c>
    </row>
    <row r="236" spans="1:30" x14ac:dyDescent="0.25">
      <c r="A236" s="20">
        <v>1334</v>
      </c>
      <c r="B236" t="s">
        <v>148</v>
      </c>
      <c r="C236" t="s">
        <v>271</v>
      </c>
      <c r="D236" t="s">
        <v>9</v>
      </c>
      <c r="E236" t="s">
        <v>15</v>
      </c>
      <c r="F236" t="s">
        <v>313</v>
      </c>
      <c r="G236" s="2">
        <v>8590567000</v>
      </c>
      <c r="H236" s="2">
        <v>0</v>
      </c>
      <c r="I236" s="2">
        <v>8590567000</v>
      </c>
      <c r="J236" s="2">
        <v>21153855</v>
      </c>
      <c r="K236" s="2">
        <v>0</v>
      </c>
      <c r="L236" s="2">
        <v>21153855</v>
      </c>
      <c r="M236" s="2">
        <v>17717628.199999999</v>
      </c>
      <c r="N236" s="2">
        <v>0</v>
      </c>
      <c r="O236" s="2">
        <v>17717628.199999999</v>
      </c>
      <c r="P236" s="15">
        <v>0.1</v>
      </c>
      <c r="Q236" s="2">
        <v>0</v>
      </c>
      <c r="R236" s="13">
        <v>0.3</v>
      </c>
      <c r="S236" s="15">
        <v>0</v>
      </c>
      <c r="T236" s="2">
        <v>5315288.46</v>
      </c>
      <c r="U236" s="2">
        <v>0</v>
      </c>
      <c r="V236" s="2">
        <v>0</v>
      </c>
      <c r="W236" s="2">
        <v>0</v>
      </c>
      <c r="X236" s="2">
        <v>0</v>
      </c>
      <c r="Y236" s="2">
        <v>0</v>
      </c>
      <c r="Z236" s="2">
        <v>0</v>
      </c>
      <c r="AA236" s="2">
        <v>0</v>
      </c>
      <c r="AB236" s="18">
        <v>0</v>
      </c>
      <c r="AC236" s="4">
        <v>5315288.46</v>
      </c>
      <c r="AD236" t="s">
        <v>17</v>
      </c>
    </row>
    <row r="237" spans="1:30" hidden="1" x14ac:dyDescent="0.25">
      <c r="A237" s="20">
        <v>1336</v>
      </c>
      <c r="B237" t="s">
        <v>148</v>
      </c>
      <c r="C237" t="s">
        <v>272</v>
      </c>
      <c r="D237" t="s">
        <v>2</v>
      </c>
      <c r="E237" t="s">
        <v>8</v>
      </c>
      <c r="F237" t="s">
        <v>314</v>
      </c>
      <c r="G237" s="2">
        <v>6828215800</v>
      </c>
      <c r="H237" s="2">
        <v>754179000</v>
      </c>
      <c r="I237" s="2">
        <v>6074036800</v>
      </c>
      <c r="J237" s="2">
        <v>17062333</v>
      </c>
      <c r="K237" s="2">
        <v>2407187</v>
      </c>
      <c r="L237" s="2">
        <v>14655146</v>
      </c>
      <c r="M237" s="2">
        <v>14331046.68</v>
      </c>
      <c r="N237" s="2">
        <v>2105515.4</v>
      </c>
      <c r="O237" s="2">
        <v>12225531.279999999</v>
      </c>
      <c r="P237" s="15">
        <v>0</v>
      </c>
      <c r="Q237" s="2">
        <v>0</v>
      </c>
      <c r="R237" s="13">
        <v>0</v>
      </c>
      <c r="S237" s="15">
        <v>0</v>
      </c>
      <c r="T237" s="2">
        <v>0</v>
      </c>
      <c r="U237" s="2">
        <v>0</v>
      </c>
      <c r="V237" s="2">
        <v>0</v>
      </c>
      <c r="W237" s="2">
        <v>0</v>
      </c>
      <c r="X237" s="2">
        <v>0</v>
      </c>
      <c r="Y237" s="2">
        <v>0</v>
      </c>
      <c r="Z237" s="2">
        <v>0</v>
      </c>
      <c r="AA237" s="2">
        <v>0</v>
      </c>
      <c r="AB237" s="18">
        <v>0</v>
      </c>
      <c r="AC237" s="4">
        <v>0</v>
      </c>
      <c r="AD237" t="s">
        <v>50</v>
      </c>
    </row>
    <row r="238" spans="1:30" hidden="1" x14ac:dyDescent="0.25">
      <c r="A238" s="20">
        <v>1337</v>
      </c>
      <c r="B238" t="s">
        <v>148</v>
      </c>
      <c r="C238" t="s">
        <v>271</v>
      </c>
      <c r="D238" t="s">
        <v>2</v>
      </c>
      <c r="E238" t="s">
        <v>8</v>
      </c>
      <c r="F238" t="s">
        <v>315</v>
      </c>
      <c r="G238" s="2">
        <v>9561017000</v>
      </c>
      <c r="H238" s="2">
        <v>0</v>
      </c>
      <c r="I238" s="2">
        <v>9561017000</v>
      </c>
      <c r="J238" s="2">
        <v>22305869</v>
      </c>
      <c r="K238" s="2">
        <v>0</v>
      </c>
      <c r="L238" s="2">
        <v>22305869</v>
      </c>
      <c r="M238" s="2">
        <v>18481462.199999999</v>
      </c>
      <c r="N238" s="2">
        <v>0</v>
      </c>
      <c r="O238" s="2">
        <v>18481462.199999999</v>
      </c>
      <c r="P238" s="15">
        <v>0.1</v>
      </c>
      <c r="Q238" s="2">
        <v>0</v>
      </c>
      <c r="R238" s="13">
        <v>0.3</v>
      </c>
      <c r="S238" s="15">
        <v>0</v>
      </c>
      <c r="T238" s="2">
        <v>5544438.6600000001</v>
      </c>
      <c r="U238" s="2">
        <v>0</v>
      </c>
      <c r="V238" s="2">
        <v>0</v>
      </c>
      <c r="W238" s="2">
        <v>0</v>
      </c>
      <c r="X238" s="2">
        <v>0</v>
      </c>
      <c r="Y238" s="2">
        <v>0</v>
      </c>
      <c r="Z238" s="2">
        <v>0</v>
      </c>
      <c r="AA238" s="2">
        <v>0</v>
      </c>
      <c r="AB238" s="18">
        <v>0</v>
      </c>
      <c r="AC238" s="4">
        <v>5544438.6600000001</v>
      </c>
      <c r="AD238" t="s">
        <v>50</v>
      </c>
    </row>
    <row r="239" spans="1:30" x14ac:dyDescent="0.25">
      <c r="A239" s="20">
        <v>1338</v>
      </c>
      <c r="B239" t="s">
        <v>148</v>
      </c>
      <c r="C239" t="s">
        <v>271</v>
      </c>
      <c r="D239" t="s">
        <v>9</v>
      </c>
      <c r="E239" t="s">
        <v>15</v>
      </c>
      <c r="F239" t="s">
        <v>316</v>
      </c>
      <c r="G239" s="2">
        <v>1781479000</v>
      </c>
      <c r="H239" s="2">
        <v>0</v>
      </c>
      <c r="I239" s="2">
        <v>1781479000</v>
      </c>
      <c r="J239" s="2">
        <v>5361508</v>
      </c>
      <c r="K239" s="2">
        <v>0</v>
      </c>
      <c r="L239" s="2">
        <v>5361508</v>
      </c>
      <c r="M239" s="2">
        <v>4648916.4000000004</v>
      </c>
      <c r="N239" s="2">
        <v>0</v>
      </c>
      <c r="O239" s="2">
        <v>4648916.4000000004</v>
      </c>
      <c r="P239" s="15">
        <v>0.1</v>
      </c>
      <c r="Q239" s="2">
        <v>0</v>
      </c>
      <c r="R239" s="13">
        <v>0.3</v>
      </c>
      <c r="S239" s="15">
        <v>0</v>
      </c>
      <c r="T239" s="2">
        <v>1394674.92</v>
      </c>
      <c r="U239" s="2">
        <v>0</v>
      </c>
      <c r="V239" s="2">
        <v>0</v>
      </c>
      <c r="W239" s="2">
        <v>0</v>
      </c>
      <c r="X239" s="2">
        <v>0</v>
      </c>
      <c r="Y239" s="2">
        <v>0</v>
      </c>
      <c r="Z239" s="2">
        <v>0</v>
      </c>
      <c r="AA239" s="2">
        <v>0</v>
      </c>
      <c r="AB239" s="18">
        <v>0</v>
      </c>
      <c r="AC239" s="4">
        <v>1394674.92</v>
      </c>
      <c r="AD239" t="s">
        <v>24</v>
      </c>
    </row>
    <row r="240" spans="1:30" hidden="1" x14ac:dyDescent="0.25">
      <c r="A240" s="20">
        <v>1340</v>
      </c>
      <c r="B240" t="s">
        <v>148</v>
      </c>
      <c r="C240" t="s">
        <v>272</v>
      </c>
      <c r="D240" t="s">
        <v>2</v>
      </c>
      <c r="E240" t="s">
        <v>298</v>
      </c>
      <c r="F240" t="s">
        <v>317</v>
      </c>
      <c r="G240" s="2">
        <v>3818726000</v>
      </c>
      <c r="H240" s="2">
        <v>0</v>
      </c>
      <c r="I240" s="2">
        <v>3818726000</v>
      </c>
      <c r="J240" s="2">
        <v>11237448</v>
      </c>
      <c r="K240" s="2">
        <v>0</v>
      </c>
      <c r="L240" s="2">
        <v>11237448</v>
      </c>
      <c r="M240" s="2">
        <v>9709957.5999999996</v>
      </c>
      <c r="N240" s="2">
        <v>0</v>
      </c>
      <c r="O240" s="2">
        <v>9709957.5999999996</v>
      </c>
      <c r="P240" s="15">
        <v>0</v>
      </c>
      <c r="Q240" s="2">
        <v>0</v>
      </c>
      <c r="R240" s="13">
        <v>0</v>
      </c>
      <c r="S240" s="15">
        <v>0</v>
      </c>
      <c r="T240" s="2">
        <v>0</v>
      </c>
      <c r="U240" s="2">
        <v>0</v>
      </c>
      <c r="V240" s="2">
        <v>0</v>
      </c>
      <c r="W240" s="2">
        <v>0</v>
      </c>
      <c r="X240" s="2">
        <v>0</v>
      </c>
      <c r="Y240" s="2">
        <v>0</v>
      </c>
      <c r="Z240" s="2">
        <v>0</v>
      </c>
      <c r="AA240" s="2">
        <v>0</v>
      </c>
      <c r="AB240" s="18">
        <v>0</v>
      </c>
      <c r="AC240" s="4">
        <v>0</v>
      </c>
      <c r="AD240" t="s">
        <v>96</v>
      </c>
    </row>
    <row r="241" spans="1:30" hidden="1" x14ac:dyDescent="0.25">
      <c r="A241" s="20">
        <v>1341</v>
      </c>
      <c r="B241" t="s">
        <v>148</v>
      </c>
      <c r="C241" t="s">
        <v>271</v>
      </c>
      <c r="D241" t="s">
        <v>2</v>
      </c>
      <c r="E241" t="s">
        <v>8</v>
      </c>
      <c r="F241" t="s">
        <v>318</v>
      </c>
      <c r="G241" s="2">
        <v>877270000</v>
      </c>
      <c r="H241" s="2">
        <v>0</v>
      </c>
      <c r="I241" s="2">
        <v>877270000</v>
      </c>
      <c r="J241" s="2">
        <v>2594447</v>
      </c>
      <c r="K241" s="2">
        <v>0</v>
      </c>
      <c r="L241" s="2">
        <v>2594447</v>
      </c>
      <c r="M241" s="2">
        <v>2243539</v>
      </c>
      <c r="N241" s="2">
        <v>0</v>
      </c>
      <c r="O241" s="2">
        <v>2243539</v>
      </c>
      <c r="P241" s="15">
        <v>0.1</v>
      </c>
      <c r="Q241" s="2">
        <v>0</v>
      </c>
      <c r="R241" s="13">
        <v>0.3</v>
      </c>
      <c r="S241" s="15">
        <v>0</v>
      </c>
      <c r="T241" s="2">
        <v>673061.7</v>
      </c>
      <c r="U241" s="2">
        <v>0</v>
      </c>
      <c r="V241" s="2">
        <v>0</v>
      </c>
      <c r="W241" s="2">
        <v>0</v>
      </c>
      <c r="X241" s="2">
        <v>0</v>
      </c>
      <c r="Y241" s="2">
        <v>0</v>
      </c>
      <c r="Z241" s="2">
        <v>0</v>
      </c>
      <c r="AA241" s="2">
        <v>0</v>
      </c>
      <c r="AB241" s="18">
        <v>0</v>
      </c>
      <c r="AC241" s="4">
        <v>673061.7</v>
      </c>
      <c r="AD241" t="s">
        <v>38</v>
      </c>
    </row>
    <row r="242" spans="1:30" hidden="1" x14ac:dyDescent="0.25">
      <c r="A242" s="20">
        <v>1342</v>
      </c>
      <c r="B242" t="s">
        <v>148</v>
      </c>
      <c r="C242" t="s">
        <v>271</v>
      </c>
      <c r="D242" t="s">
        <v>2</v>
      </c>
      <c r="E242" t="s">
        <v>299</v>
      </c>
      <c r="F242" t="s">
        <v>319</v>
      </c>
      <c r="G242" s="2">
        <v>157427000</v>
      </c>
      <c r="H242" s="2">
        <v>0</v>
      </c>
      <c r="I242" s="2">
        <v>157427000</v>
      </c>
      <c r="J242" s="2">
        <v>550996</v>
      </c>
      <c r="K242" s="2">
        <v>0</v>
      </c>
      <c r="L242" s="2">
        <v>550996</v>
      </c>
      <c r="M242" s="2">
        <v>488025.2</v>
      </c>
      <c r="N242" s="2">
        <v>0</v>
      </c>
      <c r="O242" s="2">
        <v>488025.2</v>
      </c>
      <c r="P242" s="15">
        <v>0.1</v>
      </c>
      <c r="Q242" s="2">
        <v>0</v>
      </c>
      <c r="R242" s="13">
        <v>0.3</v>
      </c>
      <c r="S242" s="15">
        <v>0</v>
      </c>
      <c r="T242" s="2">
        <v>146407.56</v>
      </c>
      <c r="U242" s="2">
        <v>0</v>
      </c>
      <c r="V242" s="2">
        <v>0</v>
      </c>
      <c r="W242" s="2">
        <v>0</v>
      </c>
      <c r="X242" s="2">
        <v>0</v>
      </c>
      <c r="Y242" s="2">
        <v>0</v>
      </c>
      <c r="Z242" s="2">
        <v>0</v>
      </c>
      <c r="AA242" s="2">
        <v>0</v>
      </c>
      <c r="AB242" s="18">
        <v>0</v>
      </c>
      <c r="AC242" s="4">
        <v>146407.56</v>
      </c>
      <c r="AD242" t="s">
        <v>88</v>
      </c>
    </row>
    <row r="243" spans="1:30" hidden="1" x14ac:dyDescent="0.25">
      <c r="A243" s="20">
        <v>1343</v>
      </c>
      <c r="B243" t="s">
        <v>148</v>
      </c>
      <c r="C243" t="s">
        <v>271</v>
      </c>
      <c r="D243" t="s">
        <v>2</v>
      </c>
      <c r="E243" t="s">
        <v>201</v>
      </c>
      <c r="F243" t="s">
        <v>320</v>
      </c>
      <c r="G243" s="2">
        <v>0</v>
      </c>
      <c r="H243" s="2">
        <v>0</v>
      </c>
      <c r="I243" s="2">
        <v>0</v>
      </c>
      <c r="J243" s="2">
        <v>0</v>
      </c>
      <c r="K243" s="2">
        <v>0</v>
      </c>
      <c r="L243" s="2">
        <v>0</v>
      </c>
      <c r="M243" s="2">
        <v>0</v>
      </c>
      <c r="N243" s="2">
        <v>0</v>
      </c>
      <c r="O243" s="2">
        <v>0</v>
      </c>
      <c r="P243" s="15">
        <v>0.1</v>
      </c>
      <c r="Q243" s="2">
        <v>0</v>
      </c>
      <c r="R243" s="13">
        <v>0.3</v>
      </c>
      <c r="S243" s="15">
        <v>0</v>
      </c>
      <c r="T243" s="2">
        <v>0</v>
      </c>
      <c r="U243" s="2">
        <v>0</v>
      </c>
      <c r="V243" s="2">
        <v>0</v>
      </c>
      <c r="W243" s="2">
        <v>0</v>
      </c>
      <c r="X243" s="2">
        <v>0</v>
      </c>
      <c r="Y243" s="2">
        <v>0</v>
      </c>
      <c r="Z243" s="2">
        <v>0</v>
      </c>
      <c r="AA243" s="2">
        <v>0</v>
      </c>
      <c r="AB243" s="18">
        <v>0</v>
      </c>
      <c r="AC243" s="4">
        <v>0</v>
      </c>
      <c r="AD243" t="s">
        <v>246</v>
      </c>
    </row>
    <row r="244" spans="1:30" hidden="1" x14ac:dyDescent="0.25">
      <c r="A244" s="20">
        <v>1344</v>
      </c>
      <c r="B244" t="s">
        <v>148</v>
      </c>
      <c r="C244" t="s">
        <v>271</v>
      </c>
      <c r="D244" t="s">
        <v>2</v>
      </c>
      <c r="E244" t="s">
        <v>201</v>
      </c>
      <c r="F244" t="s">
        <v>321</v>
      </c>
      <c r="G244" s="2">
        <v>25112721000</v>
      </c>
      <c r="H244" s="2">
        <v>996428000</v>
      </c>
      <c r="I244" s="2">
        <v>24116293000</v>
      </c>
      <c r="J244" s="2">
        <v>43399784</v>
      </c>
      <c r="K244" s="2">
        <v>2397434</v>
      </c>
      <c r="L244" s="2">
        <v>41002350</v>
      </c>
      <c r="M244" s="2">
        <v>33354695.600000001</v>
      </c>
      <c r="N244" s="2">
        <v>1998862.8</v>
      </c>
      <c r="O244" s="2">
        <v>31355832.800000001</v>
      </c>
      <c r="P244" s="15">
        <v>0.1</v>
      </c>
      <c r="Q244" s="2">
        <v>199886.28</v>
      </c>
      <c r="R244" s="13">
        <v>0.3</v>
      </c>
      <c r="S244" s="15">
        <v>0</v>
      </c>
      <c r="T244" s="2">
        <v>9406749.8399999999</v>
      </c>
      <c r="U244" s="2">
        <v>0</v>
      </c>
      <c r="V244" s="2">
        <v>0</v>
      </c>
      <c r="W244" s="2">
        <v>0</v>
      </c>
      <c r="X244" s="2">
        <v>0</v>
      </c>
      <c r="Y244" s="2">
        <v>0</v>
      </c>
      <c r="Z244" s="2">
        <v>0</v>
      </c>
      <c r="AA244" s="2">
        <v>0</v>
      </c>
      <c r="AB244" s="18">
        <v>0</v>
      </c>
      <c r="AC244" s="4">
        <v>9606636.1199999992</v>
      </c>
      <c r="AD244" t="s">
        <v>185</v>
      </c>
    </row>
    <row r="245" spans="1:30" hidden="1" x14ac:dyDescent="0.25">
      <c r="A245" s="20">
        <v>1348</v>
      </c>
      <c r="B245" t="s">
        <v>148</v>
      </c>
      <c r="C245" t="s">
        <v>271</v>
      </c>
      <c r="D245" t="s">
        <v>2</v>
      </c>
      <c r="E245" t="s">
        <v>201</v>
      </c>
      <c r="F245" t="s">
        <v>322</v>
      </c>
      <c r="G245" s="2">
        <v>12469355000</v>
      </c>
      <c r="H245" s="2">
        <v>0</v>
      </c>
      <c r="I245" s="2">
        <v>12469355000</v>
      </c>
      <c r="J245" s="2">
        <v>30285470</v>
      </c>
      <c r="K245" s="2">
        <v>0</v>
      </c>
      <c r="L245" s="2">
        <v>30285470</v>
      </c>
      <c r="M245" s="2">
        <v>25297728</v>
      </c>
      <c r="N245" s="2">
        <v>0</v>
      </c>
      <c r="O245" s="2">
        <v>25297728</v>
      </c>
      <c r="P245" s="15">
        <v>0.1</v>
      </c>
      <c r="Q245" s="2">
        <v>0</v>
      </c>
      <c r="R245" s="13">
        <v>0.3</v>
      </c>
      <c r="S245" s="15">
        <v>0</v>
      </c>
      <c r="T245" s="2">
        <v>7589318.4000000004</v>
      </c>
      <c r="U245" s="2">
        <v>0</v>
      </c>
      <c r="V245" s="2">
        <v>0</v>
      </c>
      <c r="W245" s="2">
        <v>0</v>
      </c>
      <c r="X245" s="2">
        <v>0</v>
      </c>
      <c r="Y245" s="2">
        <v>0</v>
      </c>
      <c r="Z245" s="2">
        <v>0</v>
      </c>
      <c r="AA245" s="2">
        <v>0</v>
      </c>
      <c r="AB245" s="18">
        <v>0</v>
      </c>
      <c r="AC245" s="4">
        <v>7589318.4000000004</v>
      </c>
      <c r="AD245" t="s">
        <v>246</v>
      </c>
    </row>
    <row r="246" spans="1:30" x14ac:dyDescent="0.25">
      <c r="A246" s="20">
        <v>1349</v>
      </c>
      <c r="B246" t="s">
        <v>148</v>
      </c>
      <c r="C246" t="s">
        <v>272</v>
      </c>
      <c r="D246" t="s">
        <v>9</v>
      </c>
      <c r="E246" t="s">
        <v>15</v>
      </c>
      <c r="F246" t="s">
        <v>323</v>
      </c>
      <c r="G246" s="2">
        <v>5027800500</v>
      </c>
      <c r="H246" s="2">
        <v>0</v>
      </c>
      <c r="I246" s="2">
        <v>5027800500</v>
      </c>
      <c r="J246" s="2">
        <v>12753168</v>
      </c>
      <c r="K246" s="2">
        <v>0</v>
      </c>
      <c r="L246" s="2">
        <v>12753168</v>
      </c>
      <c r="M246" s="2">
        <v>10742047.800000001</v>
      </c>
      <c r="N246" s="2">
        <v>0</v>
      </c>
      <c r="O246" s="2">
        <v>10742047.800000001</v>
      </c>
      <c r="P246" s="15">
        <v>0</v>
      </c>
      <c r="Q246" s="2">
        <v>0</v>
      </c>
      <c r="R246" s="13">
        <v>0</v>
      </c>
      <c r="S246" s="15">
        <v>0</v>
      </c>
      <c r="T246" s="2">
        <v>0</v>
      </c>
      <c r="U246" s="2">
        <v>0</v>
      </c>
      <c r="V246" s="2">
        <v>0</v>
      </c>
      <c r="W246" s="2">
        <v>0</v>
      </c>
      <c r="X246" s="2">
        <v>0</v>
      </c>
      <c r="Y246" s="2">
        <v>0</v>
      </c>
      <c r="Z246" s="2">
        <v>0</v>
      </c>
      <c r="AA246" s="2">
        <v>0</v>
      </c>
      <c r="AB246" s="18">
        <v>0</v>
      </c>
      <c r="AC246" s="4">
        <v>0</v>
      </c>
      <c r="AD246" t="s">
        <v>31</v>
      </c>
    </row>
    <row r="247" spans="1:30" hidden="1" x14ac:dyDescent="0.25">
      <c r="A247" s="20">
        <v>1356</v>
      </c>
      <c r="B247" t="s">
        <v>148</v>
      </c>
      <c r="C247" t="s">
        <v>272</v>
      </c>
      <c r="D247" t="s">
        <v>2</v>
      </c>
      <c r="E247" t="s">
        <v>298</v>
      </c>
      <c r="F247" t="s">
        <v>324</v>
      </c>
      <c r="G247" s="2">
        <v>22338853000</v>
      </c>
      <c r="H247" s="2">
        <v>12224772000</v>
      </c>
      <c r="I247" s="2">
        <v>10114081000</v>
      </c>
      <c r="J247" s="2">
        <v>47731073</v>
      </c>
      <c r="K247" s="2">
        <v>28324470</v>
      </c>
      <c r="L247" s="2">
        <v>19406603</v>
      </c>
      <c r="M247" s="2">
        <v>38795531.799999997</v>
      </c>
      <c r="N247" s="2">
        <v>23434561.199999999</v>
      </c>
      <c r="O247" s="2">
        <v>15360970.6</v>
      </c>
      <c r="P247" s="15">
        <v>0.1</v>
      </c>
      <c r="Q247" s="2">
        <v>2343456.12</v>
      </c>
      <c r="R247" s="13">
        <v>0.15</v>
      </c>
      <c r="S247" s="15">
        <v>0</v>
      </c>
      <c r="T247" s="2">
        <v>2304145.59</v>
      </c>
      <c r="U247" s="2">
        <v>3000000</v>
      </c>
      <c r="V247" s="2">
        <v>0</v>
      </c>
      <c r="W247" s="2">
        <v>0</v>
      </c>
      <c r="X247" s="2">
        <v>0</v>
      </c>
      <c r="Y247" s="2">
        <v>0</v>
      </c>
      <c r="Z247" s="2">
        <v>0</v>
      </c>
      <c r="AA247" s="2">
        <v>0</v>
      </c>
      <c r="AB247" s="18">
        <v>0</v>
      </c>
      <c r="AC247" s="4">
        <v>7647601.71</v>
      </c>
      <c r="AD247" t="s">
        <v>45</v>
      </c>
    </row>
    <row r="248" spans="1:30" hidden="1" x14ac:dyDescent="0.25">
      <c r="A248" s="20">
        <v>1359</v>
      </c>
      <c r="B248" t="s">
        <v>148</v>
      </c>
      <c r="C248" t="s">
        <v>272</v>
      </c>
      <c r="D248" t="s">
        <v>2</v>
      </c>
      <c r="E248" t="s">
        <v>8</v>
      </c>
      <c r="F248" t="s">
        <v>325</v>
      </c>
      <c r="G248" s="2">
        <v>2478418000</v>
      </c>
      <c r="H248" s="2">
        <v>48510000</v>
      </c>
      <c r="I248" s="2">
        <v>2429908000</v>
      </c>
      <c r="J248" s="2">
        <v>5530617</v>
      </c>
      <c r="K248" s="2">
        <v>169785</v>
      </c>
      <c r="L248" s="2">
        <v>5360832</v>
      </c>
      <c r="M248" s="2">
        <v>4539249.8</v>
      </c>
      <c r="N248" s="2">
        <v>150381</v>
      </c>
      <c r="O248" s="2">
        <v>4388868.8</v>
      </c>
      <c r="P248" s="15">
        <v>0</v>
      </c>
      <c r="Q248" s="2">
        <v>0</v>
      </c>
      <c r="R248" s="13">
        <v>0</v>
      </c>
      <c r="S248" s="15">
        <v>0</v>
      </c>
      <c r="T248" s="2">
        <v>0</v>
      </c>
      <c r="U248" s="2">
        <v>0</v>
      </c>
      <c r="V248" s="2">
        <v>0</v>
      </c>
      <c r="W248" s="2">
        <v>0</v>
      </c>
      <c r="X248" s="2">
        <v>0</v>
      </c>
      <c r="Y248" s="2">
        <v>0</v>
      </c>
      <c r="Z248" s="2">
        <v>0</v>
      </c>
      <c r="AA248" s="2">
        <v>0</v>
      </c>
      <c r="AB248" s="18">
        <v>0</v>
      </c>
      <c r="AC248" s="4">
        <v>0</v>
      </c>
      <c r="AD248" t="s">
        <v>50</v>
      </c>
    </row>
    <row r="249" spans="1:30" hidden="1" x14ac:dyDescent="0.25">
      <c r="A249" s="20">
        <v>1360</v>
      </c>
      <c r="B249" t="s">
        <v>148</v>
      </c>
      <c r="C249" t="s">
        <v>272</v>
      </c>
      <c r="D249" t="s">
        <v>2</v>
      </c>
      <c r="E249" t="s">
        <v>8</v>
      </c>
      <c r="F249" t="s">
        <v>326</v>
      </c>
      <c r="G249" s="2">
        <v>5404351000</v>
      </c>
      <c r="H249" s="2">
        <v>922491000</v>
      </c>
      <c r="I249" s="2">
        <v>4481860000</v>
      </c>
      <c r="J249" s="2">
        <v>17347043</v>
      </c>
      <c r="K249" s="2">
        <v>3050381</v>
      </c>
      <c r="L249" s="2">
        <v>14296662</v>
      </c>
      <c r="M249" s="2">
        <v>15185302.6</v>
      </c>
      <c r="N249" s="2">
        <v>2681384.6</v>
      </c>
      <c r="O249" s="2">
        <v>12503918</v>
      </c>
      <c r="P249" s="15">
        <v>0.1</v>
      </c>
      <c r="Q249" s="2">
        <v>268138.46000000002</v>
      </c>
      <c r="R249" s="13">
        <v>0.1</v>
      </c>
      <c r="S249" s="15">
        <v>0</v>
      </c>
      <c r="T249" s="2">
        <v>1250391.8</v>
      </c>
      <c r="U249" s="2">
        <v>1000000</v>
      </c>
      <c r="V249" s="2">
        <v>0</v>
      </c>
      <c r="W249" s="2">
        <v>0</v>
      </c>
      <c r="X249" s="2">
        <v>0</v>
      </c>
      <c r="Y249" s="2">
        <v>0</v>
      </c>
      <c r="Z249" s="2">
        <v>0</v>
      </c>
      <c r="AA249" s="2">
        <v>0</v>
      </c>
      <c r="AB249" s="18">
        <v>0</v>
      </c>
      <c r="AC249" s="4">
        <v>2518530.2599999998</v>
      </c>
      <c r="AD249" t="s">
        <v>38</v>
      </c>
    </row>
    <row r="250" spans="1:30" hidden="1" x14ac:dyDescent="0.25">
      <c r="A250" s="20">
        <v>1364</v>
      </c>
      <c r="B250" t="s">
        <v>148</v>
      </c>
      <c r="C250" t="s">
        <v>272</v>
      </c>
      <c r="D250" t="s">
        <v>2</v>
      </c>
      <c r="E250" t="s">
        <v>8</v>
      </c>
      <c r="F250" t="s">
        <v>327</v>
      </c>
      <c r="G250" s="2">
        <v>23759676800</v>
      </c>
      <c r="H250" s="2">
        <v>22789429800</v>
      </c>
      <c r="I250" s="2">
        <v>970247000</v>
      </c>
      <c r="J250" s="2">
        <v>51132110</v>
      </c>
      <c r="K250" s="2">
        <v>47809760</v>
      </c>
      <c r="L250" s="2">
        <v>3322350</v>
      </c>
      <c r="M250" s="2">
        <v>41628239.280000001</v>
      </c>
      <c r="N250" s="2">
        <v>38693988.079999998</v>
      </c>
      <c r="O250" s="2">
        <v>2934251.2</v>
      </c>
      <c r="P250" s="15">
        <v>0.1</v>
      </c>
      <c r="Q250" s="2">
        <v>3869398.8080000002</v>
      </c>
      <c r="R250" s="13">
        <v>0.15</v>
      </c>
      <c r="S250" s="15">
        <v>0</v>
      </c>
      <c r="T250" s="2">
        <v>440137.68</v>
      </c>
      <c r="U250" s="2">
        <v>3000000</v>
      </c>
      <c r="V250" s="2">
        <v>0</v>
      </c>
      <c r="W250" s="2">
        <v>0</v>
      </c>
      <c r="X250" s="2">
        <v>0</v>
      </c>
      <c r="Y250" s="2">
        <v>0</v>
      </c>
      <c r="Z250" s="2">
        <v>0</v>
      </c>
      <c r="AA250" s="2">
        <v>0</v>
      </c>
      <c r="AB250" s="18">
        <v>0</v>
      </c>
      <c r="AC250" s="4">
        <v>7309536.4879999999</v>
      </c>
      <c r="AD250" t="s">
        <v>50</v>
      </c>
    </row>
    <row r="251" spans="1:30" hidden="1" x14ac:dyDescent="0.25">
      <c r="A251" s="20">
        <v>1367</v>
      </c>
      <c r="B251" t="s">
        <v>148</v>
      </c>
      <c r="C251" t="s">
        <v>272</v>
      </c>
      <c r="D251" t="s">
        <v>2</v>
      </c>
      <c r="E251" t="s">
        <v>8</v>
      </c>
      <c r="F251" t="s">
        <v>328</v>
      </c>
      <c r="G251" s="2">
        <v>15452761000</v>
      </c>
      <c r="H251" s="2">
        <v>32700000</v>
      </c>
      <c r="I251" s="2">
        <v>15420061000</v>
      </c>
      <c r="J251" s="2">
        <v>37256803</v>
      </c>
      <c r="K251" s="2">
        <v>114450</v>
      </c>
      <c r="L251" s="2">
        <v>37142353</v>
      </c>
      <c r="M251" s="2">
        <v>31075698.600000001</v>
      </c>
      <c r="N251" s="2">
        <v>101370</v>
      </c>
      <c r="O251" s="2">
        <v>30974328.600000001</v>
      </c>
      <c r="P251" s="15">
        <v>0.1</v>
      </c>
      <c r="Q251" s="2">
        <v>10137</v>
      </c>
      <c r="R251" s="13">
        <v>0.15</v>
      </c>
      <c r="S251" s="15">
        <v>0</v>
      </c>
      <c r="T251" s="2">
        <v>4646149.29</v>
      </c>
      <c r="U251" s="2">
        <v>3000000</v>
      </c>
      <c r="V251" s="2">
        <v>0</v>
      </c>
      <c r="W251" s="2">
        <v>0</v>
      </c>
      <c r="X251" s="2">
        <v>0</v>
      </c>
      <c r="Y251" s="2">
        <v>0</v>
      </c>
      <c r="Z251" s="2">
        <v>0</v>
      </c>
      <c r="AA251" s="2">
        <v>0</v>
      </c>
      <c r="AB251" s="18">
        <v>0</v>
      </c>
      <c r="AC251" s="4">
        <v>7656286.29</v>
      </c>
      <c r="AD251" t="s">
        <v>38</v>
      </c>
    </row>
    <row r="252" spans="1:30" hidden="1" x14ac:dyDescent="0.25">
      <c r="A252" s="20">
        <v>1369</v>
      </c>
      <c r="B252" t="s">
        <v>148</v>
      </c>
      <c r="C252" t="s">
        <v>271</v>
      </c>
      <c r="D252" t="s">
        <v>2</v>
      </c>
      <c r="E252" t="s">
        <v>201</v>
      </c>
      <c r="F252" t="s">
        <v>329</v>
      </c>
      <c r="G252" s="2">
        <v>0</v>
      </c>
      <c r="H252" s="2">
        <v>0</v>
      </c>
      <c r="I252" s="2">
        <v>0</v>
      </c>
      <c r="J252" s="2">
        <v>0</v>
      </c>
      <c r="K252" s="2">
        <v>0</v>
      </c>
      <c r="L252" s="2">
        <v>0</v>
      </c>
      <c r="M252" s="2">
        <v>0</v>
      </c>
      <c r="N252" s="2">
        <v>0</v>
      </c>
      <c r="O252" s="2">
        <v>0</v>
      </c>
      <c r="P252" s="15">
        <v>0.1</v>
      </c>
      <c r="Q252" s="2">
        <v>0</v>
      </c>
      <c r="R252" s="13">
        <v>0.3</v>
      </c>
      <c r="S252" s="15">
        <v>0</v>
      </c>
      <c r="T252" s="2">
        <v>0</v>
      </c>
      <c r="U252" s="2">
        <v>0</v>
      </c>
      <c r="V252" s="2">
        <v>0</v>
      </c>
      <c r="W252" s="2">
        <v>0</v>
      </c>
      <c r="X252" s="2">
        <v>0</v>
      </c>
      <c r="Y252" s="2">
        <v>0</v>
      </c>
      <c r="Z252" s="2">
        <v>0</v>
      </c>
      <c r="AA252" s="2">
        <v>0</v>
      </c>
      <c r="AB252" s="18">
        <v>0</v>
      </c>
      <c r="AC252" s="4">
        <v>0</v>
      </c>
      <c r="AD252" t="s">
        <v>246</v>
      </c>
    </row>
    <row r="253" spans="1:30" hidden="1" x14ac:dyDescent="0.25">
      <c r="A253" s="20">
        <v>1370</v>
      </c>
      <c r="B253" t="s">
        <v>148</v>
      </c>
      <c r="C253" t="s">
        <v>272</v>
      </c>
      <c r="D253" t="s">
        <v>2</v>
      </c>
      <c r="E253" t="s">
        <v>298</v>
      </c>
      <c r="F253" t="s">
        <v>330</v>
      </c>
      <c r="G253" s="2">
        <v>1906804000</v>
      </c>
      <c r="H253" s="2">
        <v>0</v>
      </c>
      <c r="I253" s="2">
        <v>1906804000</v>
      </c>
      <c r="J253" s="2">
        <v>5063865</v>
      </c>
      <c r="K253" s="2">
        <v>0</v>
      </c>
      <c r="L253" s="2">
        <v>5063865</v>
      </c>
      <c r="M253" s="2">
        <v>4301143.4000000004</v>
      </c>
      <c r="N253" s="2">
        <v>0</v>
      </c>
      <c r="O253" s="2">
        <v>4301143.4000000004</v>
      </c>
      <c r="P253" s="15">
        <v>0</v>
      </c>
      <c r="Q253" s="2">
        <v>0</v>
      </c>
      <c r="R253" s="13">
        <v>0</v>
      </c>
      <c r="S253" s="15">
        <v>0</v>
      </c>
      <c r="T253" s="2">
        <v>0</v>
      </c>
      <c r="U253" s="2">
        <v>0</v>
      </c>
      <c r="V253" s="2">
        <v>0</v>
      </c>
      <c r="W253" s="2">
        <v>0</v>
      </c>
      <c r="X253" s="2">
        <v>0</v>
      </c>
      <c r="Y253" s="2">
        <v>0</v>
      </c>
      <c r="Z253" s="2">
        <v>0</v>
      </c>
      <c r="AA253" s="2">
        <v>0</v>
      </c>
      <c r="AB253" s="18">
        <v>0</v>
      </c>
      <c r="AC253" s="4">
        <v>0</v>
      </c>
      <c r="AD253" t="s">
        <v>43</v>
      </c>
    </row>
    <row r="254" spans="1:30" hidden="1" x14ac:dyDescent="0.25">
      <c r="A254" s="20">
        <v>1371</v>
      </c>
      <c r="B254" t="s">
        <v>148</v>
      </c>
      <c r="C254" t="s">
        <v>271</v>
      </c>
      <c r="D254" t="s">
        <v>2</v>
      </c>
      <c r="E254" t="s">
        <v>4</v>
      </c>
      <c r="F254" t="s">
        <v>331</v>
      </c>
      <c r="G254" s="2">
        <v>32283660000</v>
      </c>
      <c r="H254" s="2">
        <v>10886667000</v>
      </c>
      <c r="I254" s="2">
        <v>21396993000</v>
      </c>
      <c r="J254" s="2">
        <v>82695143</v>
      </c>
      <c r="K254" s="2">
        <v>22120051</v>
      </c>
      <c r="L254" s="2">
        <v>60575092</v>
      </c>
      <c r="M254" s="2">
        <v>69781679</v>
      </c>
      <c r="N254" s="2">
        <v>17765384.199999999</v>
      </c>
      <c r="O254" s="2">
        <v>52016294.799999997</v>
      </c>
      <c r="P254" s="15">
        <v>0.1</v>
      </c>
      <c r="Q254" s="2">
        <v>1776538.42</v>
      </c>
      <c r="R254" s="13">
        <v>0.3</v>
      </c>
      <c r="S254" s="15">
        <v>0</v>
      </c>
      <c r="T254" s="2">
        <v>15604888.439999999</v>
      </c>
      <c r="U254" s="2">
        <v>0</v>
      </c>
      <c r="V254" s="2">
        <v>0</v>
      </c>
      <c r="W254" s="2">
        <v>0</v>
      </c>
      <c r="X254" s="2">
        <v>0</v>
      </c>
      <c r="Y254" s="2">
        <v>0</v>
      </c>
      <c r="Z254" s="2">
        <v>0</v>
      </c>
      <c r="AA254" s="2">
        <v>0</v>
      </c>
      <c r="AB254" s="18">
        <v>0</v>
      </c>
      <c r="AC254" s="4">
        <v>17381426.859999999</v>
      </c>
      <c r="AD254" t="s">
        <v>48</v>
      </c>
    </row>
    <row r="255" spans="1:30" x14ac:dyDescent="0.25">
      <c r="A255" s="20">
        <v>1372</v>
      </c>
      <c r="B255" t="s">
        <v>148</v>
      </c>
      <c r="C255" t="s">
        <v>272</v>
      </c>
      <c r="D255" t="s">
        <v>9</v>
      </c>
      <c r="E255" t="s">
        <v>27</v>
      </c>
      <c r="F255" t="s">
        <v>332</v>
      </c>
      <c r="G255" s="2">
        <v>5156926500</v>
      </c>
      <c r="H255" s="2">
        <v>0</v>
      </c>
      <c r="I255" s="2">
        <v>5156926500</v>
      </c>
      <c r="J255" s="2">
        <v>14550016</v>
      </c>
      <c r="K255" s="2">
        <v>0</v>
      </c>
      <c r="L255" s="2">
        <v>14550016</v>
      </c>
      <c r="M255" s="2">
        <v>12487245.4</v>
      </c>
      <c r="N255" s="2">
        <v>0</v>
      </c>
      <c r="O255" s="2">
        <v>12487245.4</v>
      </c>
      <c r="P255" s="15">
        <v>0</v>
      </c>
      <c r="Q255" s="2">
        <v>0</v>
      </c>
      <c r="R255" s="13">
        <v>0</v>
      </c>
      <c r="S255" s="15">
        <v>0</v>
      </c>
      <c r="T255" s="2">
        <v>0</v>
      </c>
      <c r="U255" s="2">
        <v>0</v>
      </c>
      <c r="V255" s="2">
        <v>0</v>
      </c>
      <c r="W255" s="2">
        <v>0</v>
      </c>
      <c r="X255" s="2">
        <v>0</v>
      </c>
      <c r="Y255" s="2">
        <v>0</v>
      </c>
      <c r="Z255" s="2">
        <v>0</v>
      </c>
      <c r="AA255" s="2">
        <v>0</v>
      </c>
      <c r="AB255" s="18">
        <v>0</v>
      </c>
      <c r="AC255" s="4">
        <v>0</v>
      </c>
      <c r="AD255" t="s">
        <v>28</v>
      </c>
    </row>
    <row r="256" spans="1:30" hidden="1" x14ac:dyDescent="0.25">
      <c r="A256" s="20">
        <v>1373</v>
      </c>
      <c r="B256" t="s">
        <v>148</v>
      </c>
      <c r="C256" t="s">
        <v>271</v>
      </c>
      <c r="D256" t="s">
        <v>2</v>
      </c>
      <c r="E256" t="s">
        <v>8</v>
      </c>
      <c r="F256" t="s">
        <v>333</v>
      </c>
      <c r="G256" s="2">
        <v>6080386000</v>
      </c>
      <c r="H256" s="2">
        <v>0</v>
      </c>
      <c r="I256" s="2">
        <v>6080386000</v>
      </c>
      <c r="J256" s="2">
        <v>18602856</v>
      </c>
      <c r="K256" s="2">
        <v>0</v>
      </c>
      <c r="L256" s="2">
        <v>18602856</v>
      </c>
      <c r="M256" s="2">
        <v>16170701.6</v>
      </c>
      <c r="N256" s="2">
        <v>0</v>
      </c>
      <c r="O256" s="2">
        <v>16170701.6</v>
      </c>
      <c r="P256" s="15">
        <v>0.1</v>
      </c>
      <c r="Q256" s="2">
        <v>0</v>
      </c>
      <c r="R256" s="13">
        <v>0.3</v>
      </c>
      <c r="S256" s="15">
        <v>0</v>
      </c>
      <c r="T256" s="2">
        <v>4851210.4800000004</v>
      </c>
      <c r="U256" s="2">
        <v>0</v>
      </c>
      <c r="V256" s="2">
        <v>0</v>
      </c>
      <c r="W256" s="2">
        <v>0</v>
      </c>
      <c r="X256" s="2">
        <v>0</v>
      </c>
      <c r="Y256" s="2">
        <v>0</v>
      </c>
      <c r="Z256" s="2">
        <v>0</v>
      </c>
      <c r="AA256" s="2">
        <v>0</v>
      </c>
      <c r="AB256" s="18">
        <v>0</v>
      </c>
      <c r="AC256" s="4">
        <v>4851210.4800000004</v>
      </c>
      <c r="AD256" t="s">
        <v>50</v>
      </c>
    </row>
    <row r="257" spans="1:30" hidden="1" x14ac:dyDescent="0.25">
      <c r="A257" s="20">
        <v>1374</v>
      </c>
      <c r="B257" t="s">
        <v>148</v>
      </c>
      <c r="C257" t="s">
        <v>272</v>
      </c>
      <c r="D257" t="s">
        <v>2</v>
      </c>
      <c r="E257" t="s">
        <v>298</v>
      </c>
      <c r="F257" t="s">
        <v>334</v>
      </c>
      <c r="G257" s="2">
        <v>2595304000</v>
      </c>
      <c r="H257" s="2">
        <v>380809000</v>
      </c>
      <c r="I257" s="2">
        <v>2214495000</v>
      </c>
      <c r="J257" s="2">
        <v>8207376</v>
      </c>
      <c r="K257" s="2">
        <v>1142482</v>
      </c>
      <c r="L257" s="2">
        <v>7064894</v>
      </c>
      <c r="M257" s="2">
        <v>7169254.4000000004</v>
      </c>
      <c r="N257" s="2">
        <v>990158.4</v>
      </c>
      <c r="O257" s="2">
        <v>6179096</v>
      </c>
      <c r="P257" s="15">
        <v>0</v>
      </c>
      <c r="Q257" s="2">
        <v>0</v>
      </c>
      <c r="R257" s="13">
        <v>0</v>
      </c>
      <c r="S257" s="15">
        <v>0</v>
      </c>
      <c r="T257" s="2">
        <v>0</v>
      </c>
      <c r="U257" s="2">
        <v>0</v>
      </c>
      <c r="V257" s="2">
        <v>0</v>
      </c>
      <c r="W257" s="2">
        <v>0</v>
      </c>
      <c r="X257" s="2">
        <v>0</v>
      </c>
      <c r="Y257" s="2">
        <v>0</v>
      </c>
      <c r="Z257" s="2">
        <v>0</v>
      </c>
      <c r="AA257" s="2">
        <v>0</v>
      </c>
      <c r="AB257" s="18">
        <v>0</v>
      </c>
      <c r="AC257" s="4">
        <v>0</v>
      </c>
      <c r="AD257" t="s">
        <v>43</v>
      </c>
    </row>
    <row r="258" spans="1:30" x14ac:dyDescent="0.25">
      <c r="A258" s="20">
        <v>1376</v>
      </c>
      <c r="B258" t="s">
        <v>148</v>
      </c>
      <c r="C258" t="s">
        <v>271</v>
      </c>
      <c r="D258" t="s">
        <v>9</v>
      </c>
      <c r="E258" t="s">
        <v>15</v>
      </c>
      <c r="F258" t="s">
        <v>335</v>
      </c>
      <c r="G258" s="2">
        <v>351885000</v>
      </c>
      <c r="H258" s="2">
        <v>0</v>
      </c>
      <c r="I258" s="2">
        <v>351885000</v>
      </c>
      <c r="J258" s="2">
        <v>1231599</v>
      </c>
      <c r="K258" s="2">
        <v>0</v>
      </c>
      <c r="L258" s="2">
        <v>1231599</v>
      </c>
      <c r="M258" s="2">
        <v>1090845</v>
      </c>
      <c r="N258" s="2">
        <v>0</v>
      </c>
      <c r="O258" s="2">
        <v>1090845</v>
      </c>
      <c r="P258" s="15">
        <v>0.1</v>
      </c>
      <c r="Q258" s="2">
        <v>0</v>
      </c>
      <c r="R258" s="13">
        <v>0.3</v>
      </c>
      <c r="S258" s="15">
        <v>0</v>
      </c>
      <c r="T258" s="2">
        <v>327253.5</v>
      </c>
      <c r="U258" s="2">
        <v>0</v>
      </c>
      <c r="V258" s="2">
        <v>0</v>
      </c>
      <c r="W258" s="2">
        <v>0</v>
      </c>
      <c r="X258" s="2">
        <v>0</v>
      </c>
      <c r="Y258" s="2">
        <v>0</v>
      </c>
      <c r="Z258" s="2">
        <v>0</v>
      </c>
      <c r="AA258" s="2">
        <v>0</v>
      </c>
      <c r="AB258" s="18">
        <v>0</v>
      </c>
      <c r="AC258" s="4">
        <v>327253.5</v>
      </c>
      <c r="AD258" t="s">
        <v>31</v>
      </c>
    </row>
    <row r="259" spans="1:30" x14ac:dyDescent="0.25">
      <c r="A259" s="20">
        <v>1378</v>
      </c>
      <c r="B259" t="s">
        <v>148</v>
      </c>
      <c r="C259" t="s">
        <v>271</v>
      </c>
      <c r="D259" t="s">
        <v>9</v>
      </c>
      <c r="E259" t="s">
        <v>408</v>
      </c>
      <c r="F259" t="s">
        <v>336</v>
      </c>
      <c r="G259" s="2">
        <v>98633917000</v>
      </c>
      <c r="H259" s="2">
        <v>0</v>
      </c>
      <c r="I259" s="2">
        <v>98633917000</v>
      </c>
      <c r="J259" s="2">
        <v>161280061</v>
      </c>
      <c r="K259" s="2">
        <v>0</v>
      </c>
      <c r="L259" s="2">
        <v>161280061</v>
      </c>
      <c r="M259" s="2">
        <v>121826494.2</v>
      </c>
      <c r="N259" s="2">
        <v>0</v>
      </c>
      <c r="O259" s="2">
        <v>121826494.2</v>
      </c>
      <c r="P259" s="15">
        <v>0.1</v>
      </c>
      <c r="Q259" s="2">
        <v>0</v>
      </c>
      <c r="R259" s="13">
        <v>0.3</v>
      </c>
      <c r="S259" s="15">
        <v>0</v>
      </c>
      <c r="T259" s="2">
        <v>36547948.259999998</v>
      </c>
      <c r="U259" s="2">
        <v>0</v>
      </c>
      <c r="V259" s="2">
        <v>0</v>
      </c>
      <c r="W259" s="2">
        <v>0</v>
      </c>
      <c r="X259" s="2">
        <v>0</v>
      </c>
      <c r="Y259" s="2">
        <v>0</v>
      </c>
      <c r="Z259" s="2">
        <v>0</v>
      </c>
      <c r="AA259" s="2">
        <v>0</v>
      </c>
      <c r="AB259" s="18">
        <v>0</v>
      </c>
      <c r="AC259" s="4">
        <v>36547948.259999998</v>
      </c>
      <c r="AD259" t="s">
        <v>80</v>
      </c>
    </row>
    <row r="260" spans="1:30" hidden="1" x14ac:dyDescent="0.25">
      <c r="A260" s="20">
        <v>1381</v>
      </c>
      <c r="B260" t="s">
        <v>148</v>
      </c>
      <c r="C260" t="s">
        <v>272</v>
      </c>
      <c r="D260" t="s">
        <v>2</v>
      </c>
      <c r="E260" t="s">
        <v>299</v>
      </c>
      <c r="F260" t="s">
        <v>337</v>
      </c>
      <c r="G260" s="2">
        <v>242960000</v>
      </c>
      <c r="H260" s="2">
        <v>0</v>
      </c>
      <c r="I260" s="2">
        <v>242960000</v>
      </c>
      <c r="J260" s="2">
        <v>745480</v>
      </c>
      <c r="K260" s="2">
        <v>0</v>
      </c>
      <c r="L260" s="2">
        <v>745480</v>
      </c>
      <c r="M260" s="2">
        <v>648296</v>
      </c>
      <c r="N260" s="2">
        <v>0</v>
      </c>
      <c r="O260" s="2">
        <v>648296</v>
      </c>
      <c r="P260" s="15">
        <v>0</v>
      </c>
      <c r="Q260" s="2">
        <v>0</v>
      </c>
      <c r="R260" s="13">
        <v>0</v>
      </c>
      <c r="S260" s="15">
        <v>0</v>
      </c>
      <c r="T260" s="2">
        <v>0</v>
      </c>
      <c r="U260" s="2">
        <v>0</v>
      </c>
      <c r="V260" s="2">
        <v>0</v>
      </c>
      <c r="W260" s="2">
        <v>0</v>
      </c>
      <c r="X260" s="2">
        <v>0</v>
      </c>
      <c r="Y260" s="2">
        <v>0</v>
      </c>
      <c r="Z260" s="2">
        <v>0</v>
      </c>
      <c r="AA260" s="2">
        <v>0</v>
      </c>
      <c r="AB260" s="18">
        <v>0</v>
      </c>
      <c r="AC260" s="4">
        <v>0</v>
      </c>
      <c r="AD260" t="s">
        <v>167</v>
      </c>
    </row>
    <row r="261" spans="1:30" hidden="1" x14ac:dyDescent="0.25">
      <c r="A261" s="20">
        <v>1382</v>
      </c>
      <c r="B261" t="s">
        <v>148</v>
      </c>
      <c r="C261" t="s">
        <v>271</v>
      </c>
      <c r="D261" t="s">
        <v>2</v>
      </c>
      <c r="E261" t="s">
        <v>299</v>
      </c>
      <c r="F261" t="s">
        <v>338</v>
      </c>
      <c r="G261" s="2">
        <v>20880079600</v>
      </c>
      <c r="H261" s="2">
        <v>3600900000</v>
      </c>
      <c r="I261" s="2">
        <v>17279179600</v>
      </c>
      <c r="J261" s="2">
        <v>51387137</v>
      </c>
      <c r="K261" s="2">
        <v>9654582</v>
      </c>
      <c r="L261" s="2">
        <v>41732555</v>
      </c>
      <c r="M261" s="2">
        <v>43035105.159999996</v>
      </c>
      <c r="N261" s="2">
        <v>8214222</v>
      </c>
      <c r="O261" s="2">
        <v>34820883.159999996</v>
      </c>
      <c r="P261" s="15">
        <v>0.1</v>
      </c>
      <c r="Q261" s="2">
        <v>821422.2</v>
      </c>
      <c r="R261" s="13">
        <v>0.3</v>
      </c>
      <c r="S261" s="15">
        <v>0</v>
      </c>
      <c r="T261" s="2">
        <v>10446264.948000001</v>
      </c>
      <c r="U261" s="2">
        <v>0</v>
      </c>
      <c r="V261" s="2">
        <v>0</v>
      </c>
      <c r="W261" s="2">
        <v>0</v>
      </c>
      <c r="X261" s="2">
        <v>0</v>
      </c>
      <c r="Y261" s="2">
        <v>0</v>
      </c>
      <c r="Z261" s="2">
        <v>0</v>
      </c>
      <c r="AA261" s="2">
        <v>0</v>
      </c>
      <c r="AB261" s="18">
        <v>0</v>
      </c>
      <c r="AC261" s="4">
        <v>11267687.148</v>
      </c>
      <c r="AD261" t="s">
        <v>167</v>
      </c>
    </row>
    <row r="262" spans="1:30" x14ac:dyDescent="0.25">
      <c r="A262" s="20">
        <v>1383</v>
      </c>
      <c r="B262" t="s">
        <v>148</v>
      </c>
      <c r="C262" t="s">
        <v>271</v>
      </c>
      <c r="D262" t="s">
        <v>9</v>
      </c>
      <c r="E262" t="s">
        <v>27</v>
      </c>
      <c r="F262" t="s">
        <v>339</v>
      </c>
      <c r="G262" s="2">
        <v>15091255000</v>
      </c>
      <c r="H262" s="2">
        <v>0</v>
      </c>
      <c r="I262" s="2">
        <v>15091255000</v>
      </c>
      <c r="J262" s="2">
        <v>30704684</v>
      </c>
      <c r="K262" s="2">
        <v>0</v>
      </c>
      <c r="L262" s="2">
        <v>30704684</v>
      </c>
      <c r="M262" s="2">
        <v>24668182</v>
      </c>
      <c r="N262" s="2">
        <v>0</v>
      </c>
      <c r="O262" s="2">
        <v>24668182</v>
      </c>
      <c r="P262" s="15">
        <v>0.1</v>
      </c>
      <c r="Q262" s="2">
        <v>0</v>
      </c>
      <c r="R262" s="13">
        <v>0.3</v>
      </c>
      <c r="S262" s="15">
        <v>0</v>
      </c>
      <c r="T262" s="2">
        <v>7400454.5999999996</v>
      </c>
      <c r="U262" s="2">
        <v>0</v>
      </c>
      <c r="V262" s="2">
        <v>0</v>
      </c>
      <c r="W262" s="2">
        <v>0</v>
      </c>
      <c r="X262" s="2">
        <v>0</v>
      </c>
      <c r="Y262" s="2">
        <v>0</v>
      </c>
      <c r="Z262" s="2">
        <v>0</v>
      </c>
      <c r="AA262" s="2">
        <v>0</v>
      </c>
      <c r="AB262" s="18">
        <v>0</v>
      </c>
      <c r="AC262" s="4">
        <v>7400454.5999999996</v>
      </c>
      <c r="AD262" t="s">
        <v>28</v>
      </c>
    </row>
    <row r="263" spans="1:30" hidden="1" x14ac:dyDescent="0.25">
      <c r="A263" s="20">
        <v>1384</v>
      </c>
      <c r="B263" t="s">
        <v>148</v>
      </c>
      <c r="C263" t="s">
        <v>271</v>
      </c>
      <c r="D263" t="s">
        <v>2</v>
      </c>
      <c r="E263" t="s">
        <v>299</v>
      </c>
      <c r="F263" t="s">
        <v>340</v>
      </c>
      <c r="G263" s="2">
        <v>281464000</v>
      </c>
      <c r="H263" s="2">
        <v>6390000</v>
      </c>
      <c r="I263" s="2">
        <v>275074000</v>
      </c>
      <c r="J263" s="2">
        <v>985127</v>
      </c>
      <c r="K263" s="2">
        <v>22367</v>
      </c>
      <c r="L263" s="2">
        <v>962760</v>
      </c>
      <c r="M263" s="2">
        <v>872541.4</v>
      </c>
      <c r="N263" s="2">
        <v>19811</v>
      </c>
      <c r="O263" s="2">
        <v>852730.4</v>
      </c>
      <c r="P263" s="15">
        <v>0.1</v>
      </c>
      <c r="Q263" s="2">
        <v>1981.1</v>
      </c>
      <c r="R263" s="13">
        <v>0.3</v>
      </c>
      <c r="S263" s="15">
        <v>0</v>
      </c>
      <c r="T263" s="2">
        <v>255819.12</v>
      </c>
      <c r="U263" s="2">
        <v>0</v>
      </c>
      <c r="V263" s="2">
        <v>0</v>
      </c>
      <c r="W263" s="2">
        <v>0</v>
      </c>
      <c r="X263" s="2">
        <v>0</v>
      </c>
      <c r="Y263" s="2">
        <v>0</v>
      </c>
      <c r="Z263" s="2">
        <v>0</v>
      </c>
      <c r="AA263" s="2">
        <v>0</v>
      </c>
      <c r="AB263" s="18">
        <v>0</v>
      </c>
      <c r="AC263" s="4">
        <v>257800.22</v>
      </c>
      <c r="AD263" t="s">
        <v>167</v>
      </c>
    </row>
    <row r="264" spans="1:30" x14ac:dyDescent="0.25">
      <c r="A264" s="20">
        <v>1385</v>
      </c>
      <c r="B264" t="s">
        <v>148</v>
      </c>
      <c r="C264" t="s">
        <v>271</v>
      </c>
      <c r="D264" t="s">
        <v>9</v>
      </c>
      <c r="E264" t="s">
        <v>407</v>
      </c>
      <c r="F264" t="s">
        <v>341</v>
      </c>
      <c r="G264" s="2">
        <v>745619000</v>
      </c>
      <c r="H264" s="2">
        <v>0</v>
      </c>
      <c r="I264" s="2">
        <v>745619000</v>
      </c>
      <c r="J264" s="2">
        <v>2609672</v>
      </c>
      <c r="K264" s="2">
        <v>0</v>
      </c>
      <c r="L264" s="2">
        <v>2609672</v>
      </c>
      <c r="M264" s="2">
        <v>2311424.4</v>
      </c>
      <c r="N264" s="2">
        <v>0</v>
      </c>
      <c r="O264" s="2">
        <v>2311424.4</v>
      </c>
      <c r="P264" s="15">
        <v>0.1</v>
      </c>
      <c r="Q264" s="2">
        <v>0</v>
      </c>
      <c r="R264" s="13">
        <v>0.3</v>
      </c>
      <c r="S264" s="15">
        <v>0</v>
      </c>
      <c r="T264" s="2">
        <v>693427.32</v>
      </c>
      <c r="U264" s="2">
        <v>0</v>
      </c>
      <c r="V264" s="2">
        <v>0</v>
      </c>
      <c r="W264" s="2">
        <v>0</v>
      </c>
      <c r="X264" s="2">
        <v>0</v>
      </c>
      <c r="Y264" s="2">
        <v>0</v>
      </c>
      <c r="Z264" s="2">
        <v>0</v>
      </c>
      <c r="AA264" s="2">
        <v>0</v>
      </c>
      <c r="AB264" s="18">
        <v>0</v>
      </c>
      <c r="AC264" s="4">
        <v>693427.32</v>
      </c>
      <c r="AD264" t="s">
        <v>190</v>
      </c>
    </row>
    <row r="265" spans="1:30" hidden="1" x14ac:dyDescent="0.25">
      <c r="A265" s="20">
        <v>1386</v>
      </c>
      <c r="B265" t="s">
        <v>0</v>
      </c>
      <c r="C265" t="s">
        <v>508</v>
      </c>
      <c r="D265" t="s">
        <v>2</v>
      </c>
      <c r="E265" t="s">
        <v>345</v>
      </c>
      <c r="F265" t="s">
        <v>346</v>
      </c>
      <c r="G265" s="2">
        <v>0</v>
      </c>
      <c r="H265" s="2">
        <v>0</v>
      </c>
      <c r="I265" s="2">
        <v>0</v>
      </c>
      <c r="J265" s="2">
        <v>0</v>
      </c>
      <c r="K265" s="2">
        <v>0</v>
      </c>
      <c r="L265" s="2">
        <v>0</v>
      </c>
      <c r="M265" s="2">
        <v>0</v>
      </c>
      <c r="N265" s="2">
        <v>0</v>
      </c>
      <c r="O265" s="2">
        <v>0</v>
      </c>
      <c r="P265" s="15">
        <v>0</v>
      </c>
      <c r="Q265" s="2">
        <v>0</v>
      </c>
      <c r="R265" s="13">
        <v>0</v>
      </c>
      <c r="S265" s="15">
        <v>0</v>
      </c>
      <c r="T265" s="2">
        <v>0</v>
      </c>
      <c r="U265" s="2">
        <v>0</v>
      </c>
      <c r="V265" s="2">
        <v>0</v>
      </c>
      <c r="W265" s="2">
        <v>0</v>
      </c>
      <c r="X265" s="2">
        <v>0</v>
      </c>
      <c r="Y265" s="2">
        <v>0</v>
      </c>
      <c r="Z265" s="2">
        <v>0</v>
      </c>
      <c r="AA265" s="2">
        <v>0</v>
      </c>
      <c r="AB265" s="18">
        <v>0</v>
      </c>
      <c r="AC265" s="4">
        <v>0</v>
      </c>
      <c r="AD265" t="s">
        <v>145</v>
      </c>
    </row>
    <row r="266" spans="1:30" hidden="1" x14ac:dyDescent="0.25">
      <c r="A266" s="20">
        <v>1388</v>
      </c>
      <c r="B266" t="s">
        <v>148</v>
      </c>
      <c r="C266" t="s">
        <v>271</v>
      </c>
      <c r="D266" t="s">
        <v>2</v>
      </c>
      <c r="E266" t="s">
        <v>299</v>
      </c>
      <c r="F266" t="s">
        <v>342</v>
      </c>
      <c r="G266" s="2">
        <v>0</v>
      </c>
      <c r="H266" s="2">
        <v>0</v>
      </c>
      <c r="I266" s="2">
        <v>0</v>
      </c>
      <c r="J266" s="2">
        <v>0</v>
      </c>
      <c r="K266" s="2">
        <v>0</v>
      </c>
      <c r="L266" s="2">
        <v>0</v>
      </c>
      <c r="M266" s="2">
        <v>0</v>
      </c>
      <c r="N266" s="2">
        <v>0</v>
      </c>
      <c r="O266" s="2">
        <v>0</v>
      </c>
      <c r="P266" s="15">
        <v>0.1</v>
      </c>
      <c r="Q266" s="2">
        <v>0</v>
      </c>
      <c r="R266" s="13">
        <v>0.3</v>
      </c>
      <c r="S266" s="15">
        <v>0</v>
      </c>
      <c r="T266" s="2">
        <v>0</v>
      </c>
      <c r="U266" s="2">
        <v>0</v>
      </c>
      <c r="V266" s="2">
        <v>0</v>
      </c>
      <c r="W266" s="2">
        <v>0</v>
      </c>
      <c r="X266" s="2">
        <v>0</v>
      </c>
      <c r="Y266" s="2">
        <v>0</v>
      </c>
      <c r="Z266" s="2">
        <v>0</v>
      </c>
      <c r="AA266" s="2">
        <v>0</v>
      </c>
      <c r="AB266" s="18">
        <v>0</v>
      </c>
      <c r="AC266" s="4">
        <v>0</v>
      </c>
      <c r="AD266" t="s">
        <v>88</v>
      </c>
    </row>
    <row r="267" spans="1:30" hidden="1" x14ac:dyDescent="0.25">
      <c r="A267" s="20">
        <v>1390</v>
      </c>
      <c r="B267" t="s">
        <v>148</v>
      </c>
      <c r="C267" t="s">
        <v>271</v>
      </c>
      <c r="D267" t="s">
        <v>2</v>
      </c>
      <c r="E267" t="s">
        <v>8</v>
      </c>
      <c r="F267" t="s">
        <v>347</v>
      </c>
      <c r="G267" s="2">
        <v>1539977800</v>
      </c>
      <c r="H267" s="2">
        <v>5973100</v>
      </c>
      <c r="I267" s="2">
        <v>1534004700</v>
      </c>
      <c r="J267" s="2">
        <v>5112353</v>
      </c>
      <c r="K267" s="2">
        <v>20906</v>
      </c>
      <c r="L267" s="2">
        <v>5091447</v>
      </c>
      <c r="M267" s="2">
        <v>4496361.88</v>
      </c>
      <c r="N267" s="2">
        <v>18516.759999999998</v>
      </c>
      <c r="O267" s="2">
        <v>4477845.12</v>
      </c>
      <c r="P267" s="15">
        <v>0.1</v>
      </c>
      <c r="Q267" s="2">
        <v>1851.6759999999999</v>
      </c>
      <c r="R267" s="13">
        <v>0.3</v>
      </c>
      <c r="S267" s="15">
        <v>0</v>
      </c>
      <c r="T267" s="2">
        <v>1343353.5360000001</v>
      </c>
      <c r="U267" s="2">
        <v>0</v>
      </c>
      <c r="V267" s="2">
        <v>0</v>
      </c>
      <c r="W267" s="2">
        <v>0</v>
      </c>
      <c r="X267" s="2">
        <v>0</v>
      </c>
      <c r="Y267" s="2">
        <v>0</v>
      </c>
      <c r="Z267" s="2">
        <v>0</v>
      </c>
      <c r="AA267" s="2">
        <v>0</v>
      </c>
      <c r="AB267" s="18">
        <v>0</v>
      </c>
      <c r="AC267" s="4">
        <v>1345205.2120000001</v>
      </c>
      <c r="AD267" t="s">
        <v>50</v>
      </c>
    </row>
    <row r="268" spans="1:30" hidden="1" x14ac:dyDescent="0.25">
      <c r="A268" s="20">
        <v>1391</v>
      </c>
      <c r="B268" t="s">
        <v>148</v>
      </c>
      <c r="C268" t="s">
        <v>271</v>
      </c>
      <c r="D268" t="s">
        <v>2</v>
      </c>
      <c r="E268" t="s">
        <v>298</v>
      </c>
      <c r="F268" t="s">
        <v>348</v>
      </c>
      <c r="G268" s="2">
        <v>8907512800</v>
      </c>
      <c r="H268" s="2">
        <v>772262000</v>
      </c>
      <c r="I268" s="2">
        <v>8135250800</v>
      </c>
      <c r="J268" s="2">
        <v>22816078</v>
      </c>
      <c r="K268" s="2">
        <v>2702919</v>
      </c>
      <c r="L268" s="2">
        <v>20113159</v>
      </c>
      <c r="M268" s="2">
        <v>19253072.879999999</v>
      </c>
      <c r="N268" s="2">
        <v>2394014.2000000002</v>
      </c>
      <c r="O268" s="2">
        <v>16859058.68</v>
      </c>
      <c r="P268" s="15">
        <v>0.1</v>
      </c>
      <c r="Q268" s="2">
        <v>239401.42</v>
      </c>
      <c r="R268" s="13">
        <v>0.3</v>
      </c>
      <c r="S268" s="15">
        <v>0</v>
      </c>
      <c r="T268" s="2">
        <v>5057717.6040000003</v>
      </c>
      <c r="U268" s="2">
        <v>0</v>
      </c>
      <c r="V268" s="2">
        <v>0</v>
      </c>
      <c r="W268" s="2">
        <v>0</v>
      </c>
      <c r="X268" s="2">
        <v>0</v>
      </c>
      <c r="Y268" s="2">
        <v>0</v>
      </c>
      <c r="Z268" s="2">
        <v>0</v>
      </c>
      <c r="AA268" s="2">
        <v>0</v>
      </c>
      <c r="AB268" s="18">
        <v>0</v>
      </c>
      <c r="AC268" s="4">
        <v>5297119.0240000002</v>
      </c>
      <c r="AD268" t="s">
        <v>96</v>
      </c>
    </row>
    <row r="269" spans="1:30" hidden="1" x14ac:dyDescent="0.25">
      <c r="A269" s="20">
        <v>1392</v>
      </c>
      <c r="B269" t="s">
        <v>148</v>
      </c>
      <c r="C269" t="s">
        <v>271</v>
      </c>
      <c r="D269" t="s">
        <v>2</v>
      </c>
      <c r="E269" t="s">
        <v>299</v>
      </c>
      <c r="F269" t="s">
        <v>349</v>
      </c>
      <c r="G269" s="2">
        <v>0</v>
      </c>
      <c r="H269" s="2">
        <v>0</v>
      </c>
      <c r="I269" s="2">
        <v>0</v>
      </c>
      <c r="J269" s="2">
        <v>0</v>
      </c>
      <c r="K269" s="2">
        <v>0</v>
      </c>
      <c r="L269" s="2">
        <v>0</v>
      </c>
      <c r="M269" s="2">
        <v>0</v>
      </c>
      <c r="N269" s="2">
        <v>0</v>
      </c>
      <c r="O269" s="2">
        <v>0</v>
      </c>
      <c r="P269" s="15">
        <v>0.1</v>
      </c>
      <c r="Q269" s="2">
        <v>0</v>
      </c>
      <c r="R269" s="13">
        <v>0.3</v>
      </c>
      <c r="S269" s="15">
        <v>0</v>
      </c>
      <c r="T269" s="2">
        <v>0</v>
      </c>
      <c r="U269" s="2">
        <v>0</v>
      </c>
      <c r="V269" s="2">
        <v>0</v>
      </c>
      <c r="W269" s="2">
        <v>0</v>
      </c>
      <c r="X269" s="2">
        <v>0</v>
      </c>
      <c r="Y269" s="2">
        <v>0</v>
      </c>
      <c r="Z269" s="2">
        <v>0</v>
      </c>
      <c r="AA269" s="2">
        <v>0</v>
      </c>
      <c r="AB269" s="18">
        <v>0</v>
      </c>
      <c r="AC269" s="4">
        <v>0</v>
      </c>
      <c r="AD269" t="s">
        <v>167</v>
      </c>
    </row>
    <row r="270" spans="1:30" hidden="1" x14ac:dyDescent="0.25">
      <c r="A270" s="20">
        <v>1393</v>
      </c>
      <c r="B270" t="s">
        <v>148</v>
      </c>
      <c r="C270" t="s">
        <v>272</v>
      </c>
      <c r="D270" t="s">
        <v>2</v>
      </c>
      <c r="E270" t="s">
        <v>298</v>
      </c>
      <c r="F270" t="s">
        <v>350</v>
      </c>
      <c r="G270" s="2">
        <v>1006207000</v>
      </c>
      <c r="H270" s="2">
        <v>567370000</v>
      </c>
      <c r="I270" s="2">
        <v>438837000</v>
      </c>
      <c r="J270" s="2">
        <v>3437829</v>
      </c>
      <c r="K270" s="2">
        <v>1901896</v>
      </c>
      <c r="L270" s="2">
        <v>1535933</v>
      </c>
      <c r="M270" s="2">
        <v>3035346.2</v>
      </c>
      <c r="N270" s="2">
        <v>1674948</v>
      </c>
      <c r="O270" s="2">
        <v>1360398.2</v>
      </c>
      <c r="P270" s="15">
        <v>0</v>
      </c>
      <c r="Q270" s="2">
        <v>0</v>
      </c>
      <c r="R270" s="13">
        <v>0</v>
      </c>
      <c r="S270" s="15">
        <v>0</v>
      </c>
      <c r="T270" s="2">
        <v>0</v>
      </c>
      <c r="U270" s="2">
        <v>0</v>
      </c>
      <c r="V270" s="2">
        <v>0</v>
      </c>
      <c r="W270" s="2">
        <v>0</v>
      </c>
      <c r="X270" s="2">
        <v>0</v>
      </c>
      <c r="Y270" s="2">
        <v>0</v>
      </c>
      <c r="Z270" s="2">
        <v>0</v>
      </c>
      <c r="AA270" s="2">
        <v>0</v>
      </c>
      <c r="AB270" s="18">
        <v>0</v>
      </c>
      <c r="AC270" s="4">
        <v>0</v>
      </c>
      <c r="AD270" t="s">
        <v>43</v>
      </c>
    </row>
    <row r="271" spans="1:30" hidden="1" x14ac:dyDescent="0.25">
      <c r="A271" s="20">
        <v>1395</v>
      </c>
      <c r="B271" t="s">
        <v>148</v>
      </c>
      <c r="C271" t="s">
        <v>272</v>
      </c>
      <c r="D271" t="s">
        <v>2</v>
      </c>
      <c r="E271" t="s">
        <v>298</v>
      </c>
      <c r="F271" t="s">
        <v>351</v>
      </c>
      <c r="G271" s="2">
        <v>10731565000</v>
      </c>
      <c r="H271" s="2">
        <v>523478000</v>
      </c>
      <c r="I271" s="2">
        <v>10208087000</v>
      </c>
      <c r="J271" s="2">
        <v>27282200</v>
      </c>
      <c r="K271" s="2">
        <v>1731223</v>
      </c>
      <c r="L271" s="2">
        <v>25550977</v>
      </c>
      <c r="M271" s="2">
        <v>22989574</v>
      </c>
      <c r="N271" s="2">
        <v>1521831.8</v>
      </c>
      <c r="O271" s="2">
        <v>21467742.199999999</v>
      </c>
      <c r="P271" s="15">
        <v>0.1</v>
      </c>
      <c r="Q271" s="2">
        <v>152183.18</v>
      </c>
      <c r="R271" s="13">
        <v>0.1</v>
      </c>
      <c r="S271" s="15">
        <v>0</v>
      </c>
      <c r="T271" s="2">
        <v>2146774.2200000002</v>
      </c>
      <c r="U271" s="2">
        <v>2000000</v>
      </c>
      <c r="V271" s="2">
        <v>0</v>
      </c>
      <c r="W271" s="2">
        <v>0</v>
      </c>
      <c r="X271" s="2">
        <v>0</v>
      </c>
      <c r="Y271" s="2">
        <v>0</v>
      </c>
      <c r="Z271" s="2">
        <v>0</v>
      </c>
      <c r="AA271" s="2">
        <v>0</v>
      </c>
      <c r="AB271" s="18">
        <v>0</v>
      </c>
      <c r="AC271" s="4">
        <v>4298957.4000000004</v>
      </c>
      <c r="AD271" t="s">
        <v>45</v>
      </c>
    </row>
    <row r="272" spans="1:30" hidden="1" x14ac:dyDescent="0.25">
      <c r="A272" s="20">
        <v>1397</v>
      </c>
      <c r="B272" t="s">
        <v>148</v>
      </c>
      <c r="C272" t="s">
        <v>272</v>
      </c>
      <c r="D272" t="s">
        <v>2</v>
      </c>
      <c r="E272" t="s">
        <v>299</v>
      </c>
      <c r="F272" t="s">
        <v>352</v>
      </c>
      <c r="G272" s="2">
        <v>2409560000</v>
      </c>
      <c r="H272" s="2">
        <v>2296460000</v>
      </c>
      <c r="I272" s="2">
        <v>113100000</v>
      </c>
      <c r="J272" s="2">
        <v>6508570</v>
      </c>
      <c r="K272" s="2">
        <v>6112720</v>
      </c>
      <c r="L272" s="2">
        <v>395850</v>
      </c>
      <c r="M272" s="2">
        <v>5544746</v>
      </c>
      <c r="N272" s="2">
        <v>5194136</v>
      </c>
      <c r="O272" s="2">
        <v>350610</v>
      </c>
      <c r="P272" s="15">
        <v>0</v>
      </c>
      <c r="Q272" s="2">
        <v>0</v>
      </c>
      <c r="R272" s="13">
        <v>0</v>
      </c>
      <c r="S272" s="15">
        <v>0</v>
      </c>
      <c r="T272" s="2">
        <v>0</v>
      </c>
      <c r="U272" s="2">
        <v>0</v>
      </c>
      <c r="V272" s="2">
        <v>0</v>
      </c>
      <c r="W272" s="2">
        <v>0</v>
      </c>
      <c r="X272" s="2">
        <v>0</v>
      </c>
      <c r="Y272" s="2">
        <v>0</v>
      </c>
      <c r="Z272" s="2">
        <v>0</v>
      </c>
      <c r="AA272" s="2">
        <v>0</v>
      </c>
      <c r="AB272" s="18">
        <v>0</v>
      </c>
      <c r="AC272" s="4">
        <v>0</v>
      </c>
      <c r="AD272" t="s">
        <v>88</v>
      </c>
    </row>
    <row r="273" spans="1:30" hidden="1" x14ac:dyDescent="0.25">
      <c r="A273" s="20">
        <v>1401</v>
      </c>
      <c r="B273" t="s">
        <v>148</v>
      </c>
      <c r="C273" t="s">
        <v>272</v>
      </c>
      <c r="D273" t="s">
        <v>2</v>
      </c>
      <c r="E273" t="s">
        <v>4</v>
      </c>
      <c r="F273" t="s">
        <v>358</v>
      </c>
      <c r="G273" s="2">
        <v>15027190400</v>
      </c>
      <c r="H273" s="2">
        <v>105680400</v>
      </c>
      <c r="I273" s="2">
        <v>14921510000</v>
      </c>
      <c r="J273" s="2">
        <v>32695021</v>
      </c>
      <c r="K273" s="2">
        <v>369887</v>
      </c>
      <c r="L273" s="2">
        <v>32325134</v>
      </c>
      <c r="M273" s="2">
        <v>26684144.84</v>
      </c>
      <c r="N273" s="2">
        <v>327614.84000000003</v>
      </c>
      <c r="O273" s="2">
        <v>26356530</v>
      </c>
      <c r="P273" s="15">
        <v>0.1</v>
      </c>
      <c r="Q273" s="2">
        <v>32761.484</v>
      </c>
      <c r="R273" s="13">
        <v>0.1</v>
      </c>
      <c r="S273" s="15">
        <v>0</v>
      </c>
      <c r="T273" s="2">
        <v>2635653</v>
      </c>
      <c r="U273" s="2">
        <v>2000000</v>
      </c>
      <c r="V273" s="2">
        <v>0</v>
      </c>
      <c r="W273" s="2">
        <v>0</v>
      </c>
      <c r="X273" s="2">
        <v>0</v>
      </c>
      <c r="Y273" s="2">
        <v>0</v>
      </c>
      <c r="Z273" s="2">
        <v>0</v>
      </c>
      <c r="AA273" s="2">
        <v>0</v>
      </c>
      <c r="AB273" s="18">
        <v>0</v>
      </c>
      <c r="AC273" s="4">
        <v>4668414.4840000002</v>
      </c>
      <c r="AD273" t="s">
        <v>289</v>
      </c>
    </row>
    <row r="274" spans="1:30" hidden="1" x14ac:dyDescent="0.25">
      <c r="A274" s="20">
        <v>1403</v>
      </c>
      <c r="B274" t="s">
        <v>148</v>
      </c>
      <c r="C274" t="s">
        <v>271</v>
      </c>
      <c r="D274" t="s">
        <v>2</v>
      </c>
      <c r="E274" t="s">
        <v>201</v>
      </c>
      <c r="F274" t="s">
        <v>353</v>
      </c>
      <c r="G274" s="2">
        <v>0</v>
      </c>
      <c r="H274" s="2">
        <v>0</v>
      </c>
      <c r="I274" s="2">
        <v>0</v>
      </c>
      <c r="J274" s="2">
        <v>0</v>
      </c>
      <c r="K274" s="2">
        <v>0</v>
      </c>
      <c r="L274" s="2">
        <v>0</v>
      </c>
      <c r="M274" s="2">
        <v>0</v>
      </c>
      <c r="N274" s="2">
        <v>0</v>
      </c>
      <c r="O274" s="2">
        <v>0</v>
      </c>
      <c r="P274" s="15">
        <v>0.1</v>
      </c>
      <c r="Q274" s="2">
        <v>0</v>
      </c>
      <c r="R274" s="13">
        <v>0.3</v>
      </c>
      <c r="S274" s="15">
        <v>0</v>
      </c>
      <c r="T274" s="2">
        <v>0</v>
      </c>
      <c r="U274" s="2">
        <v>0</v>
      </c>
      <c r="V274" s="2">
        <v>0</v>
      </c>
      <c r="W274" s="2">
        <v>0</v>
      </c>
      <c r="X274" s="2">
        <v>0</v>
      </c>
      <c r="Y274" s="2">
        <v>0</v>
      </c>
      <c r="Z274" s="2">
        <v>0</v>
      </c>
      <c r="AA274" s="2">
        <v>0</v>
      </c>
      <c r="AB274" s="18">
        <v>0</v>
      </c>
      <c r="AC274" s="4">
        <v>0</v>
      </c>
      <c r="AD274" t="s">
        <v>185</v>
      </c>
    </row>
    <row r="275" spans="1:30" hidden="1" x14ac:dyDescent="0.25">
      <c r="A275" s="20">
        <v>1404</v>
      </c>
      <c r="B275" t="s">
        <v>148</v>
      </c>
      <c r="C275" t="s">
        <v>271</v>
      </c>
      <c r="D275" t="s">
        <v>2</v>
      </c>
      <c r="E275" t="s">
        <v>345</v>
      </c>
      <c r="F275" t="s">
        <v>354</v>
      </c>
      <c r="G275" s="2">
        <v>41061221000</v>
      </c>
      <c r="H275" s="2">
        <v>1399200000</v>
      </c>
      <c r="I275" s="2">
        <v>39662021000</v>
      </c>
      <c r="J275" s="2">
        <v>92755608</v>
      </c>
      <c r="K275" s="2">
        <v>4385450</v>
      </c>
      <c r="L275" s="2">
        <v>88370158</v>
      </c>
      <c r="M275" s="2">
        <v>76331119.599999994</v>
      </c>
      <c r="N275" s="2">
        <v>3825770</v>
      </c>
      <c r="O275" s="2">
        <v>72505349.599999994</v>
      </c>
      <c r="P275" s="15">
        <v>0.1</v>
      </c>
      <c r="Q275" s="2">
        <v>382577</v>
      </c>
      <c r="R275" s="13">
        <v>0.3</v>
      </c>
      <c r="S275" s="15">
        <v>0</v>
      </c>
      <c r="T275" s="2">
        <v>21751604.879999999</v>
      </c>
      <c r="U275" s="2">
        <v>0</v>
      </c>
      <c r="V275" s="2">
        <v>0</v>
      </c>
      <c r="W275" s="2">
        <v>0</v>
      </c>
      <c r="X275" s="2">
        <v>0</v>
      </c>
      <c r="Y275" s="2">
        <v>0</v>
      </c>
      <c r="Z275" s="2">
        <v>0</v>
      </c>
      <c r="AA275" s="2">
        <v>0</v>
      </c>
      <c r="AB275" s="18">
        <v>0</v>
      </c>
      <c r="AC275" s="4">
        <v>22134181.879999999</v>
      </c>
      <c r="AD275" t="s">
        <v>355</v>
      </c>
    </row>
    <row r="276" spans="1:30" hidden="1" x14ac:dyDescent="0.25">
      <c r="A276" s="20">
        <v>1406</v>
      </c>
      <c r="B276" t="s">
        <v>12</v>
      </c>
      <c r="C276" t="s">
        <v>272</v>
      </c>
      <c r="D276" t="s">
        <v>2</v>
      </c>
      <c r="E276" t="s">
        <v>345</v>
      </c>
      <c r="F276" t="s">
        <v>355</v>
      </c>
      <c r="G276" s="2">
        <v>43567076000</v>
      </c>
      <c r="H276" s="2">
        <v>0</v>
      </c>
      <c r="I276" s="2">
        <v>43567076000</v>
      </c>
      <c r="J276" s="2">
        <v>90278206</v>
      </c>
      <c r="K276" s="2">
        <v>0</v>
      </c>
      <c r="L276" s="2">
        <v>90278206</v>
      </c>
      <c r="M276" s="2">
        <v>72851375.599999994</v>
      </c>
      <c r="N276" s="2">
        <v>0</v>
      </c>
      <c r="O276" s="2">
        <v>72851375.599999994</v>
      </c>
      <c r="P276" s="15">
        <v>0.1</v>
      </c>
      <c r="Q276" s="2">
        <v>0</v>
      </c>
      <c r="R276" s="13">
        <v>0.2</v>
      </c>
      <c r="S276" s="15">
        <v>0</v>
      </c>
      <c r="T276" s="2">
        <v>14570275.119999999</v>
      </c>
      <c r="U276" s="2">
        <v>0</v>
      </c>
      <c r="V276" s="2">
        <v>337810884.36000001</v>
      </c>
      <c r="W276" s="2">
        <v>6581526.7999999998</v>
      </c>
      <c r="X276" s="2">
        <v>331229357.56</v>
      </c>
      <c r="Y276" s="2">
        <v>195708099100</v>
      </c>
      <c r="Z276" s="2">
        <v>2376758000</v>
      </c>
      <c r="AA276" s="2">
        <v>193331341100</v>
      </c>
      <c r="AB276" s="18">
        <v>13314989.5704</v>
      </c>
      <c r="AC276" s="4">
        <v>27885264.690400001</v>
      </c>
      <c r="AD276" t="s">
        <v>346</v>
      </c>
    </row>
    <row r="277" spans="1:30" hidden="1" x14ac:dyDescent="0.25">
      <c r="A277" s="20">
        <v>1408</v>
      </c>
      <c r="B277" t="s">
        <v>148</v>
      </c>
      <c r="C277" t="s">
        <v>271</v>
      </c>
      <c r="D277" t="s">
        <v>2</v>
      </c>
      <c r="E277" t="s">
        <v>298</v>
      </c>
      <c r="F277" t="s">
        <v>359</v>
      </c>
      <c r="G277" s="2">
        <v>7059000</v>
      </c>
      <c r="H277" s="2">
        <v>0</v>
      </c>
      <c r="I277" s="2">
        <v>7059000</v>
      </c>
      <c r="J277" s="2">
        <v>24708</v>
      </c>
      <c r="K277" s="2">
        <v>0</v>
      </c>
      <c r="L277" s="2">
        <v>24708</v>
      </c>
      <c r="M277" s="2">
        <v>21884.400000000001</v>
      </c>
      <c r="N277" s="2">
        <v>0</v>
      </c>
      <c r="O277" s="2">
        <v>21884.400000000001</v>
      </c>
      <c r="P277" s="15">
        <v>0.1</v>
      </c>
      <c r="Q277" s="2">
        <v>0</v>
      </c>
      <c r="R277" s="13">
        <v>0.3</v>
      </c>
      <c r="S277" s="15">
        <v>0</v>
      </c>
      <c r="T277" s="2">
        <v>6565.32</v>
      </c>
      <c r="U277" s="2">
        <v>0</v>
      </c>
      <c r="V277" s="2">
        <v>0</v>
      </c>
      <c r="W277" s="2">
        <v>0</v>
      </c>
      <c r="X277" s="2">
        <v>0</v>
      </c>
      <c r="Y277" s="2">
        <v>0</v>
      </c>
      <c r="Z277" s="2">
        <v>0</v>
      </c>
      <c r="AA277" s="2">
        <v>0</v>
      </c>
      <c r="AB277" s="18">
        <v>0</v>
      </c>
      <c r="AC277" s="4">
        <v>6565.32</v>
      </c>
      <c r="AD277" t="s">
        <v>96</v>
      </c>
    </row>
    <row r="278" spans="1:30" hidden="1" x14ac:dyDescent="0.25">
      <c r="A278" s="20">
        <v>1409</v>
      </c>
      <c r="B278" t="s">
        <v>148</v>
      </c>
      <c r="C278" t="s">
        <v>271</v>
      </c>
      <c r="D278" t="s">
        <v>2</v>
      </c>
      <c r="E278" t="s">
        <v>298</v>
      </c>
      <c r="F278" t="s">
        <v>360</v>
      </c>
      <c r="G278" s="2">
        <v>1952889000</v>
      </c>
      <c r="H278" s="2">
        <v>0</v>
      </c>
      <c r="I278" s="2">
        <v>1952889000</v>
      </c>
      <c r="J278" s="2">
        <v>6187491</v>
      </c>
      <c r="K278" s="2">
        <v>0</v>
      </c>
      <c r="L278" s="2">
        <v>6187491</v>
      </c>
      <c r="M278" s="2">
        <v>5406335.4000000004</v>
      </c>
      <c r="N278" s="2">
        <v>0</v>
      </c>
      <c r="O278" s="2">
        <v>5406335.4000000004</v>
      </c>
      <c r="P278" s="15">
        <v>0.1</v>
      </c>
      <c r="Q278" s="2">
        <v>0</v>
      </c>
      <c r="R278" s="13">
        <v>0.3</v>
      </c>
      <c r="S278" s="15">
        <v>0</v>
      </c>
      <c r="T278" s="2">
        <v>1621900.62</v>
      </c>
      <c r="U278" s="2">
        <v>0</v>
      </c>
      <c r="V278" s="2">
        <v>0</v>
      </c>
      <c r="W278" s="2">
        <v>0</v>
      </c>
      <c r="X278" s="2">
        <v>0</v>
      </c>
      <c r="Y278" s="2">
        <v>0</v>
      </c>
      <c r="Z278" s="2">
        <v>0</v>
      </c>
      <c r="AA278" s="2">
        <v>0</v>
      </c>
      <c r="AB278" s="18">
        <v>0</v>
      </c>
      <c r="AC278" s="4">
        <v>1621900.62</v>
      </c>
      <c r="AD278" t="s">
        <v>96</v>
      </c>
    </row>
    <row r="279" spans="1:30" hidden="1" x14ac:dyDescent="0.25">
      <c r="A279" s="20">
        <v>1412</v>
      </c>
      <c r="B279" t="s">
        <v>148</v>
      </c>
      <c r="C279" t="s">
        <v>271</v>
      </c>
      <c r="D279" t="s">
        <v>2</v>
      </c>
      <c r="E279" t="s">
        <v>299</v>
      </c>
      <c r="F279" t="s">
        <v>361</v>
      </c>
      <c r="G279" s="2">
        <v>1475495000</v>
      </c>
      <c r="H279" s="2">
        <v>576686000</v>
      </c>
      <c r="I279" s="2">
        <v>898809000</v>
      </c>
      <c r="J279" s="2">
        <v>5005862</v>
      </c>
      <c r="K279" s="2">
        <v>1964602</v>
      </c>
      <c r="L279" s="2">
        <v>3041260</v>
      </c>
      <c r="M279" s="2">
        <v>4415664</v>
      </c>
      <c r="N279" s="2">
        <v>1733927.6</v>
      </c>
      <c r="O279" s="2">
        <v>2681736.4</v>
      </c>
      <c r="P279" s="15">
        <v>0.1</v>
      </c>
      <c r="Q279" s="2">
        <v>173392.76</v>
      </c>
      <c r="R279" s="13">
        <v>0.3</v>
      </c>
      <c r="S279" s="15">
        <v>0</v>
      </c>
      <c r="T279" s="2">
        <v>804520.92</v>
      </c>
      <c r="U279" s="2">
        <v>0</v>
      </c>
      <c r="V279" s="2">
        <v>0</v>
      </c>
      <c r="W279" s="2">
        <v>0</v>
      </c>
      <c r="X279" s="2">
        <v>0</v>
      </c>
      <c r="Y279" s="2">
        <v>0</v>
      </c>
      <c r="Z279" s="2">
        <v>0</v>
      </c>
      <c r="AA279" s="2">
        <v>0</v>
      </c>
      <c r="AB279" s="18">
        <v>0</v>
      </c>
      <c r="AC279" s="4">
        <v>977913.68</v>
      </c>
      <c r="AD279" t="s">
        <v>167</v>
      </c>
    </row>
    <row r="280" spans="1:30" hidden="1" x14ac:dyDescent="0.25">
      <c r="A280" s="20">
        <v>1413</v>
      </c>
      <c r="B280" t="s">
        <v>148</v>
      </c>
      <c r="C280" t="s">
        <v>271</v>
      </c>
      <c r="D280" t="s">
        <v>2</v>
      </c>
      <c r="E280" t="s">
        <v>299</v>
      </c>
      <c r="F280" t="s">
        <v>362</v>
      </c>
      <c r="G280" s="2">
        <v>8787895000</v>
      </c>
      <c r="H280" s="2">
        <v>11192000</v>
      </c>
      <c r="I280" s="2">
        <v>8776703000</v>
      </c>
      <c r="J280" s="2">
        <v>18231481</v>
      </c>
      <c r="K280" s="2">
        <v>39172</v>
      </c>
      <c r="L280" s="2">
        <v>18192309</v>
      </c>
      <c r="M280" s="2">
        <v>14716323</v>
      </c>
      <c r="N280" s="2">
        <v>34695.199999999997</v>
      </c>
      <c r="O280" s="2">
        <v>14681627.800000001</v>
      </c>
      <c r="P280" s="15">
        <v>0.1</v>
      </c>
      <c r="Q280" s="2">
        <v>3469.52</v>
      </c>
      <c r="R280" s="13">
        <v>0.3</v>
      </c>
      <c r="S280" s="15">
        <v>0</v>
      </c>
      <c r="T280" s="2">
        <v>4404488.34</v>
      </c>
      <c r="U280" s="2">
        <v>0</v>
      </c>
      <c r="V280" s="2">
        <v>0</v>
      </c>
      <c r="W280" s="2">
        <v>0</v>
      </c>
      <c r="X280" s="2">
        <v>0</v>
      </c>
      <c r="Y280" s="2">
        <v>0</v>
      </c>
      <c r="Z280" s="2">
        <v>0</v>
      </c>
      <c r="AA280" s="2">
        <v>0</v>
      </c>
      <c r="AB280" s="18">
        <v>0</v>
      </c>
      <c r="AC280" s="4">
        <v>4407957.8600000003</v>
      </c>
      <c r="AD280" t="s">
        <v>193</v>
      </c>
    </row>
    <row r="281" spans="1:30" hidden="1" x14ac:dyDescent="0.25">
      <c r="A281" s="20">
        <v>1414</v>
      </c>
      <c r="B281" t="s">
        <v>148</v>
      </c>
      <c r="C281" t="s">
        <v>271</v>
      </c>
      <c r="D281" t="s">
        <v>2</v>
      </c>
      <c r="E281" t="s">
        <v>299</v>
      </c>
      <c r="F281" t="s">
        <v>363</v>
      </c>
      <c r="G281" s="2">
        <v>0</v>
      </c>
      <c r="H281" s="2">
        <v>0</v>
      </c>
      <c r="I281" s="2">
        <v>0</v>
      </c>
      <c r="J281" s="2">
        <v>0</v>
      </c>
      <c r="K281" s="2">
        <v>0</v>
      </c>
      <c r="L281" s="2">
        <v>0</v>
      </c>
      <c r="M281" s="2">
        <v>0</v>
      </c>
      <c r="N281" s="2">
        <v>0</v>
      </c>
      <c r="O281" s="2">
        <v>0</v>
      </c>
      <c r="P281" s="15">
        <v>0.1</v>
      </c>
      <c r="Q281" s="2">
        <v>0</v>
      </c>
      <c r="R281" s="13">
        <v>0.3</v>
      </c>
      <c r="S281" s="15">
        <v>0</v>
      </c>
      <c r="T281" s="2">
        <v>0</v>
      </c>
      <c r="U281" s="2">
        <v>0</v>
      </c>
      <c r="V281" s="2">
        <v>0</v>
      </c>
      <c r="W281" s="2">
        <v>0</v>
      </c>
      <c r="X281" s="2">
        <v>0</v>
      </c>
      <c r="Y281" s="2">
        <v>0</v>
      </c>
      <c r="Z281" s="2">
        <v>0</v>
      </c>
      <c r="AA281" s="2">
        <v>0</v>
      </c>
      <c r="AB281" s="18">
        <v>0</v>
      </c>
      <c r="AC281" s="4">
        <v>0</v>
      </c>
      <c r="AD281" t="s">
        <v>88</v>
      </c>
    </row>
    <row r="282" spans="1:30" hidden="1" x14ac:dyDescent="0.25">
      <c r="A282" s="20">
        <v>1415</v>
      </c>
      <c r="B282" t="s">
        <v>148</v>
      </c>
      <c r="C282" t="s">
        <v>272</v>
      </c>
      <c r="D282" t="s">
        <v>2</v>
      </c>
      <c r="E282" t="s">
        <v>298</v>
      </c>
      <c r="F282" t="s">
        <v>364</v>
      </c>
      <c r="G282" s="2">
        <v>38175730700</v>
      </c>
      <c r="H282" s="2">
        <v>206744000</v>
      </c>
      <c r="I282" s="2">
        <v>37968986700</v>
      </c>
      <c r="J282" s="2">
        <v>77345248</v>
      </c>
      <c r="K282" s="2">
        <v>668404</v>
      </c>
      <c r="L282" s="2">
        <v>76676844</v>
      </c>
      <c r="M282" s="2">
        <v>62074955.719999999</v>
      </c>
      <c r="N282" s="2">
        <v>585706.4</v>
      </c>
      <c r="O282" s="2">
        <v>61489249.32</v>
      </c>
      <c r="P282" s="15">
        <v>0.1</v>
      </c>
      <c r="Q282" s="2">
        <v>58570.64</v>
      </c>
      <c r="R282" s="13">
        <v>0.2</v>
      </c>
      <c r="S282" s="15">
        <v>0</v>
      </c>
      <c r="T282" s="2">
        <v>12297849.864</v>
      </c>
      <c r="U282" s="2">
        <v>4000000</v>
      </c>
      <c r="V282" s="2">
        <v>0</v>
      </c>
      <c r="W282" s="2">
        <v>0</v>
      </c>
      <c r="X282" s="2">
        <v>0</v>
      </c>
      <c r="Y282" s="2">
        <v>0</v>
      </c>
      <c r="Z282" s="2">
        <v>0</v>
      </c>
      <c r="AA282" s="2">
        <v>0</v>
      </c>
      <c r="AB282" s="18">
        <v>0</v>
      </c>
      <c r="AC282" s="4">
        <v>16356420.504000001</v>
      </c>
      <c r="AD282" t="s">
        <v>45</v>
      </c>
    </row>
    <row r="283" spans="1:30" hidden="1" x14ac:dyDescent="0.25">
      <c r="A283" s="20">
        <v>1418</v>
      </c>
      <c r="B283" t="s">
        <v>148</v>
      </c>
      <c r="C283" t="s">
        <v>271</v>
      </c>
      <c r="D283" t="s">
        <v>2</v>
      </c>
      <c r="E283" t="s">
        <v>201</v>
      </c>
      <c r="F283" t="s">
        <v>365</v>
      </c>
      <c r="G283" s="2">
        <v>106171670500</v>
      </c>
      <c r="H283" s="2">
        <v>0</v>
      </c>
      <c r="I283" s="2">
        <v>106171670500</v>
      </c>
      <c r="J283" s="2">
        <v>165506478</v>
      </c>
      <c r="K283" s="2">
        <v>0</v>
      </c>
      <c r="L283" s="2">
        <v>165506478</v>
      </c>
      <c r="M283" s="2">
        <v>123037809.8</v>
      </c>
      <c r="N283" s="2">
        <v>0</v>
      </c>
      <c r="O283" s="2">
        <v>123037809.8</v>
      </c>
      <c r="P283" s="15">
        <v>0.1</v>
      </c>
      <c r="Q283" s="2">
        <v>0</v>
      </c>
      <c r="R283" s="13">
        <v>0.3</v>
      </c>
      <c r="S283" s="15">
        <v>0</v>
      </c>
      <c r="T283" s="2">
        <v>36911342.939999998</v>
      </c>
      <c r="U283" s="2">
        <v>0</v>
      </c>
      <c r="V283" s="2">
        <v>0</v>
      </c>
      <c r="W283" s="2">
        <v>0</v>
      </c>
      <c r="X283" s="2">
        <v>0</v>
      </c>
      <c r="Y283" s="2">
        <v>0</v>
      </c>
      <c r="Z283" s="2">
        <v>0</v>
      </c>
      <c r="AA283" s="2">
        <v>0</v>
      </c>
      <c r="AB283" s="18">
        <v>0</v>
      </c>
      <c r="AC283" s="4">
        <v>36911342.939999998</v>
      </c>
      <c r="AD283" t="s">
        <v>185</v>
      </c>
    </row>
    <row r="284" spans="1:30" hidden="1" x14ac:dyDescent="0.25">
      <c r="A284" s="20">
        <v>1419</v>
      </c>
      <c r="B284" t="s">
        <v>148</v>
      </c>
      <c r="C284" t="s">
        <v>271</v>
      </c>
      <c r="D284" t="s">
        <v>2</v>
      </c>
      <c r="E284" t="s">
        <v>345</v>
      </c>
      <c r="F284" t="s">
        <v>366</v>
      </c>
      <c r="G284" s="2">
        <v>8239934000</v>
      </c>
      <c r="H284" s="2">
        <v>0</v>
      </c>
      <c r="I284" s="2">
        <v>8239934000</v>
      </c>
      <c r="J284" s="2">
        <v>18718698</v>
      </c>
      <c r="K284" s="2">
        <v>0</v>
      </c>
      <c r="L284" s="2">
        <v>18718698</v>
      </c>
      <c r="M284" s="2">
        <v>15422724.4</v>
      </c>
      <c r="N284" s="2">
        <v>0</v>
      </c>
      <c r="O284" s="2">
        <v>15422724.4</v>
      </c>
      <c r="P284" s="15">
        <v>0.1</v>
      </c>
      <c r="Q284" s="2">
        <v>0</v>
      </c>
      <c r="R284" s="13">
        <v>0.3</v>
      </c>
      <c r="S284" s="15">
        <v>0</v>
      </c>
      <c r="T284" s="2">
        <v>4626817.32</v>
      </c>
      <c r="U284" s="2">
        <v>0</v>
      </c>
      <c r="V284" s="2">
        <v>0</v>
      </c>
      <c r="W284" s="2">
        <v>0</v>
      </c>
      <c r="X284" s="2">
        <v>0</v>
      </c>
      <c r="Y284" s="2">
        <v>0</v>
      </c>
      <c r="Z284" s="2">
        <v>0</v>
      </c>
      <c r="AA284" s="2">
        <v>0</v>
      </c>
      <c r="AB284" s="18">
        <v>0</v>
      </c>
      <c r="AC284" s="4">
        <v>4626817.32</v>
      </c>
      <c r="AD284" t="s">
        <v>355</v>
      </c>
    </row>
    <row r="285" spans="1:30" hidden="1" x14ac:dyDescent="0.25">
      <c r="A285" s="20">
        <v>1420</v>
      </c>
      <c r="B285" t="s">
        <v>148</v>
      </c>
      <c r="C285" t="s">
        <v>271</v>
      </c>
      <c r="D285" t="s">
        <v>2</v>
      </c>
      <c r="E285" t="s">
        <v>345</v>
      </c>
      <c r="F285" t="s">
        <v>367</v>
      </c>
      <c r="G285" s="2">
        <v>3461320000</v>
      </c>
      <c r="H285" s="2">
        <v>0</v>
      </c>
      <c r="I285" s="2">
        <v>3461320000</v>
      </c>
      <c r="J285" s="2">
        <v>10700655</v>
      </c>
      <c r="K285" s="2">
        <v>0</v>
      </c>
      <c r="L285" s="2">
        <v>10700655</v>
      </c>
      <c r="M285" s="2">
        <v>9316127</v>
      </c>
      <c r="N285" s="2">
        <v>0</v>
      </c>
      <c r="O285" s="2">
        <v>9316127</v>
      </c>
      <c r="P285" s="15">
        <v>0.1</v>
      </c>
      <c r="Q285" s="2">
        <v>0</v>
      </c>
      <c r="R285" s="13">
        <v>0.3</v>
      </c>
      <c r="S285" s="15">
        <v>0</v>
      </c>
      <c r="T285" s="2">
        <v>2794838.1</v>
      </c>
      <c r="U285" s="2">
        <v>0</v>
      </c>
      <c r="V285" s="2">
        <v>0</v>
      </c>
      <c r="W285" s="2">
        <v>0</v>
      </c>
      <c r="X285" s="2">
        <v>0</v>
      </c>
      <c r="Y285" s="2">
        <v>0</v>
      </c>
      <c r="Z285" s="2">
        <v>0</v>
      </c>
      <c r="AA285" s="2">
        <v>0</v>
      </c>
      <c r="AB285" s="18">
        <v>0</v>
      </c>
      <c r="AC285" s="4">
        <v>2794838.1</v>
      </c>
      <c r="AD285" t="s">
        <v>355</v>
      </c>
    </row>
    <row r="286" spans="1:30" hidden="1" x14ac:dyDescent="0.25">
      <c r="A286" s="20">
        <v>1423</v>
      </c>
      <c r="B286" t="s">
        <v>148</v>
      </c>
      <c r="C286" t="s">
        <v>271</v>
      </c>
      <c r="D286" t="s">
        <v>2</v>
      </c>
      <c r="E286" t="s">
        <v>345</v>
      </c>
      <c r="F286" t="s">
        <v>368</v>
      </c>
      <c r="G286" s="2">
        <v>6755575000</v>
      </c>
      <c r="H286" s="2">
        <v>0</v>
      </c>
      <c r="I286" s="2">
        <v>6755575000</v>
      </c>
      <c r="J286" s="2">
        <v>20681555</v>
      </c>
      <c r="K286" s="2">
        <v>0</v>
      </c>
      <c r="L286" s="2">
        <v>20681555</v>
      </c>
      <c r="M286" s="2">
        <v>17979325</v>
      </c>
      <c r="N286" s="2">
        <v>0</v>
      </c>
      <c r="O286" s="2">
        <v>17979325</v>
      </c>
      <c r="P286" s="15">
        <v>0.1</v>
      </c>
      <c r="Q286" s="2">
        <v>0</v>
      </c>
      <c r="R286" s="13">
        <v>0.3</v>
      </c>
      <c r="S286" s="15">
        <v>0</v>
      </c>
      <c r="T286" s="2">
        <v>5393797.5</v>
      </c>
      <c r="U286" s="2">
        <v>0</v>
      </c>
      <c r="V286" s="2">
        <v>0</v>
      </c>
      <c r="W286" s="2">
        <v>0</v>
      </c>
      <c r="X286" s="2">
        <v>0</v>
      </c>
      <c r="Y286" s="2">
        <v>0</v>
      </c>
      <c r="Z286" s="2">
        <v>0</v>
      </c>
      <c r="AA286" s="2">
        <v>0</v>
      </c>
      <c r="AB286" s="18">
        <v>0</v>
      </c>
      <c r="AC286" s="4">
        <v>5393797.5</v>
      </c>
      <c r="AD286" t="s">
        <v>355</v>
      </c>
    </row>
    <row r="287" spans="1:30" hidden="1" x14ac:dyDescent="0.25">
      <c r="A287" s="20">
        <v>1425</v>
      </c>
      <c r="B287" t="s">
        <v>148</v>
      </c>
      <c r="C287" t="s">
        <v>271</v>
      </c>
      <c r="D287" t="s">
        <v>2</v>
      </c>
      <c r="E287" t="s">
        <v>299</v>
      </c>
      <c r="F287" t="s">
        <v>369</v>
      </c>
      <c r="G287" s="2">
        <v>0</v>
      </c>
      <c r="H287" s="2">
        <v>0</v>
      </c>
      <c r="I287" s="2">
        <v>0</v>
      </c>
      <c r="J287" s="2">
        <v>0</v>
      </c>
      <c r="K287" s="2">
        <v>0</v>
      </c>
      <c r="L287" s="2">
        <v>0</v>
      </c>
      <c r="M287" s="2">
        <v>0</v>
      </c>
      <c r="N287" s="2">
        <v>0</v>
      </c>
      <c r="O287" s="2">
        <v>0</v>
      </c>
      <c r="P287" s="15">
        <v>0.1</v>
      </c>
      <c r="Q287" s="2">
        <v>0</v>
      </c>
      <c r="R287" s="13">
        <v>0.3</v>
      </c>
      <c r="S287" s="15">
        <v>0</v>
      </c>
      <c r="T287" s="2">
        <v>0</v>
      </c>
      <c r="U287" s="2">
        <v>0</v>
      </c>
      <c r="V287" s="2">
        <v>0</v>
      </c>
      <c r="W287" s="2">
        <v>0</v>
      </c>
      <c r="X287" s="2">
        <v>0</v>
      </c>
      <c r="Y287" s="2">
        <v>0</v>
      </c>
      <c r="Z287" s="2">
        <v>0</v>
      </c>
      <c r="AA287" s="2">
        <v>0</v>
      </c>
      <c r="AB287" s="18">
        <v>0</v>
      </c>
      <c r="AC287" s="4">
        <v>0</v>
      </c>
      <c r="AD287" t="s">
        <v>167</v>
      </c>
    </row>
    <row r="288" spans="1:30" hidden="1" x14ac:dyDescent="0.25">
      <c r="A288" s="20">
        <v>1426</v>
      </c>
      <c r="B288" t="s">
        <v>148</v>
      </c>
      <c r="C288" t="s">
        <v>271</v>
      </c>
      <c r="D288" t="s">
        <v>2</v>
      </c>
      <c r="E288" t="s">
        <v>299</v>
      </c>
      <c r="F288" t="s">
        <v>370</v>
      </c>
      <c r="G288" s="2">
        <v>3127743000</v>
      </c>
      <c r="H288" s="2">
        <v>0</v>
      </c>
      <c r="I288" s="2">
        <v>3127743000</v>
      </c>
      <c r="J288" s="2">
        <v>10287411</v>
      </c>
      <c r="K288" s="2">
        <v>0</v>
      </c>
      <c r="L288" s="2">
        <v>10287411</v>
      </c>
      <c r="M288" s="2">
        <v>9036313.8000000007</v>
      </c>
      <c r="N288" s="2">
        <v>0</v>
      </c>
      <c r="O288" s="2">
        <v>9036313.8000000007</v>
      </c>
      <c r="P288" s="15">
        <v>0.1</v>
      </c>
      <c r="Q288" s="2">
        <v>0</v>
      </c>
      <c r="R288" s="13">
        <v>0.3</v>
      </c>
      <c r="S288" s="15">
        <v>0</v>
      </c>
      <c r="T288" s="2">
        <v>2710894.14</v>
      </c>
      <c r="U288" s="2">
        <v>0</v>
      </c>
      <c r="V288" s="2">
        <v>0</v>
      </c>
      <c r="W288" s="2">
        <v>0</v>
      </c>
      <c r="X288" s="2">
        <v>0</v>
      </c>
      <c r="Y288" s="2">
        <v>0</v>
      </c>
      <c r="Z288" s="2">
        <v>0</v>
      </c>
      <c r="AA288" s="2">
        <v>0</v>
      </c>
      <c r="AB288" s="18">
        <v>0</v>
      </c>
      <c r="AC288" s="4">
        <v>2710894.14</v>
      </c>
      <c r="AD288" t="s">
        <v>88</v>
      </c>
    </row>
    <row r="289" spans="1:30" hidden="1" x14ac:dyDescent="0.25">
      <c r="A289" s="20">
        <v>1427</v>
      </c>
      <c r="B289" t="s">
        <v>148</v>
      </c>
      <c r="C289" t="s">
        <v>271</v>
      </c>
      <c r="D289" t="s">
        <v>2</v>
      </c>
      <c r="E289" t="s">
        <v>345</v>
      </c>
      <c r="F289" t="s">
        <v>371</v>
      </c>
      <c r="G289" s="2">
        <v>1225109100</v>
      </c>
      <c r="H289" s="2">
        <v>17266000</v>
      </c>
      <c r="I289" s="2">
        <v>1207843100</v>
      </c>
      <c r="J289" s="2">
        <v>4085527</v>
      </c>
      <c r="K289" s="2">
        <v>60431</v>
      </c>
      <c r="L289" s="2">
        <v>4025096</v>
      </c>
      <c r="M289" s="2">
        <v>3595483.36</v>
      </c>
      <c r="N289" s="2">
        <v>53524.6</v>
      </c>
      <c r="O289" s="2">
        <v>3541958.76</v>
      </c>
      <c r="P289" s="15">
        <v>0.1</v>
      </c>
      <c r="Q289" s="2">
        <v>5352.46</v>
      </c>
      <c r="R289" s="13">
        <v>0.3</v>
      </c>
      <c r="S289" s="15">
        <v>0</v>
      </c>
      <c r="T289" s="2">
        <v>1062587.628</v>
      </c>
      <c r="U289" s="2">
        <v>0</v>
      </c>
      <c r="V289" s="2">
        <v>0</v>
      </c>
      <c r="W289" s="2">
        <v>0</v>
      </c>
      <c r="X289" s="2">
        <v>0</v>
      </c>
      <c r="Y289" s="2">
        <v>0</v>
      </c>
      <c r="Z289" s="2">
        <v>0</v>
      </c>
      <c r="AA289" s="2">
        <v>0</v>
      </c>
      <c r="AB289" s="18">
        <v>0</v>
      </c>
      <c r="AC289" s="4">
        <v>1067940.088</v>
      </c>
      <c r="AD289" t="s">
        <v>355</v>
      </c>
    </row>
    <row r="290" spans="1:30" x14ac:dyDescent="0.25">
      <c r="A290" s="20">
        <v>1428</v>
      </c>
      <c r="B290" t="s">
        <v>148</v>
      </c>
      <c r="C290" t="s">
        <v>272</v>
      </c>
      <c r="D290" t="s">
        <v>9</v>
      </c>
      <c r="E290" t="s">
        <v>408</v>
      </c>
      <c r="F290" t="s">
        <v>372</v>
      </c>
      <c r="G290" s="2">
        <v>19391881000</v>
      </c>
      <c r="H290" s="2">
        <v>0</v>
      </c>
      <c r="I290" s="2">
        <v>19391881000</v>
      </c>
      <c r="J290" s="2">
        <v>47637822</v>
      </c>
      <c r="K290" s="2">
        <v>0</v>
      </c>
      <c r="L290" s="2">
        <v>47637822</v>
      </c>
      <c r="M290" s="2">
        <v>39881069.600000001</v>
      </c>
      <c r="N290" s="2">
        <v>0</v>
      </c>
      <c r="O290" s="2">
        <v>39881069.600000001</v>
      </c>
      <c r="P290" s="15">
        <v>0.1</v>
      </c>
      <c r="Q290" s="2">
        <v>0</v>
      </c>
      <c r="R290" s="13">
        <v>0.15</v>
      </c>
      <c r="S290" s="15">
        <v>0</v>
      </c>
      <c r="T290" s="2">
        <v>5982160.4400000004</v>
      </c>
      <c r="U290" s="2">
        <v>3000000</v>
      </c>
      <c r="V290" s="2">
        <v>0</v>
      </c>
      <c r="W290" s="2">
        <v>0</v>
      </c>
      <c r="X290" s="2">
        <v>0</v>
      </c>
      <c r="Y290" s="2">
        <v>0</v>
      </c>
      <c r="Z290" s="2">
        <v>0</v>
      </c>
      <c r="AA290" s="2">
        <v>0</v>
      </c>
      <c r="AB290" s="18">
        <v>0</v>
      </c>
      <c r="AC290" s="4">
        <v>8982160.4399999995</v>
      </c>
      <c r="AD290" t="s">
        <v>80</v>
      </c>
    </row>
    <row r="291" spans="1:30" hidden="1" x14ac:dyDescent="0.25">
      <c r="A291" s="20">
        <v>1429</v>
      </c>
      <c r="B291" t="s">
        <v>148</v>
      </c>
      <c r="C291" t="s">
        <v>271</v>
      </c>
      <c r="D291" t="s">
        <v>2</v>
      </c>
      <c r="E291" t="s">
        <v>298</v>
      </c>
      <c r="F291" t="s">
        <v>373</v>
      </c>
      <c r="G291" s="2">
        <v>123343000</v>
      </c>
      <c r="H291" s="2">
        <v>0</v>
      </c>
      <c r="I291" s="2">
        <v>123343000</v>
      </c>
      <c r="J291" s="2">
        <v>431702</v>
      </c>
      <c r="K291" s="2">
        <v>0</v>
      </c>
      <c r="L291" s="2">
        <v>431702</v>
      </c>
      <c r="M291" s="2">
        <v>382364.8</v>
      </c>
      <c r="N291" s="2">
        <v>0</v>
      </c>
      <c r="O291" s="2">
        <v>382364.8</v>
      </c>
      <c r="P291" s="15">
        <v>0.1</v>
      </c>
      <c r="Q291" s="2">
        <v>0</v>
      </c>
      <c r="R291" s="13">
        <v>0.3</v>
      </c>
      <c r="S291" s="15">
        <v>0</v>
      </c>
      <c r="T291" s="2">
        <v>114709.44</v>
      </c>
      <c r="U291" s="2">
        <v>0</v>
      </c>
      <c r="V291" s="2">
        <v>0</v>
      </c>
      <c r="W291" s="2">
        <v>0</v>
      </c>
      <c r="X291" s="2">
        <v>0</v>
      </c>
      <c r="Y291" s="2">
        <v>0</v>
      </c>
      <c r="Z291" s="2">
        <v>0</v>
      </c>
      <c r="AA291" s="2">
        <v>0</v>
      </c>
      <c r="AB291" s="18">
        <v>0</v>
      </c>
      <c r="AC291" s="4">
        <v>114709.44</v>
      </c>
      <c r="AD291" t="s">
        <v>43</v>
      </c>
    </row>
    <row r="292" spans="1:30" hidden="1" x14ac:dyDescent="0.25">
      <c r="A292" s="20">
        <v>1430</v>
      </c>
      <c r="B292" t="s">
        <v>148</v>
      </c>
      <c r="C292" t="s">
        <v>271</v>
      </c>
      <c r="D292" t="s">
        <v>2</v>
      </c>
      <c r="E292" t="s">
        <v>201</v>
      </c>
      <c r="F292" t="s">
        <v>374</v>
      </c>
      <c r="G292" s="2">
        <v>103086735000</v>
      </c>
      <c r="H292" s="2">
        <v>0</v>
      </c>
      <c r="I292" s="2">
        <v>103086735000</v>
      </c>
      <c r="J292" s="2">
        <v>165087758</v>
      </c>
      <c r="K292" s="2">
        <v>0</v>
      </c>
      <c r="L292" s="2">
        <v>165087758</v>
      </c>
      <c r="M292" s="2">
        <v>123853064</v>
      </c>
      <c r="N292" s="2">
        <v>0</v>
      </c>
      <c r="O292" s="2">
        <v>123853064</v>
      </c>
      <c r="P292" s="15">
        <v>0.1</v>
      </c>
      <c r="Q292" s="2">
        <v>0</v>
      </c>
      <c r="R292" s="13">
        <v>0.3</v>
      </c>
      <c r="S292" s="15">
        <v>0</v>
      </c>
      <c r="T292" s="2">
        <v>37155919.200000003</v>
      </c>
      <c r="U292" s="2">
        <v>0</v>
      </c>
      <c r="V292" s="2">
        <v>0</v>
      </c>
      <c r="W292" s="2">
        <v>0</v>
      </c>
      <c r="X292" s="2">
        <v>0</v>
      </c>
      <c r="Y292" s="2">
        <v>0</v>
      </c>
      <c r="Z292" s="2">
        <v>0</v>
      </c>
      <c r="AA292" s="2">
        <v>0</v>
      </c>
      <c r="AB292" s="18">
        <v>0</v>
      </c>
      <c r="AC292" s="4">
        <v>37155919.200000003</v>
      </c>
      <c r="AD292" t="s">
        <v>246</v>
      </c>
    </row>
    <row r="293" spans="1:30" hidden="1" x14ac:dyDescent="0.25">
      <c r="A293" s="20">
        <v>1431</v>
      </c>
      <c r="B293" t="s">
        <v>148</v>
      </c>
      <c r="C293" t="s">
        <v>271</v>
      </c>
      <c r="D293" t="s">
        <v>2</v>
      </c>
      <c r="E293" t="s">
        <v>345</v>
      </c>
      <c r="F293" t="s">
        <v>375</v>
      </c>
      <c r="G293" s="2">
        <v>30290000</v>
      </c>
      <c r="H293" s="2">
        <v>0</v>
      </c>
      <c r="I293" s="2">
        <v>30290000</v>
      </c>
      <c r="J293" s="2">
        <v>106015</v>
      </c>
      <c r="K293" s="2">
        <v>0</v>
      </c>
      <c r="L293" s="2">
        <v>106015</v>
      </c>
      <c r="M293" s="2">
        <v>93899</v>
      </c>
      <c r="N293" s="2">
        <v>0</v>
      </c>
      <c r="O293" s="2">
        <v>93899</v>
      </c>
      <c r="P293" s="15">
        <v>0.1</v>
      </c>
      <c r="Q293" s="2">
        <v>0</v>
      </c>
      <c r="R293" s="13">
        <v>0.3</v>
      </c>
      <c r="S293" s="15">
        <v>0</v>
      </c>
      <c r="T293" s="2">
        <v>28169.7</v>
      </c>
      <c r="U293" s="2">
        <v>0</v>
      </c>
      <c r="V293" s="2">
        <v>0</v>
      </c>
      <c r="W293" s="2">
        <v>0</v>
      </c>
      <c r="X293" s="2">
        <v>0</v>
      </c>
      <c r="Y293" s="2">
        <v>0</v>
      </c>
      <c r="Z293" s="2">
        <v>0</v>
      </c>
      <c r="AA293" s="2">
        <v>0</v>
      </c>
      <c r="AB293" s="18">
        <v>0</v>
      </c>
      <c r="AC293" s="4">
        <v>28169.7</v>
      </c>
      <c r="AD293" t="s">
        <v>355</v>
      </c>
    </row>
    <row r="294" spans="1:30" hidden="1" x14ac:dyDescent="0.25">
      <c r="A294" s="20">
        <v>1432</v>
      </c>
      <c r="B294" t="s">
        <v>148</v>
      </c>
      <c r="C294" t="s">
        <v>271</v>
      </c>
      <c r="D294" t="s">
        <v>2</v>
      </c>
      <c r="E294" t="s">
        <v>345</v>
      </c>
      <c r="F294" t="s">
        <v>376</v>
      </c>
      <c r="G294" s="2">
        <v>1570157000</v>
      </c>
      <c r="H294" s="2">
        <v>0</v>
      </c>
      <c r="I294" s="2">
        <v>1570157000</v>
      </c>
      <c r="J294" s="2">
        <v>5173315</v>
      </c>
      <c r="K294" s="2">
        <v>0</v>
      </c>
      <c r="L294" s="2">
        <v>5173315</v>
      </c>
      <c r="M294" s="2">
        <v>4545252.2</v>
      </c>
      <c r="N294" s="2">
        <v>0</v>
      </c>
      <c r="O294" s="2">
        <v>4545252.2</v>
      </c>
      <c r="P294" s="15">
        <v>0.1</v>
      </c>
      <c r="Q294" s="2">
        <v>0</v>
      </c>
      <c r="R294" s="13">
        <v>0.3</v>
      </c>
      <c r="S294" s="15">
        <v>0</v>
      </c>
      <c r="T294" s="2">
        <v>1363575.66</v>
      </c>
      <c r="U294" s="2">
        <v>0</v>
      </c>
      <c r="V294" s="2">
        <v>0</v>
      </c>
      <c r="W294" s="2">
        <v>0</v>
      </c>
      <c r="X294" s="2">
        <v>0</v>
      </c>
      <c r="Y294" s="2">
        <v>0</v>
      </c>
      <c r="Z294" s="2">
        <v>0</v>
      </c>
      <c r="AA294" s="2">
        <v>0</v>
      </c>
      <c r="AB294" s="18">
        <v>0</v>
      </c>
      <c r="AC294" s="4">
        <v>1363575.66</v>
      </c>
      <c r="AD294" t="s">
        <v>355</v>
      </c>
    </row>
    <row r="295" spans="1:30" hidden="1" x14ac:dyDescent="0.25">
      <c r="A295" s="20">
        <v>1434</v>
      </c>
      <c r="B295" t="s">
        <v>148</v>
      </c>
      <c r="C295" t="s">
        <v>271</v>
      </c>
      <c r="D295" t="s">
        <v>2</v>
      </c>
      <c r="E295" t="s">
        <v>345</v>
      </c>
      <c r="F295" t="s">
        <v>377</v>
      </c>
      <c r="G295" s="2">
        <v>18621300000</v>
      </c>
      <c r="H295" s="2">
        <v>0</v>
      </c>
      <c r="I295" s="2">
        <v>18621300000</v>
      </c>
      <c r="J295" s="2">
        <v>33450349</v>
      </c>
      <c r="K295" s="2">
        <v>0</v>
      </c>
      <c r="L295" s="2">
        <v>33450349</v>
      </c>
      <c r="M295" s="2">
        <v>26001829</v>
      </c>
      <c r="N295" s="2">
        <v>0</v>
      </c>
      <c r="O295" s="2">
        <v>26001829</v>
      </c>
      <c r="P295" s="15">
        <v>0.1</v>
      </c>
      <c r="Q295" s="2">
        <v>0</v>
      </c>
      <c r="R295" s="13">
        <v>0.3</v>
      </c>
      <c r="S295" s="15">
        <v>0</v>
      </c>
      <c r="T295" s="2">
        <v>7800548.7000000002</v>
      </c>
      <c r="U295" s="2">
        <v>0</v>
      </c>
      <c r="V295" s="2">
        <v>0</v>
      </c>
      <c r="W295" s="2">
        <v>0</v>
      </c>
      <c r="X295" s="2">
        <v>0</v>
      </c>
      <c r="Y295" s="2">
        <v>0</v>
      </c>
      <c r="Z295" s="2">
        <v>0</v>
      </c>
      <c r="AA295" s="2">
        <v>0</v>
      </c>
      <c r="AB295" s="18">
        <v>0</v>
      </c>
      <c r="AC295" s="4">
        <v>7800548.7000000002</v>
      </c>
      <c r="AD295" t="s">
        <v>355</v>
      </c>
    </row>
    <row r="296" spans="1:30" hidden="1" x14ac:dyDescent="0.25">
      <c r="A296" s="20">
        <v>1435</v>
      </c>
      <c r="B296" t="s">
        <v>148</v>
      </c>
      <c r="C296" t="s">
        <v>271</v>
      </c>
      <c r="D296" t="s">
        <v>2</v>
      </c>
      <c r="E296" t="s">
        <v>299</v>
      </c>
      <c r="F296" t="s">
        <v>378</v>
      </c>
      <c r="G296" s="2">
        <v>14054221000</v>
      </c>
      <c r="H296" s="2">
        <v>0</v>
      </c>
      <c r="I296" s="2">
        <v>14054221000</v>
      </c>
      <c r="J296" s="2">
        <v>32616560</v>
      </c>
      <c r="K296" s="2">
        <v>0</v>
      </c>
      <c r="L296" s="2">
        <v>32616560</v>
      </c>
      <c r="M296" s="2">
        <v>26994871.600000001</v>
      </c>
      <c r="N296" s="2">
        <v>0</v>
      </c>
      <c r="O296" s="2">
        <v>26994871.600000001</v>
      </c>
      <c r="P296" s="15">
        <v>0.1</v>
      </c>
      <c r="Q296" s="2">
        <v>0</v>
      </c>
      <c r="R296" s="13">
        <v>0.3</v>
      </c>
      <c r="S296" s="15">
        <v>0</v>
      </c>
      <c r="T296" s="2">
        <v>8098461.4800000004</v>
      </c>
      <c r="U296" s="2">
        <v>0</v>
      </c>
      <c r="V296" s="2">
        <v>0</v>
      </c>
      <c r="W296" s="2">
        <v>0</v>
      </c>
      <c r="X296" s="2">
        <v>0</v>
      </c>
      <c r="Y296" s="2">
        <v>0</v>
      </c>
      <c r="Z296" s="2">
        <v>0</v>
      </c>
      <c r="AA296" s="2">
        <v>0</v>
      </c>
      <c r="AB296" s="18">
        <v>0</v>
      </c>
      <c r="AC296" s="4">
        <v>8098461.4800000004</v>
      </c>
      <c r="AD296" t="s">
        <v>193</v>
      </c>
    </row>
    <row r="297" spans="1:30" hidden="1" x14ac:dyDescent="0.25">
      <c r="A297" s="20">
        <v>1436</v>
      </c>
      <c r="B297" t="s">
        <v>148</v>
      </c>
      <c r="C297" t="s">
        <v>271</v>
      </c>
      <c r="D297" t="s">
        <v>2</v>
      </c>
      <c r="E297" t="s">
        <v>8</v>
      </c>
      <c r="F297" t="s">
        <v>379</v>
      </c>
      <c r="G297" s="2">
        <v>13288695000</v>
      </c>
      <c r="H297" s="2">
        <v>441979000</v>
      </c>
      <c r="I297" s="2">
        <v>12846716000</v>
      </c>
      <c r="J297" s="2">
        <v>39649875</v>
      </c>
      <c r="K297" s="2">
        <v>1188431</v>
      </c>
      <c r="L297" s="2">
        <v>38461444</v>
      </c>
      <c r="M297" s="2">
        <v>34334397</v>
      </c>
      <c r="N297" s="2">
        <v>1011639.4</v>
      </c>
      <c r="O297" s="2">
        <v>33322757.600000001</v>
      </c>
      <c r="P297" s="15">
        <v>0.1</v>
      </c>
      <c r="Q297" s="2">
        <v>101163.94</v>
      </c>
      <c r="R297" s="13">
        <v>0.3</v>
      </c>
      <c r="S297" s="15">
        <v>0</v>
      </c>
      <c r="T297" s="2">
        <v>9996827.2799999993</v>
      </c>
      <c r="U297" s="2">
        <v>0</v>
      </c>
      <c r="V297" s="2">
        <v>0</v>
      </c>
      <c r="W297" s="2">
        <v>0</v>
      </c>
      <c r="X297" s="2">
        <v>0</v>
      </c>
      <c r="Y297" s="2">
        <v>0</v>
      </c>
      <c r="Z297" s="2">
        <v>0</v>
      </c>
      <c r="AA297" s="2">
        <v>0</v>
      </c>
      <c r="AB297" s="18">
        <v>0</v>
      </c>
      <c r="AC297" s="4">
        <v>10097991.220000001</v>
      </c>
      <c r="AD297" t="s">
        <v>33</v>
      </c>
    </row>
    <row r="298" spans="1:30" hidden="1" x14ac:dyDescent="0.25">
      <c r="A298" s="20">
        <v>1438</v>
      </c>
      <c r="B298" t="s">
        <v>148</v>
      </c>
      <c r="C298" t="s">
        <v>271</v>
      </c>
      <c r="D298" t="s">
        <v>2</v>
      </c>
      <c r="E298" t="s">
        <v>345</v>
      </c>
      <c r="F298" t="s">
        <v>380</v>
      </c>
      <c r="G298" s="2">
        <v>3831628000</v>
      </c>
      <c r="H298" s="2">
        <v>0</v>
      </c>
      <c r="I298" s="2">
        <v>3831628000</v>
      </c>
      <c r="J298" s="2">
        <v>10093155</v>
      </c>
      <c r="K298" s="2">
        <v>0</v>
      </c>
      <c r="L298" s="2">
        <v>10093155</v>
      </c>
      <c r="M298" s="2">
        <v>8560503.8000000007</v>
      </c>
      <c r="N298" s="2">
        <v>0</v>
      </c>
      <c r="O298" s="2">
        <v>8560503.8000000007</v>
      </c>
      <c r="P298" s="15">
        <v>0.1</v>
      </c>
      <c r="Q298" s="2">
        <v>0</v>
      </c>
      <c r="R298" s="13">
        <v>0.3</v>
      </c>
      <c r="S298" s="15">
        <v>0</v>
      </c>
      <c r="T298" s="2">
        <v>2568151.14</v>
      </c>
      <c r="U298" s="2">
        <v>0</v>
      </c>
      <c r="V298" s="2">
        <v>0</v>
      </c>
      <c r="W298" s="2">
        <v>0</v>
      </c>
      <c r="X298" s="2">
        <v>0</v>
      </c>
      <c r="Y298" s="2">
        <v>0</v>
      </c>
      <c r="Z298" s="2">
        <v>0</v>
      </c>
      <c r="AA298" s="2">
        <v>0</v>
      </c>
      <c r="AB298" s="18">
        <v>0</v>
      </c>
      <c r="AC298" s="4">
        <v>2568151.14</v>
      </c>
      <c r="AD298" t="s">
        <v>355</v>
      </c>
    </row>
    <row r="299" spans="1:30" hidden="1" x14ac:dyDescent="0.25">
      <c r="A299" s="20">
        <v>1443</v>
      </c>
      <c r="B299" t="s">
        <v>148</v>
      </c>
      <c r="C299" t="s">
        <v>271</v>
      </c>
      <c r="D299" t="s">
        <v>2</v>
      </c>
      <c r="E299" t="s">
        <v>4</v>
      </c>
      <c r="F299" t="s">
        <v>381</v>
      </c>
      <c r="G299" s="2">
        <v>9937177700</v>
      </c>
      <c r="H299" s="2">
        <v>0</v>
      </c>
      <c r="I299" s="2">
        <v>9937177700</v>
      </c>
      <c r="J299" s="2">
        <v>15669156</v>
      </c>
      <c r="K299" s="2">
        <v>0</v>
      </c>
      <c r="L299" s="2">
        <v>15669156</v>
      </c>
      <c r="M299" s="2">
        <v>11694284.92</v>
      </c>
      <c r="N299" s="2">
        <v>0</v>
      </c>
      <c r="O299" s="2">
        <v>11694284.92</v>
      </c>
      <c r="P299" s="15">
        <v>0.1</v>
      </c>
      <c r="Q299" s="2">
        <v>0</v>
      </c>
      <c r="R299" s="13">
        <v>0.3</v>
      </c>
      <c r="S299" s="15">
        <v>0</v>
      </c>
      <c r="T299" s="2">
        <v>3508285.4759999998</v>
      </c>
      <c r="U299" s="2">
        <v>0</v>
      </c>
      <c r="V299" s="2">
        <v>0</v>
      </c>
      <c r="W299" s="2">
        <v>0</v>
      </c>
      <c r="X299" s="2">
        <v>0</v>
      </c>
      <c r="Y299" s="2">
        <v>0</v>
      </c>
      <c r="Z299" s="2">
        <v>0</v>
      </c>
      <c r="AA299" s="2">
        <v>0</v>
      </c>
      <c r="AB299" s="18">
        <v>0</v>
      </c>
      <c r="AC299" s="4">
        <v>3508285.4759999998</v>
      </c>
      <c r="AD299" t="s">
        <v>41</v>
      </c>
    </row>
    <row r="300" spans="1:30" hidden="1" x14ac:dyDescent="0.25">
      <c r="A300" s="20">
        <v>1444</v>
      </c>
      <c r="B300" t="s">
        <v>148</v>
      </c>
      <c r="C300" t="s">
        <v>271</v>
      </c>
      <c r="D300" t="s">
        <v>2</v>
      </c>
      <c r="E300" t="s">
        <v>298</v>
      </c>
      <c r="F300" t="s">
        <v>382</v>
      </c>
      <c r="G300" s="2">
        <v>7873607000</v>
      </c>
      <c r="H300" s="2">
        <v>108975000</v>
      </c>
      <c r="I300" s="2">
        <v>7764632000</v>
      </c>
      <c r="J300" s="2">
        <v>16342855</v>
      </c>
      <c r="K300" s="2">
        <v>381413</v>
      </c>
      <c r="L300" s="2">
        <v>15961442</v>
      </c>
      <c r="M300" s="2">
        <v>13193412.199999999</v>
      </c>
      <c r="N300" s="2">
        <v>337823</v>
      </c>
      <c r="O300" s="2">
        <v>12855589.199999999</v>
      </c>
      <c r="P300" s="15">
        <v>0.1</v>
      </c>
      <c r="Q300" s="2">
        <v>33782.300000000003</v>
      </c>
      <c r="R300" s="13">
        <v>0.3</v>
      </c>
      <c r="S300" s="15">
        <v>0</v>
      </c>
      <c r="T300" s="2">
        <v>3856676.76</v>
      </c>
      <c r="U300" s="2">
        <v>0</v>
      </c>
      <c r="V300" s="2">
        <v>0</v>
      </c>
      <c r="W300" s="2">
        <v>0</v>
      </c>
      <c r="X300" s="2">
        <v>0</v>
      </c>
      <c r="Y300" s="2">
        <v>0</v>
      </c>
      <c r="Z300" s="2">
        <v>0</v>
      </c>
      <c r="AA300" s="2">
        <v>0</v>
      </c>
      <c r="AB300" s="18">
        <v>0</v>
      </c>
      <c r="AC300" s="4">
        <v>3890459.06</v>
      </c>
      <c r="AD300" t="s">
        <v>96</v>
      </c>
    </row>
    <row r="301" spans="1:30" hidden="1" x14ac:dyDescent="0.25">
      <c r="A301" s="20">
        <v>1445</v>
      </c>
      <c r="B301" t="s">
        <v>148</v>
      </c>
      <c r="C301" t="s">
        <v>271</v>
      </c>
      <c r="D301" t="s">
        <v>2</v>
      </c>
      <c r="E301" t="s">
        <v>345</v>
      </c>
      <c r="F301" t="s">
        <v>383</v>
      </c>
      <c r="G301" s="2">
        <v>43871834000</v>
      </c>
      <c r="H301" s="2">
        <v>0</v>
      </c>
      <c r="I301" s="2">
        <v>43871834000</v>
      </c>
      <c r="J301" s="2">
        <v>74958290</v>
      </c>
      <c r="K301" s="2">
        <v>0</v>
      </c>
      <c r="L301" s="2">
        <v>74958290</v>
      </c>
      <c r="M301" s="2">
        <v>57409556.399999999</v>
      </c>
      <c r="N301" s="2">
        <v>0</v>
      </c>
      <c r="O301" s="2">
        <v>57409556.399999999</v>
      </c>
      <c r="P301" s="15">
        <v>0.1</v>
      </c>
      <c r="Q301" s="2">
        <v>0</v>
      </c>
      <c r="R301" s="13">
        <v>0.3</v>
      </c>
      <c r="S301" s="15">
        <v>0</v>
      </c>
      <c r="T301" s="2">
        <v>17222866.920000002</v>
      </c>
      <c r="U301" s="2">
        <v>0</v>
      </c>
      <c r="V301" s="2">
        <v>0</v>
      </c>
      <c r="W301" s="2">
        <v>0</v>
      </c>
      <c r="X301" s="2">
        <v>0</v>
      </c>
      <c r="Y301" s="2">
        <v>0</v>
      </c>
      <c r="Z301" s="2">
        <v>0</v>
      </c>
      <c r="AA301" s="2">
        <v>0</v>
      </c>
      <c r="AB301" s="18">
        <v>0</v>
      </c>
      <c r="AC301" s="4">
        <v>17222866.920000002</v>
      </c>
      <c r="AD301" t="s">
        <v>355</v>
      </c>
    </row>
    <row r="302" spans="1:30" hidden="1" x14ac:dyDescent="0.25">
      <c r="A302" s="20">
        <v>1447</v>
      </c>
      <c r="B302" t="s">
        <v>148</v>
      </c>
      <c r="C302" t="s">
        <v>271</v>
      </c>
      <c r="D302" t="s">
        <v>2</v>
      </c>
      <c r="E302" t="s">
        <v>298</v>
      </c>
      <c r="F302" t="s">
        <v>384</v>
      </c>
      <c r="G302" s="2">
        <v>13111395000</v>
      </c>
      <c r="H302" s="2">
        <v>0</v>
      </c>
      <c r="I302" s="2">
        <v>13111395000</v>
      </c>
      <c r="J302" s="2">
        <v>24026041</v>
      </c>
      <c r="K302" s="2">
        <v>0</v>
      </c>
      <c r="L302" s="2">
        <v>24026041</v>
      </c>
      <c r="M302" s="2">
        <v>18781483</v>
      </c>
      <c r="N302" s="2">
        <v>0</v>
      </c>
      <c r="O302" s="2">
        <v>18781483</v>
      </c>
      <c r="P302" s="15">
        <v>0.1</v>
      </c>
      <c r="Q302" s="2">
        <v>0</v>
      </c>
      <c r="R302" s="13">
        <v>0.3</v>
      </c>
      <c r="S302" s="15">
        <v>0</v>
      </c>
      <c r="T302" s="2">
        <v>5634444.9000000004</v>
      </c>
      <c r="U302" s="2">
        <v>0</v>
      </c>
      <c r="V302" s="2">
        <v>0</v>
      </c>
      <c r="W302" s="2">
        <v>0</v>
      </c>
      <c r="X302" s="2">
        <v>0</v>
      </c>
      <c r="Y302" s="2">
        <v>0</v>
      </c>
      <c r="Z302" s="2">
        <v>0</v>
      </c>
      <c r="AA302" s="2">
        <v>0</v>
      </c>
      <c r="AB302" s="18">
        <v>0</v>
      </c>
      <c r="AC302" s="4">
        <v>5634444.9000000004</v>
      </c>
      <c r="AD302" t="s">
        <v>45</v>
      </c>
    </row>
    <row r="303" spans="1:30" hidden="1" x14ac:dyDescent="0.25">
      <c r="A303" s="20">
        <v>1449</v>
      </c>
      <c r="B303" t="s">
        <v>148</v>
      </c>
      <c r="C303" t="s">
        <v>271</v>
      </c>
      <c r="D303" t="s">
        <v>2</v>
      </c>
      <c r="E303" t="s">
        <v>345</v>
      </c>
      <c r="F303" t="s">
        <v>340</v>
      </c>
      <c r="G303" s="2">
        <v>5205783000</v>
      </c>
      <c r="H303" s="2">
        <v>0</v>
      </c>
      <c r="I303" s="2">
        <v>5205783000</v>
      </c>
      <c r="J303" s="2">
        <v>14298008</v>
      </c>
      <c r="K303" s="2">
        <v>0</v>
      </c>
      <c r="L303" s="2">
        <v>14298008</v>
      </c>
      <c r="M303" s="2">
        <v>12215694.800000001</v>
      </c>
      <c r="N303" s="2">
        <v>0</v>
      </c>
      <c r="O303" s="2">
        <v>12215694.800000001</v>
      </c>
      <c r="P303" s="15">
        <v>0.1</v>
      </c>
      <c r="Q303" s="2">
        <v>0</v>
      </c>
      <c r="R303" s="13">
        <v>0.3</v>
      </c>
      <c r="S303" s="15">
        <v>0</v>
      </c>
      <c r="T303" s="2">
        <v>3664708.44</v>
      </c>
      <c r="U303" s="2">
        <v>0</v>
      </c>
      <c r="V303" s="2">
        <v>0</v>
      </c>
      <c r="W303" s="2">
        <v>0</v>
      </c>
      <c r="X303" s="2">
        <v>0</v>
      </c>
      <c r="Y303" s="2">
        <v>0</v>
      </c>
      <c r="Z303" s="2">
        <v>0</v>
      </c>
      <c r="AA303" s="2">
        <v>0</v>
      </c>
      <c r="AB303" s="18">
        <v>0</v>
      </c>
      <c r="AC303" s="4">
        <v>3664708.44</v>
      </c>
      <c r="AD303" t="s">
        <v>355</v>
      </c>
    </row>
    <row r="304" spans="1:30" hidden="1" x14ac:dyDescent="0.25">
      <c r="A304" s="20">
        <v>1451</v>
      </c>
      <c r="B304" t="s">
        <v>148</v>
      </c>
      <c r="C304" t="s">
        <v>271</v>
      </c>
      <c r="D304" t="s">
        <v>2</v>
      </c>
      <c r="E304" t="s">
        <v>8</v>
      </c>
      <c r="F304" t="s">
        <v>385</v>
      </c>
      <c r="G304" s="2">
        <v>859618000</v>
      </c>
      <c r="H304" s="2">
        <v>0</v>
      </c>
      <c r="I304" s="2">
        <v>859618000</v>
      </c>
      <c r="J304" s="2">
        <v>2650255</v>
      </c>
      <c r="K304" s="2">
        <v>0</v>
      </c>
      <c r="L304" s="2">
        <v>2650255</v>
      </c>
      <c r="M304" s="2">
        <v>2306407.7999999998</v>
      </c>
      <c r="N304" s="2">
        <v>0</v>
      </c>
      <c r="O304" s="2">
        <v>2306407.7999999998</v>
      </c>
      <c r="P304" s="15">
        <v>0.1</v>
      </c>
      <c r="Q304" s="2">
        <v>0</v>
      </c>
      <c r="R304" s="13">
        <v>0.3</v>
      </c>
      <c r="S304" s="15">
        <v>0</v>
      </c>
      <c r="T304" s="2">
        <v>691922.34</v>
      </c>
      <c r="U304" s="2">
        <v>0</v>
      </c>
      <c r="V304" s="2">
        <v>0</v>
      </c>
      <c r="W304" s="2">
        <v>0</v>
      </c>
      <c r="X304" s="2">
        <v>0</v>
      </c>
      <c r="Y304" s="2">
        <v>0</v>
      </c>
      <c r="Z304" s="2">
        <v>0</v>
      </c>
      <c r="AA304" s="2">
        <v>0</v>
      </c>
      <c r="AB304" s="18">
        <v>0</v>
      </c>
      <c r="AC304" s="4">
        <v>691922.34</v>
      </c>
      <c r="AD304" t="s">
        <v>46</v>
      </c>
    </row>
    <row r="305" spans="1:30" hidden="1" x14ac:dyDescent="0.25">
      <c r="A305" s="20">
        <v>1452</v>
      </c>
      <c r="B305" t="s">
        <v>148</v>
      </c>
      <c r="C305" t="s">
        <v>272</v>
      </c>
      <c r="D305" t="s">
        <v>2</v>
      </c>
      <c r="E305" t="s">
        <v>201</v>
      </c>
      <c r="F305" t="s">
        <v>386</v>
      </c>
      <c r="G305" s="2">
        <v>42027357000</v>
      </c>
      <c r="H305" s="2">
        <v>0</v>
      </c>
      <c r="I305" s="2">
        <v>42027357000</v>
      </c>
      <c r="J305" s="2">
        <v>81721068</v>
      </c>
      <c r="K305" s="2">
        <v>0</v>
      </c>
      <c r="L305" s="2">
        <v>81721068</v>
      </c>
      <c r="M305" s="2">
        <v>64910125.200000003</v>
      </c>
      <c r="N305" s="2">
        <v>0</v>
      </c>
      <c r="O305" s="2">
        <v>64910125.200000003</v>
      </c>
      <c r="P305" s="15">
        <v>0.1</v>
      </c>
      <c r="Q305" s="2">
        <v>0</v>
      </c>
      <c r="R305" s="13">
        <v>0.2</v>
      </c>
      <c r="S305" s="15">
        <v>0</v>
      </c>
      <c r="T305" s="2">
        <v>12982025.039999999</v>
      </c>
      <c r="U305" s="2">
        <v>4000000</v>
      </c>
      <c r="V305" s="2">
        <v>0</v>
      </c>
      <c r="W305" s="2">
        <v>0</v>
      </c>
      <c r="X305" s="2">
        <v>0</v>
      </c>
      <c r="Y305" s="2">
        <v>0</v>
      </c>
      <c r="Z305" s="2">
        <v>0</v>
      </c>
      <c r="AA305" s="2">
        <v>0</v>
      </c>
      <c r="AB305" s="18">
        <v>0</v>
      </c>
      <c r="AC305" s="4">
        <v>16982025.039999999</v>
      </c>
      <c r="AD305" t="s">
        <v>185</v>
      </c>
    </row>
    <row r="306" spans="1:30" hidden="1" x14ac:dyDescent="0.25">
      <c r="A306" s="20">
        <v>1455</v>
      </c>
      <c r="B306" t="s">
        <v>148</v>
      </c>
      <c r="C306" t="s">
        <v>271</v>
      </c>
      <c r="D306" t="s">
        <v>2</v>
      </c>
      <c r="E306" t="s">
        <v>298</v>
      </c>
      <c r="F306" t="s">
        <v>387</v>
      </c>
      <c r="G306" s="2">
        <v>20548140000</v>
      </c>
      <c r="H306" s="2">
        <v>0</v>
      </c>
      <c r="I306" s="2">
        <v>20548140000</v>
      </c>
      <c r="J306" s="2">
        <v>34678617</v>
      </c>
      <c r="K306" s="2">
        <v>0</v>
      </c>
      <c r="L306" s="2">
        <v>34678617</v>
      </c>
      <c r="M306" s="2">
        <v>26459361</v>
      </c>
      <c r="N306" s="2">
        <v>0</v>
      </c>
      <c r="O306" s="2">
        <v>26459361</v>
      </c>
      <c r="P306" s="15">
        <v>0.1</v>
      </c>
      <c r="Q306" s="2">
        <v>0</v>
      </c>
      <c r="R306" s="13">
        <v>0.3</v>
      </c>
      <c r="S306" s="15">
        <v>0</v>
      </c>
      <c r="T306" s="2">
        <v>7937808.2999999998</v>
      </c>
      <c r="U306" s="2">
        <v>0</v>
      </c>
      <c r="V306" s="2">
        <v>0</v>
      </c>
      <c r="W306" s="2">
        <v>0</v>
      </c>
      <c r="X306" s="2">
        <v>0</v>
      </c>
      <c r="Y306" s="2">
        <v>0</v>
      </c>
      <c r="Z306" s="2">
        <v>0</v>
      </c>
      <c r="AA306" s="2">
        <v>0</v>
      </c>
      <c r="AB306" s="18">
        <v>0</v>
      </c>
      <c r="AC306" s="4">
        <v>7937808.2999999998</v>
      </c>
      <c r="AD306" t="s">
        <v>45</v>
      </c>
    </row>
    <row r="307" spans="1:30" x14ac:dyDescent="0.25">
      <c r="A307" s="20">
        <v>1456</v>
      </c>
      <c r="B307" t="s">
        <v>148</v>
      </c>
      <c r="C307" t="s">
        <v>271</v>
      </c>
      <c r="D307" t="s">
        <v>9</v>
      </c>
      <c r="E307" t="s">
        <v>15</v>
      </c>
      <c r="F307" t="s">
        <v>388</v>
      </c>
      <c r="G307" s="2">
        <v>6636917000</v>
      </c>
      <c r="H307" s="2">
        <v>0</v>
      </c>
      <c r="I307" s="2">
        <v>6636917000</v>
      </c>
      <c r="J307" s="2">
        <v>17952285</v>
      </c>
      <c r="K307" s="2">
        <v>0</v>
      </c>
      <c r="L307" s="2">
        <v>17952285</v>
      </c>
      <c r="M307" s="2">
        <v>15297518.199999999</v>
      </c>
      <c r="N307" s="2">
        <v>0</v>
      </c>
      <c r="O307" s="2">
        <v>15297518.199999999</v>
      </c>
      <c r="P307" s="15">
        <v>0.1</v>
      </c>
      <c r="Q307" s="2">
        <v>0</v>
      </c>
      <c r="R307" s="13">
        <v>0.3</v>
      </c>
      <c r="S307" s="15">
        <v>0</v>
      </c>
      <c r="T307" s="2">
        <v>4589255.46</v>
      </c>
      <c r="U307" s="2">
        <v>0</v>
      </c>
      <c r="V307" s="2">
        <v>0</v>
      </c>
      <c r="W307" s="2">
        <v>0</v>
      </c>
      <c r="X307" s="2">
        <v>0</v>
      </c>
      <c r="Y307" s="2">
        <v>0</v>
      </c>
      <c r="Z307" s="2">
        <v>0</v>
      </c>
      <c r="AA307" s="2">
        <v>0</v>
      </c>
      <c r="AB307" s="18">
        <v>0</v>
      </c>
      <c r="AC307" s="4">
        <v>4589255.46</v>
      </c>
      <c r="AD307" t="s">
        <v>17</v>
      </c>
    </row>
    <row r="308" spans="1:30" x14ac:dyDescent="0.25">
      <c r="A308" s="20">
        <v>1460</v>
      </c>
      <c r="B308" t="s">
        <v>148</v>
      </c>
      <c r="C308" t="s">
        <v>271</v>
      </c>
      <c r="D308" t="s">
        <v>9</v>
      </c>
      <c r="E308" t="s">
        <v>407</v>
      </c>
      <c r="F308" t="s">
        <v>389</v>
      </c>
      <c r="G308" s="2">
        <v>64492839000</v>
      </c>
      <c r="H308" s="2">
        <v>0</v>
      </c>
      <c r="I308" s="2">
        <v>64492839000</v>
      </c>
      <c r="J308" s="2">
        <v>100773838</v>
      </c>
      <c r="K308" s="2">
        <v>0</v>
      </c>
      <c r="L308" s="2">
        <v>100773838</v>
      </c>
      <c r="M308" s="2">
        <v>74976702.400000006</v>
      </c>
      <c r="N308" s="2">
        <v>0</v>
      </c>
      <c r="O308" s="2">
        <v>74976702.400000006</v>
      </c>
      <c r="P308" s="15">
        <v>0.1</v>
      </c>
      <c r="Q308" s="2">
        <v>0</v>
      </c>
      <c r="R308" s="13">
        <v>0.3</v>
      </c>
      <c r="S308" s="15">
        <v>0</v>
      </c>
      <c r="T308" s="2">
        <v>22493010.719999999</v>
      </c>
      <c r="U308" s="2">
        <v>0</v>
      </c>
      <c r="V308" s="2">
        <v>0</v>
      </c>
      <c r="W308" s="2">
        <v>0</v>
      </c>
      <c r="X308" s="2">
        <v>0</v>
      </c>
      <c r="Y308" s="2">
        <v>0</v>
      </c>
      <c r="Z308" s="2">
        <v>0</v>
      </c>
      <c r="AA308" s="2">
        <v>0</v>
      </c>
      <c r="AB308" s="18">
        <v>0</v>
      </c>
      <c r="AC308" s="4">
        <v>22493010.719999999</v>
      </c>
      <c r="AD308" t="s">
        <v>62</v>
      </c>
    </row>
    <row r="309" spans="1:30" x14ac:dyDescent="0.25">
      <c r="A309" s="20">
        <v>1461</v>
      </c>
      <c r="B309" t="s">
        <v>148</v>
      </c>
      <c r="C309" t="s">
        <v>271</v>
      </c>
      <c r="D309" t="s">
        <v>9</v>
      </c>
      <c r="E309" t="s">
        <v>407</v>
      </c>
      <c r="F309" t="s">
        <v>390</v>
      </c>
      <c r="G309" s="2">
        <v>3890861000</v>
      </c>
      <c r="H309" s="2">
        <v>0</v>
      </c>
      <c r="I309" s="2">
        <v>3890861000</v>
      </c>
      <c r="J309" s="2">
        <v>11084936</v>
      </c>
      <c r="K309" s="2">
        <v>0</v>
      </c>
      <c r="L309" s="2">
        <v>11084936</v>
      </c>
      <c r="M309" s="2">
        <v>9528591.5999999996</v>
      </c>
      <c r="N309" s="2">
        <v>0</v>
      </c>
      <c r="O309" s="2">
        <v>9528591.5999999996</v>
      </c>
      <c r="P309" s="15">
        <v>0.1</v>
      </c>
      <c r="Q309" s="2">
        <v>0</v>
      </c>
      <c r="R309" s="13">
        <v>0.3</v>
      </c>
      <c r="S309" s="15">
        <v>0</v>
      </c>
      <c r="T309" s="2">
        <v>2858577.48</v>
      </c>
      <c r="U309" s="2">
        <v>0</v>
      </c>
      <c r="V309" s="2">
        <v>0</v>
      </c>
      <c r="W309" s="2">
        <v>0</v>
      </c>
      <c r="X309" s="2">
        <v>0</v>
      </c>
      <c r="Y309" s="2">
        <v>0</v>
      </c>
      <c r="Z309" s="2">
        <v>0</v>
      </c>
      <c r="AA309" s="2">
        <v>0</v>
      </c>
      <c r="AB309" s="18">
        <v>0</v>
      </c>
      <c r="AC309" s="4">
        <v>2858577.48</v>
      </c>
      <c r="AD309" t="s">
        <v>63</v>
      </c>
    </row>
    <row r="310" spans="1:30" x14ac:dyDescent="0.25">
      <c r="A310" s="20">
        <v>1462</v>
      </c>
      <c r="B310" t="s">
        <v>148</v>
      </c>
      <c r="C310" t="s">
        <v>271</v>
      </c>
      <c r="D310" t="s">
        <v>9</v>
      </c>
      <c r="E310" t="s">
        <v>27</v>
      </c>
      <c r="F310" t="s">
        <v>391</v>
      </c>
      <c r="G310" s="2">
        <v>4092838000</v>
      </c>
      <c r="H310" s="2">
        <v>0</v>
      </c>
      <c r="I310" s="2">
        <v>4092838000</v>
      </c>
      <c r="J310" s="2">
        <v>11564112</v>
      </c>
      <c r="K310" s="2">
        <v>0</v>
      </c>
      <c r="L310" s="2">
        <v>11564112</v>
      </c>
      <c r="M310" s="2">
        <v>9926976.8000000007</v>
      </c>
      <c r="N310" s="2">
        <v>0</v>
      </c>
      <c r="O310" s="2">
        <v>9926976.8000000007</v>
      </c>
      <c r="P310" s="15">
        <v>0.1</v>
      </c>
      <c r="Q310" s="2">
        <v>0</v>
      </c>
      <c r="R310" s="13">
        <v>0.3</v>
      </c>
      <c r="S310" s="15">
        <v>0</v>
      </c>
      <c r="T310" s="2">
        <v>2978093.04</v>
      </c>
      <c r="U310" s="2">
        <v>0</v>
      </c>
      <c r="V310" s="2">
        <v>0</v>
      </c>
      <c r="W310" s="2">
        <v>0</v>
      </c>
      <c r="X310" s="2">
        <v>0</v>
      </c>
      <c r="Y310" s="2">
        <v>0</v>
      </c>
      <c r="Z310" s="2">
        <v>0</v>
      </c>
      <c r="AA310" s="2">
        <v>0</v>
      </c>
      <c r="AB310" s="18">
        <v>0</v>
      </c>
      <c r="AC310" s="4">
        <v>2978093.04</v>
      </c>
      <c r="AD310" t="s">
        <v>32</v>
      </c>
    </row>
    <row r="311" spans="1:30" hidden="1" x14ac:dyDescent="0.25">
      <c r="A311" s="20">
        <v>1466</v>
      </c>
      <c r="B311" t="s">
        <v>148</v>
      </c>
      <c r="C311" t="s">
        <v>272</v>
      </c>
      <c r="D311" t="s">
        <v>2</v>
      </c>
      <c r="E311" t="s">
        <v>298</v>
      </c>
      <c r="F311" t="s">
        <v>392</v>
      </c>
      <c r="G311" s="2">
        <v>46975000</v>
      </c>
      <c r="H311" s="2">
        <v>0</v>
      </c>
      <c r="I311" s="2">
        <v>46975000</v>
      </c>
      <c r="J311" s="2">
        <v>164413</v>
      </c>
      <c r="K311" s="2">
        <v>0</v>
      </c>
      <c r="L311" s="2">
        <v>164413</v>
      </c>
      <c r="M311" s="2">
        <v>145623</v>
      </c>
      <c r="N311" s="2">
        <v>0</v>
      </c>
      <c r="O311" s="2">
        <v>145623</v>
      </c>
      <c r="P311" s="15">
        <v>0</v>
      </c>
      <c r="Q311" s="2">
        <v>0</v>
      </c>
      <c r="R311" s="13">
        <v>0</v>
      </c>
      <c r="S311" s="15">
        <v>0</v>
      </c>
      <c r="T311" s="2">
        <v>0</v>
      </c>
      <c r="U311" s="2">
        <v>0</v>
      </c>
      <c r="V311" s="2">
        <v>0</v>
      </c>
      <c r="W311" s="2">
        <v>0</v>
      </c>
      <c r="X311" s="2">
        <v>0</v>
      </c>
      <c r="Y311" s="2">
        <v>0</v>
      </c>
      <c r="Z311" s="2">
        <v>0</v>
      </c>
      <c r="AA311" s="2">
        <v>0</v>
      </c>
      <c r="AB311" s="18">
        <v>0</v>
      </c>
      <c r="AC311" s="4">
        <v>0</v>
      </c>
      <c r="AD311" t="s">
        <v>43</v>
      </c>
    </row>
    <row r="312" spans="1:30" hidden="1" x14ac:dyDescent="0.25">
      <c r="A312" s="20">
        <v>1471</v>
      </c>
      <c r="B312" t="s">
        <v>148</v>
      </c>
      <c r="C312" t="s">
        <v>272</v>
      </c>
      <c r="D312" t="s">
        <v>2</v>
      </c>
      <c r="E312" t="s">
        <v>299</v>
      </c>
      <c r="F312" t="s">
        <v>393</v>
      </c>
      <c r="G312" s="2">
        <v>2772340000</v>
      </c>
      <c r="H312" s="2">
        <v>0</v>
      </c>
      <c r="I312" s="2">
        <v>2772340000</v>
      </c>
      <c r="J312" s="2">
        <v>8400942</v>
      </c>
      <c r="K312" s="2">
        <v>0</v>
      </c>
      <c r="L312" s="2">
        <v>8400942</v>
      </c>
      <c r="M312" s="2">
        <v>7292006</v>
      </c>
      <c r="N312" s="2">
        <v>0</v>
      </c>
      <c r="O312" s="2">
        <v>7292006</v>
      </c>
      <c r="P312" s="15">
        <v>0</v>
      </c>
      <c r="Q312" s="2">
        <v>0</v>
      </c>
      <c r="R312" s="13">
        <v>0</v>
      </c>
      <c r="S312" s="15">
        <v>0</v>
      </c>
      <c r="T312" s="2">
        <v>0</v>
      </c>
      <c r="U312" s="2">
        <v>0</v>
      </c>
      <c r="V312" s="2">
        <v>0</v>
      </c>
      <c r="W312" s="2">
        <v>0</v>
      </c>
      <c r="X312" s="2">
        <v>0</v>
      </c>
      <c r="Y312" s="2">
        <v>0</v>
      </c>
      <c r="Z312" s="2">
        <v>0</v>
      </c>
      <c r="AA312" s="2">
        <v>0</v>
      </c>
      <c r="AB312" s="18">
        <v>0</v>
      </c>
      <c r="AC312" s="4">
        <v>0</v>
      </c>
      <c r="AD312" t="s">
        <v>167</v>
      </c>
    </row>
    <row r="313" spans="1:30" hidden="1" x14ac:dyDescent="0.25">
      <c r="A313" s="20">
        <v>1474</v>
      </c>
      <c r="B313" t="s">
        <v>148</v>
      </c>
      <c r="C313" t="s">
        <v>271</v>
      </c>
      <c r="D313" t="s">
        <v>2</v>
      </c>
      <c r="E313" t="s">
        <v>298</v>
      </c>
      <c r="F313" t="s">
        <v>395</v>
      </c>
      <c r="G313" s="2">
        <v>3506563000</v>
      </c>
      <c r="H313" s="2">
        <v>0</v>
      </c>
      <c r="I313" s="2">
        <v>3506563000</v>
      </c>
      <c r="J313" s="2">
        <v>11358706</v>
      </c>
      <c r="K313" s="2">
        <v>0</v>
      </c>
      <c r="L313" s="2">
        <v>11358706</v>
      </c>
      <c r="M313" s="2">
        <v>9956080.8000000007</v>
      </c>
      <c r="N313" s="2">
        <v>0</v>
      </c>
      <c r="O313" s="2">
        <v>9956080.8000000007</v>
      </c>
      <c r="P313" s="15">
        <v>0.1</v>
      </c>
      <c r="Q313" s="2">
        <v>0</v>
      </c>
      <c r="R313" s="13">
        <v>0.3</v>
      </c>
      <c r="S313" s="15">
        <v>0</v>
      </c>
      <c r="T313" s="2">
        <v>2986824.24</v>
      </c>
      <c r="U313" s="2">
        <v>0</v>
      </c>
      <c r="V313" s="2">
        <v>0</v>
      </c>
      <c r="W313" s="2">
        <v>0</v>
      </c>
      <c r="X313" s="2">
        <v>0</v>
      </c>
      <c r="Y313" s="2">
        <v>0</v>
      </c>
      <c r="Z313" s="2">
        <v>0</v>
      </c>
      <c r="AA313" s="2">
        <v>0</v>
      </c>
      <c r="AB313" s="18">
        <v>0</v>
      </c>
      <c r="AC313" s="4">
        <v>2986824.24</v>
      </c>
      <c r="AD313" t="s">
        <v>96</v>
      </c>
    </row>
    <row r="314" spans="1:30" hidden="1" x14ac:dyDescent="0.25">
      <c r="A314" s="20">
        <v>1475</v>
      </c>
      <c r="B314" t="s">
        <v>148</v>
      </c>
      <c r="C314" t="s">
        <v>271</v>
      </c>
      <c r="D314" t="s">
        <v>2</v>
      </c>
      <c r="E314" t="s">
        <v>345</v>
      </c>
      <c r="F314" t="s">
        <v>396</v>
      </c>
      <c r="G314" s="2">
        <v>3740000</v>
      </c>
      <c r="H314" s="2">
        <v>0</v>
      </c>
      <c r="I314" s="2">
        <v>3740000</v>
      </c>
      <c r="J314" s="2">
        <v>13090</v>
      </c>
      <c r="K314" s="2">
        <v>0</v>
      </c>
      <c r="L314" s="2">
        <v>13090</v>
      </c>
      <c r="M314" s="2">
        <v>11594</v>
      </c>
      <c r="N314" s="2">
        <v>0</v>
      </c>
      <c r="O314" s="2">
        <v>11594</v>
      </c>
      <c r="P314" s="15">
        <v>0.1</v>
      </c>
      <c r="Q314" s="2">
        <v>0</v>
      </c>
      <c r="R314" s="13">
        <v>0.3</v>
      </c>
      <c r="S314" s="15">
        <v>0</v>
      </c>
      <c r="T314" s="2">
        <v>3478.2</v>
      </c>
      <c r="U314" s="2">
        <v>0</v>
      </c>
      <c r="V314" s="2">
        <v>0</v>
      </c>
      <c r="W314" s="2">
        <v>0</v>
      </c>
      <c r="X314" s="2">
        <v>0</v>
      </c>
      <c r="Y314" s="2">
        <v>0</v>
      </c>
      <c r="Z314" s="2">
        <v>0</v>
      </c>
      <c r="AA314" s="2">
        <v>0</v>
      </c>
      <c r="AB314" s="18">
        <v>0</v>
      </c>
      <c r="AC314" s="4">
        <v>3478.2</v>
      </c>
      <c r="AD314" t="s">
        <v>355</v>
      </c>
    </row>
    <row r="315" spans="1:30" hidden="1" x14ac:dyDescent="0.25">
      <c r="A315" s="20">
        <v>1477</v>
      </c>
      <c r="B315" t="s">
        <v>148</v>
      </c>
      <c r="C315" t="s">
        <v>271</v>
      </c>
      <c r="D315" t="s">
        <v>2</v>
      </c>
      <c r="E315" t="s">
        <v>298</v>
      </c>
      <c r="F315" t="s">
        <v>397</v>
      </c>
      <c r="G315" s="2">
        <v>0</v>
      </c>
      <c r="H315" s="2">
        <v>0</v>
      </c>
      <c r="I315" s="2">
        <v>0</v>
      </c>
      <c r="J315" s="2">
        <v>0</v>
      </c>
      <c r="K315" s="2">
        <v>0</v>
      </c>
      <c r="L315" s="2">
        <v>0</v>
      </c>
      <c r="M315" s="2">
        <v>0</v>
      </c>
      <c r="N315" s="2">
        <v>0</v>
      </c>
      <c r="O315" s="2">
        <v>0</v>
      </c>
      <c r="P315" s="15">
        <v>0.1</v>
      </c>
      <c r="Q315" s="2">
        <v>0</v>
      </c>
      <c r="R315" s="13">
        <v>0.3</v>
      </c>
      <c r="S315" s="15">
        <v>0</v>
      </c>
      <c r="T315" s="2">
        <v>0</v>
      </c>
      <c r="U315" s="2">
        <v>0</v>
      </c>
      <c r="V315" s="2">
        <v>0</v>
      </c>
      <c r="W315" s="2">
        <v>0</v>
      </c>
      <c r="X315" s="2">
        <v>0</v>
      </c>
      <c r="Y315" s="2">
        <v>0</v>
      </c>
      <c r="Z315" s="2">
        <v>0</v>
      </c>
      <c r="AA315" s="2">
        <v>0</v>
      </c>
      <c r="AB315" s="18">
        <v>0</v>
      </c>
      <c r="AC315" s="4">
        <v>0</v>
      </c>
      <c r="AD315" t="s">
        <v>45</v>
      </c>
    </row>
    <row r="316" spans="1:30" hidden="1" x14ac:dyDescent="0.25">
      <c r="A316" s="20">
        <v>1478</v>
      </c>
      <c r="B316" t="s">
        <v>148</v>
      </c>
      <c r="C316" t="s">
        <v>271</v>
      </c>
      <c r="D316" t="s">
        <v>2</v>
      </c>
      <c r="E316" t="s">
        <v>298</v>
      </c>
      <c r="F316" t="s">
        <v>398</v>
      </c>
      <c r="G316" s="2">
        <v>0</v>
      </c>
      <c r="H316" s="2">
        <v>0</v>
      </c>
      <c r="I316" s="2">
        <v>0</v>
      </c>
      <c r="J316" s="2">
        <v>0</v>
      </c>
      <c r="K316" s="2">
        <v>0</v>
      </c>
      <c r="L316" s="2">
        <v>0</v>
      </c>
      <c r="M316" s="2">
        <v>0</v>
      </c>
      <c r="N316" s="2">
        <v>0</v>
      </c>
      <c r="O316" s="2">
        <v>0</v>
      </c>
      <c r="P316" s="15">
        <v>0.1</v>
      </c>
      <c r="Q316" s="2">
        <v>0</v>
      </c>
      <c r="R316" s="13">
        <v>0.3</v>
      </c>
      <c r="S316" s="15">
        <v>0</v>
      </c>
      <c r="T316" s="2">
        <v>0</v>
      </c>
      <c r="U316" s="2">
        <v>0</v>
      </c>
      <c r="V316" s="2">
        <v>0</v>
      </c>
      <c r="W316" s="2">
        <v>0</v>
      </c>
      <c r="X316" s="2">
        <v>0</v>
      </c>
      <c r="Y316" s="2">
        <v>0</v>
      </c>
      <c r="Z316" s="2">
        <v>0</v>
      </c>
      <c r="AA316" s="2">
        <v>0</v>
      </c>
      <c r="AB316" s="18">
        <v>0</v>
      </c>
      <c r="AC316" s="4">
        <v>0</v>
      </c>
      <c r="AD316" t="s">
        <v>96</v>
      </c>
    </row>
    <row r="317" spans="1:30" hidden="1" x14ac:dyDescent="0.25">
      <c r="A317" s="20">
        <v>1481</v>
      </c>
      <c r="B317" t="s">
        <v>148</v>
      </c>
      <c r="C317" t="s">
        <v>272</v>
      </c>
      <c r="D317" t="s">
        <v>2</v>
      </c>
      <c r="E317" t="s">
        <v>8</v>
      </c>
      <c r="F317" t="s">
        <v>399</v>
      </c>
      <c r="G317" s="2">
        <v>7679839000</v>
      </c>
      <c r="H317" s="2">
        <v>0</v>
      </c>
      <c r="I317" s="2">
        <v>7679839000</v>
      </c>
      <c r="J317" s="2">
        <v>19099191</v>
      </c>
      <c r="K317" s="2">
        <v>0</v>
      </c>
      <c r="L317" s="2">
        <v>19099191</v>
      </c>
      <c r="M317" s="2">
        <v>16027255.4</v>
      </c>
      <c r="N317" s="2">
        <v>0</v>
      </c>
      <c r="O317" s="2">
        <v>16027255.4</v>
      </c>
      <c r="P317" s="15">
        <v>0.1</v>
      </c>
      <c r="Q317" s="2">
        <v>0</v>
      </c>
      <c r="R317" s="13">
        <v>0.1</v>
      </c>
      <c r="S317" s="15">
        <v>0</v>
      </c>
      <c r="T317" s="2">
        <v>1602725.54</v>
      </c>
      <c r="U317" s="2">
        <v>1000000</v>
      </c>
      <c r="V317" s="2">
        <v>0</v>
      </c>
      <c r="W317" s="2">
        <v>0</v>
      </c>
      <c r="X317" s="2">
        <v>0</v>
      </c>
      <c r="Y317" s="2">
        <v>0</v>
      </c>
      <c r="Z317" s="2">
        <v>0</v>
      </c>
      <c r="AA317" s="2">
        <v>0</v>
      </c>
      <c r="AB317" s="18">
        <v>0</v>
      </c>
      <c r="AC317" s="4">
        <v>2602725.54</v>
      </c>
      <c r="AD317" t="s">
        <v>38</v>
      </c>
    </row>
    <row r="318" spans="1:30" hidden="1" x14ac:dyDescent="0.25">
      <c r="A318" s="20">
        <v>1485</v>
      </c>
      <c r="B318" t="s">
        <v>148</v>
      </c>
      <c r="C318" t="s">
        <v>271</v>
      </c>
      <c r="D318" t="s">
        <v>2</v>
      </c>
      <c r="E318" t="s">
        <v>298</v>
      </c>
      <c r="F318" t="s">
        <v>400</v>
      </c>
      <c r="G318" s="2">
        <v>41031461900</v>
      </c>
      <c r="H318" s="2">
        <v>308597000</v>
      </c>
      <c r="I318" s="2">
        <v>40722864900</v>
      </c>
      <c r="J318" s="2">
        <v>69423916</v>
      </c>
      <c r="K318" s="2">
        <v>925791</v>
      </c>
      <c r="L318" s="2">
        <v>68498125</v>
      </c>
      <c r="M318" s="2">
        <v>53011331.240000002</v>
      </c>
      <c r="N318" s="2">
        <v>802352.2</v>
      </c>
      <c r="O318" s="2">
        <v>52208979.039999999</v>
      </c>
      <c r="P318" s="15">
        <v>0.1</v>
      </c>
      <c r="Q318" s="2">
        <v>80235.22</v>
      </c>
      <c r="R318" s="13">
        <v>0.3</v>
      </c>
      <c r="S318" s="15">
        <v>0</v>
      </c>
      <c r="T318" s="2">
        <v>15662693.711999999</v>
      </c>
      <c r="U318" s="2">
        <v>0</v>
      </c>
      <c r="V318" s="2">
        <v>0</v>
      </c>
      <c r="W318" s="2">
        <v>0</v>
      </c>
      <c r="X318" s="2">
        <v>0</v>
      </c>
      <c r="Y318" s="2">
        <v>0</v>
      </c>
      <c r="Z318" s="2">
        <v>0</v>
      </c>
      <c r="AA318" s="2">
        <v>0</v>
      </c>
      <c r="AB318" s="18">
        <v>0</v>
      </c>
      <c r="AC318" s="4">
        <v>15742928.932</v>
      </c>
      <c r="AD318" t="s">
        <v>45</v>
      </c>
    </row>
    <row r="319" spans="1:30" hidden="1" x14ac:dyDescent="0.25">
      <c r="A319" s="20">
        <v>1487</v>
      </c>
      <c r="B319" t="s">
        <v>148</v>
      </c>
      <c r="C319" t="s">
        <v>271</v>
      </c>
      <c r="D319" t="s">
        <v>2</v>
      </c>
      <c r="E319" t="s">
        <v>299</v>
      </c>
      <c r="F319" t="s">
        <v>422</v>
      </c>
      <c r="G319" s="2">
        <v>2162598000</v>
      </c>
      <c r="H319" s="2">
        <v>0</v>
      </c>
      <c r="I319" s="2">
        <v>2162598000</v>
      </c>
      <c r="J319" s="2">
        <v>5964212</v>
      </c>
      <c r="K319" s="2">
        <v>0</v>
      </c>
      <c r="L319" s="2">
        <v>5964212</v>
      </c>
      <c r="M319" s="2">
        <v>5099172.8</v>
      </c>
      <c r="N319" s="2">
        <v>0</v>
      </c>
      <c r="O319" s="2">
        <v>5099172.8</v>
      </c>
      <c r="P319" s="15">
        <v>0.1</v>
      </c>
      <c r="Q319" s="2">
        <v>0</v>
      </c>
      <c r="R319" s="13">
        <v>0.3</v>
      </c>
      <c r="S319" s="15">
        <v>0</v>
      </c>
      <c r="T319" s="2">
        <v>1529751.84</v>
      </c>
      <c r="U319" s="2">
        <v>0</v>
      </c>
      <c r="V319" s="2">
        <v>0</v>
      </c>
      <c r="W319" s="2">
        <v>0</v>
      </c>
      <c r="X319" s="2">
        <v>0</v>
      </c>
      <c r="Y319" s="2">
        <v>0</v>
      </c>
      <c r="Z319" s="2">
        <v>0</v>
      </c>
      <c r="AA319" s="2">
        <v>0</v>
      </c>
      <c r="AB319" s="18">
        <v>0</v>
      </c>
      <c r="AC319" s="4">
        <v>1529751.84</v>
      </c>
      <c r="AD319" t="s">
        <v>88</v>
      </c>
    </row>
    <row r="320" spans="1:30" x14ac:dyDescent="0.25">
      <c r="A320" s="20">
        <v>1489</v>
      </c>
      <c r="B320" t="s">
        <v>148</v>
      </c>
      <c r="C320" t="s">
        <v>271</v>
      </c>
      <c r="D320" t="s">
        <v>9</v>
      </c>
      <c r="E320" t="s">
        <v>407</v>
      </c>
      <c r="F320" t="s">
        <v>401</v>
      </c>
      <c r="G320" s="2">
        <v>2591090000</v>
      </c>
      <c r="H320" s="2">
        <v>0</v>
      </c>
      <c r="I320" s="2">
        <v>2591090000</v>
      </c>
      <c r="J320" s="2">
        <v>7219647</v>
      </c>
      <c r="K320" s="2">
        <v>0</v>
      </c>
      <c r="L320" s="2">
        <v>7219647</v>
      </c>
      <c r="M320" s="2">
        <v>6183211</v>
      </c>
      <c r="N320" s="2">
        <v>0</v>
      </c>
      <c r="O320" s="2">
        <v>6183211</v>
      </c>
      <c r="P320" s="15">
        <v>0.1</v>
      </c>
      <c r="Q320" s="2">
        <v>0</v>
      </c>
      <c r="R320" s="13">
        <v>0.3</v>
      </c>
      <c r="S320" s="15">
        <v>0</v>
      </c>
      <c r="T320" s="2">
        <v>1854963.3</v>
      </c>
      <c r="U320" s="2">
        <v>0</v>
      </c>
      <c r="V320" s="2">
        <v>0</v>
      </c>
      <c r="W320" s="2">
        <v>0</v>
      </c>
      <c r="X320" s="2">
        <v>0</v>
      </c>
      <c r="Y320" s="2">
        <v>0</v>
      </c>
      <c r="Z320" s="2">
        <v>0</v>
      </c>
      <c r="AA320" s="2">
        <v>0</v>
      </c>
      <c r="AB320" s="18">
        <v>0</v>
      </c>
      <c r="AC320" s="4">
        <v>1854963.3</v>
      </c>
      <c r="AD320" t="s">
        <v>70</v>
      </c>
    </row>
    <row r="321" spans="1:30" x14ac:dyDescent="0.25">
      <c r="A321" s="20">
        <v>1490</v>
      </c>
      <c r="B321" t="s">
        <v>148</v>
      </c>
      <c r="C321" t="s">
        <v>271</v>
      </c>
      <c r="D321" t="s">
        <v>9</v>
      </c>
      <c r="E321" t="s">
        <v>407</v>
      </c>
      <c r="F321" t="s">
        <v>402</v>
      </c>
      <c r="G321" s="2">
        <v>0</v>
      </c>
      <c r="H321" s="2">
        <v>0</v>
      </c>
      <c r="I321" s="2">
        <v>0</v>
      </c>
      <c r="J321" s="2">
        <v>0</v>
      </c>
      <c r="K321" s="2">
        <v>0</v>
      </c>
      <c r="L321" s="2">
        <v>0</v>
      </c>
      <c r="M321" s="2">
        <v>0</v>
      </c>
      <c r="N321" s="2">
        <v>0</v>
      </c>
      <c r="O321" s="2">
        <v>0</v>
      </c>
      <c r="P321" s="15">
        <v>0.1</v>
      </c>
      <c r="Q321" s="2">
        <v>0</v>
      </c>
      <c r="R321" s="13">
        <v>0.3</v>
      </c>
      <c r="S321" s="15">
        <v>0</v>
      </c>
      <c r="T321" s="2">
        <v>0</v>
      </c>
      <c r="U321" s="2">
        <v>0</v>
      </c>
      <c r="V321" s="2">
        <v>0</v>
      </c>
      <c r="W321" s="2">
        <v>0</v>
      </c>
      <c r="X321" s="2">
        <v>0</v>
      </c>
      <c r="Y321" s="2">
        <v>0</v>
      </c>
      <c r="Z321" s="2">
        <v>0</v>
      </c>
      <c r="AA321" s="2">
        <v>0</v>
      </c>
      <c r="AB321" s="18">
        <v>0</v>
      </c>
      <c r="AC321" s="4">
        <v>0</v>
      </c>
      <c r="AD321" t="s">
        <v>70</v>
      </c>
    </row>
    <row r="322" spans="1:30" x14ac:dyDescent="0.25">
      <c r="A322" s="20">
        <v>1491</v>
      </c>
      <c r="B322" t="s">
        <v>148</v>
      </c>
      <c r="C322" t="s">
        <v>271</v>
      </c>
      <c r="D322" t="s">
        <v>9</v>
      </c>
      <c r="E322" t="s">
        <v>27</v>
      </c>
      <c r="F322" t="s">
        <v>403</v>
      </c>
      <c r="G322" s="2">
        <v>5567000</v>
      </c>
      <c r="H322" s="2">
        <v>0</v>
      </c>
      <c r="I322" s="2">
        <v>5567000</v>
      </c>
      <c r="J322" s="2">
        <v>19486</v>
      </c>
      <c r="K322" s="2">
        <v>0</v>
      </c>
      <c r="L322" s="2">
        <v>19486</v>
      </c>
      <c r="M322" s="2">
        <v>17259.2</v>
      </c>
      <c r="N322" s="2">
        <v>0</v>
      </c>
      <c r="O322" s="2">
        <v>17259.2</v>
      </c>
      <c r="P322" s="15">
        <v>0.1</v>
      </c>
      <c r="Q322" s="2">
        <v>0</v>
      </c>
      <c r="R322" s="13">
        <v>0.3</v>
      </c>
      <c r="S322" s="15">
        <v>0</v>
      </c>
      <c r="T322" s="2">
        <v>5177.76</v>
      </c>
      <c r="U322" s="2">
        <v>0</v>
      </c>
      <c r="V322" s="2">
        <v>0</v>
      </c>
      <c r="W322" s="2">
        <v>0</v>
      </c>
      <c r="X322" s="2">
        <v>0</v>
      </c>
      <c r="Y322" s="2">
        <v>0</v>
      </c>
      <c r="Z322" s="2">
        <v>0</v>
      </c>
      <c r="AA322" s="2">
        <v>0</v>
      </c>
      <c r="AB322" s="18">
        <v>0</v>
      </c>
      <c r="AC322" s="4">
        <v>5177.76</v>
      </c>
      <c r="AD322" t="s">
        <v>77</v>
      </c>
    </row>
    <row r="323" spans="1:30" x14ac:dyDescent="0.25">
      <c r="A323" s="20">
        <v>1492</v>
      </c>
      <c r="B323" t="s">
        <v>148</v>
      </c>
      <c r="C323" t="s">
        <v>271</v>
      </c>
      <c r="D323" t="s">
        <v>9</v>
      </c>
      <c r="E323" t="s">
        <v>407</v>
      </c>
      <c r="F323" t="s">
        <v>404</v>
      </c>
      <c r="G323" s="2">
        <v>0</v>
      </c>
      <c r="H323" s="2">
        <v>0</v>
      </c>
      <c r="I323" s="2">
        <v>0</v>
      </c>
      <c r="J323" s="2">
        <v>0</v>
      </c>
      <c r="K323" s="2">
        <v>0</v>
      </c>
      <c r="L323" s="2">
        <v>0</v>
      </c>
      <c r="M323" s="2">
        <v>0</v>
      </c>
      <c r="N323" s="2">
        <v>0</v>
      </c>
      <c r="O323" s="2">
        <v>0</v>
      </c>
      <c r="P323" s="15">
        <v>0.1</v>
      </c>
      <c r="Q323" s="2">
        <v>0</v>
      </c>
      <c r="R323" s="13">
        <v>0.3</v>
      </c>
      <c r="S323" s="15">
        <v>0</v>
      </c>
      <c r="T323" s="2">
        <v>0</v>
      </c>
      <c r="U323" s="2">
        <v>0</v>
      </c>
      <c r="V323" s="2">
        <v>0</v>
      </c>
      <c r="W323" s="2">
        <v>0</v>
      </c>
      <c r="X323" s="2">
        <v>0</v>
      </c>
      <c r="Y323" s="2">
        <v>0</v>
      </c>
      <c r="Z323" s="2">
        <v>0</v>
      </c>
      <c r="AA323" s="2">
        <v>0</v>
      </c>
      <c r="AB323" s="18">
        <v>0</v>
      </c>
      <c r="AC323" s="4">
        <v>0</v>
      </c>
      <c r="AD323" t="s">
        <v>35</v>
      </c>
    </row>
    <row r="324" spans="1:30" hidden="1" x14ac:dyDescent="0.25">
      <c r="A324" s="20">
        <v>1493</v>
      </c>
      <c r="B324" t="s">
        <v>148</v>
      </c>
      <c r="C324" t="s">
        <v>271</v>
      </c>
      <c r="D324" t="s">
        <v>2</v>
      </c>
      <c r="E324" t="s">
        <v>298</v>
      </c>
      <c r="F324" t="s">
        <v>405</v>
      </c>
      <c r="G324" s="2">
        <v>3246202600</v>
      </c>
      <c r="H324" s="2">
        <v>31000000</v>
      </c>
      <c r="I324" s="2">
        <v>3215202600</v>
      </c>
      <c r="J324" s="2">
        <v>10366354</v>
      </c>
      <c r="K324" s="2">
        <v>108500</v>
      </c>
      <c r="L324" s="2">
        <v>10257854</v>
      </c>
      <c r="M324" s="2">
        <v>9067872.9600000009</v>
      </c>
      <c r="N324" s="2">
        <v>96100</v>
      </c>
      <c r="O324" s="2">
        <v>8971772.9600000009</v>
      </c>
      <c r="P324" s="15">
        <v>0.1</v>
      </c>
      <c r="Q324" s="2">
        <v>9610</v>
      </c>
      <c r="R324" s="13">
        <v>0.3</v>
      </c>
      <c r="S324" s="15">
        <v>0</v>
      </c>
      <c r="T324" s="2">
        <v>2691531.8879999998</v>
      </c>
      <c r="U324" s="2">
        <v>0</v>
      </c>
      <c r="V324" s="2">
        <v>0</v>
      </c>
      <c r="W324" s="2">
        <v>0</v>
      </c>
      <c r="X324" s="2">
        <v>0</v>
      </c>
      <c r="Y324" s="2">
        <v>0</v>
      </c>
      <c r="Z324" s="2">
        <v>0</v>
      </c>
      <c r="AA324" s="2">
        <v>0</v>
      </c>
      <c r="AB324" s="18">
        <v>0</v>
      </c>
      <c r="AC324" s="4">
        <v>2701141.8879999998</v>
      </c>
      <c r="AD324" t="s">
        <v>45</v>
      </c>
    </row>
    <row r="325" spans="1:30" hidden="1" x14ac:dyDescent="0.25">
      <c r="A325" s="20">
        <v>1494</v>
      </c>
      <c r="B325" t="s">
        <v>148</v>
      </c>
      <c r="C325" t="s">
        <v>272</v>
      </c>
      <c r="D325" t="s">
        <v>2</v>
      </c>
      <c r="E325" t="s">
        <v>345</v>
      </c>
      <c r="F325" t="s">
        <v>394</v>
      </c>
      <c r="G325" s="2">
        <v>10941811000</v>
      </c>
      <c r="H325" s="2">
        <v>0</v>
      </c>
      <c r="I325" s="2">
        <v>10941811000</v>
      </c>
      <c r="J325" s="2">
        <v>24881038</v>
      </c>
      <c r="K325" s="2">
        <v>0</v>
      </c>
      <c r="L325" s="2">
        <v>24881038</v>
      </c>
      <c r="M325" s="2">
        <v>20504313.600000001</v>
      </c>
      <c r="N325" s="2">
        <v>0</v>
      </c>
      <c r="O325" s="2">
        <v>20504313.600000001</v>
      </c>
      <c r="P325" s="15">
        <v>0.1</v>
      </c>
      <c r="Q325" s="2">
        <v>0</v>
      </c>
      <c r="R325" s="13">
        <v>0.1</v>
      </c>
      <c r="S325" s="15">
        <v>0</v>
      </c>
      <c r="T325" s="2">
        <v>2050431.36</v>
      </c>
      <c r="U325" s="2">
        <v>2000000</v>
      </c>
      <c r="V325" s="2">
        <v>0</v>
      </c>
      <c r="W325" s="2">
        <v>0</v>
      </c>
      <c r="X325" s="2">
        <v>0</v>
      </c>
      <c r="Y325" s="2">
        <v>0</v>
      </c>
      <c r="Z325" s="2">
        <v>0</v>
      </c>
      <c r="AA325" s="2">
        <v>0</v>
      </c>
      <c r="AB325" s="18">
        <v>0</v>
      </c>
      <c r="AC325" s="4">
        <v>4050431.36</v>
      </c>
      <c r="AD325" t="s">
        <v>355</v>
      </c>
    </row>
    <row r="326" spans="1:30" hidden="1" x14ac:dyDescent="0.25">
      <c r="A326" s="20">
        <v>1495</v>
      </c>
      <c r="B326" t="s">
        <v>148</v>
      </c>
      <c r="C326" t="s">
        <v>271</v>
      </c>
      <c r="D326" t="s">
        <v>2</v>
      </c>
      <c r="E326" t="s">
        <v>298</v>
      </c>
      <c r="F326" t="s">
        <v>423</v>
      </c>
      <c r="G326" s="2">
        <v>0</v>
      </c>
      <c r="H326" s="2">
        <v>0</v>
      </c>
      <c r="I326" s="2">
        <v>0</v>
      </c>
      <c r="J326" s="2">
        <v>0</v>
      </c>
      <c r="K326" s="2">
        <v>0</v>
      </c>
      <c r="L326" s="2">
        <v>0</v>
      </c>
      <c r="M326" s="2">
        <v>0</v>
      </c>
      <c r="N326" s="2">
        <v>0</v>
      </c>
      <c r="O326" s="2">
        <v>0</v>
      </c>
      <c r="P326" s="15">
        <v>0.1</v>
      </c>
      <c r="Q326" s="2">
        <v>0</v>
      </c>
      <c r="R326" s="13">
        <v>0.3</v>
      </c>
      <c r="S326" s="15">
        <v>0</v>
      </c>
      <c r="T326" s="2">
        <v>0</v>
      </c>
      <c r="U326" s="2">
        <v>0</v>
      </c>
      <c r="V326" s="2">
        <v>0</v>
      </c>
      <c r="W326" s="2">
        <v>0</v>
      </c>
      <c r="X326" s="2">
        <v>0</v>
      </c>
      <c r="Y326" s="2">
        <v>0</v>
      </c>
      <c r="Z326" s="2">
        <v>0</v>
      </c>
      <c r="AA326" s="2">
        <v>0</v>
      </c>
      <c r="AB326" s="18">
        <v>0</v>
      </c>
      <c r="AC326" s="4">
        <v>0</v>
      </c>
      <c r="AD326" t="s">
        <v>45</v>
      </c>
    </row>
    <row r="327" spans="1:30" hidden="1" x14ac:dyDescent="0.25">
      <c r="A327" s="20">
        <v>1498</v>
      </c>
      <c r="B327" t="s">
        <v>148</v>
      </c>
      <c r="C327" t="s">
        <v>271</v>
      </c>
      <c r="D327" t="s">
        <v>2</v>
      </c>
      <c r="E327" t="s">
        <v>345</v>
      </c>
      <c r="F327" t="s">
        <v>410</v>
      </c>
      <c r="G327" s="2">
        <v>542881000</v>
      </c>
      <c r="H327" s="2">
        <v>0</v>
      </c>
      <c r="I327" s="2">
        <v>542881000</v>
      </c>
      <c r="J327" s="2">
        <v>1900084</v>
      </c>
      <c r="K327" s="2">
        <v>0</v>
      </c>
      <c r="L327" s="2">
        <v>1900084</v>
      </c>
      <c r="M327" s="2">
        <v>1682931.6</v>
      </c>
      <c r="N327" s="2">
        <v>0</v>
      </c>
      <c r="O327" s="2">
        <v>1682931.6</v>
      </c>
      <c r="P327" s="15">
        <v>0.1</v>
      </c>
      <c r="Q327" s="2">
        <v>0</v>
      </c>
      <c r="R327" s="13">
        <v>0.3</v>
      </c>
      <c r="S327" s="15">
        <v>0</v>
      </c>
      <c r="T327" s="2">
        <v>504879.48</v>
      </c>
      <c r="U327" s="2">
        <v>0</v>
      </c>
      <c r="V327" s="2">
        <v>0</v>
      </c>
      <c r="W327" s="2">
        <v>0</v>
      </c>
      <c r="X327" s="2">
        <v>0</v>
      </c>
      <c r="Y327" s="2">
        <v>0</v>
      </c>
      <c r="Z327" s="2">
        <v>0</v>
      </c>
      <c r="AA327" s="2">
        <v>0</v>
      </c>
      <c r="AB327" s="18">
        <v>0</v>
      </c>
      <c r="AC327" s="4">
        <v>504879.48</v>
      </c>
      <c r="AD327" t="s">
        <v>355</v>
      </c>
    </row>
    <row r="328" spans="1:30" x14ac:dyDescent="0.25">
      <c r="A328" s="20">
        <v>1499</v>
      </c>
      <c r="B328" t="s">
        <v>148</v>
      </c>
      <c r="C328" t="s">
        <v>271</v>
      </c>
      <c r="D328" t="s">
        <v>9</v>
      </c>
      <c r="E328" t="s">
        <v>408</v>
      </c>
      <c r="F328" t="s">
        <v>406</v>
      </c>
      <c r="G328" s="2">
        <v>6171729000</v>
      </c>
      <c r="H328" s="2">
        <v>0</v>
      </c>
      <c r="I328" s="2">
        <v>6171729000</v>
      </c>
      <c r="J328" s="2">
        <v>14091245</v>
      </c>
      <c r="K328" s="2">
        <v>0</v>
      </c>
      <c r="L328" s="2">
        <v>14091245</v>
      </c>
      <c r="M328" s="2">
        <v>11622553.4</v>
      </c>
      <c r="N328" s="2">
        <v>0</v>
      </c>
      <c r="O328" s="2">
        <v>11622553.4</v>
      </c>
      <c r="P328" s="15">
        <v>0.1</v>
      </c>
      <c r="Q328" s="2">
        <v>0</v>
      </c>
      <c r="R328" s="13">
        <v>0.3</v>
      </c>
      <c r="S328" s="15">
        <v>0</v>
      </c>
      <c r="T328" s="2">
        <v>3486766.02</v>
      </c>
      <c r="U328" s="2">
        <v>0</v>
      </c>
      <c r="V328" s="2">
        <v>0</v>
      </c>
      <c r="W328" s="2">
        <v>0</v>
      </c>
      <c r="X328" s="2">
        <v>0</v>
      </c>
      <c r="Y328" s="2">
        <v>0</v>
      </c>
      <c r="Z328" s="2">
        <v>0</v>
      </c>
      <c r="AA328" s="2">
        <v>0</v>
      </c>
      <c r="AB328" s="18">
        <v>0</v>
      </c>
      <c r="AC328" s="4">
        <v>3486766.02</v>
      </c>
      <c r="AD328" t="s">
        <v>80</v>
      </c>
    </row>
    <row r="329" spans="1:30" hidden="1" x14ac:dyDescent="0.25">
      <c r="A329" s="20">
        <v>1501</v>
      </c>
      <c r="B329" t="s">
        <v>148</v>
      </c>
      <c r="C329" t="s">
        <v>271</v>
      </c>
      <c r="D329" t="s">
        <v>2</v>
      </c>
      <c r="E329" t="s">
        <v>298</v>
      </c>
      <c r="F329" t="s">
        <v>481</v>
      </c>
      <c r="G329" s="2">
        <v>2525428000</v>
      </c>
      <c r="H329" s="2">
        <v>0</v>
      </c>
      <c r="I329" s="2">
        <v>2525428000</v>
      </c>
      <c r="J329" s="2">
        <v>4939030</v>
      </c>
      <c r="K329" s="2">
        <v>0</v>
      </c>
      <c r="L329" s="2">
        <v>4939030</v>
      </c>
      <c r="M329" s="2">
        <v>3928858.8</v>
      </c>
      <c r="N329" s="2">
        <v>0</v>
      </c>
      <c r="O329" s="2">
        <v>3928858.8</v>
      </c>
      <c r="P329" s="15">
        <v>0.1</v>
      </c>
      <c r="Q329" s="2">
        <v>0</v>
      </c>
      <c r="R329" s="13">
        <v>0.3</v>
      </c>
      <c r="S329" s="15">
        <v>0</v>
      </c>
      <c r="T329" s="2">
        <v>1178657.6399999999</v>
      </c>
      <c r="U329" s="2">
        <v>0</v>
      </c>
      <c r="V329" s="2">
        <v>0</v>
      </c>
      <c r="W329" s="2">
        <v>0</v>
      </c>
      <c r="X329" s="2">
        <v>0</v>
      </c>
      <c r="Y329" s="2">
        <v>0</v>
      </c>
      <c r="Z329" s="2">
        <v>0</v>
      </c>
      <c r="AA329" s="2">
        <v>0</v>
      </c>
      <c r="AB329" s="18">
        <v>0</v>
      </c>
      <c r="AC329" s="4">
        <v>1178657.6399999999</v>
      </c>
      <c r="AD329" t="s">
        <v>96</v>
      </c>
    </row>
    <row r="330" spans="1:30" hidden="1" x14ac:dyDescent="0.25">
      <c r="A330" s="20">
        <v>1506</v>
      </c>
      <c r="B330" t="s">
        <v>148</v>
      </c>
      <c r="C330" t="s">
        <v>271</v>
      </c>
      <c r="D330" t="s">
        <v>2</v>
      </c>
      <c r="E330" t="s">
        <v>4</v>
      </c>
      <c r="F330" t="s">
        <v>412</v>
      </c>
      <c r="G330" s="2">
        <v>26570804000</v>
      </c>
      <c r="H330" s="2">
        <v>12542334000</v>
      </c>
      <c r="I330" s="2">
        <v>14028470000</v>
      </c>
      <c r="J330" s="2">
        <v>59236554</v>
      </c>
      <c r="K330" s="2">
        <v>30753484</v>
      </c>
      <c r="L330" s="2">
        <v>28483070</v>
      </c>
      <c r="M330" s="2">
        <v>48608232.399999999</v>
      </c>
      <c r="N330" s="2">
        <v>25736550.399999999</v>
      </c>
      <c r="O330" s="2">
        <v>22871682</v>
      </c>
      <c r="P330" s="15">
        <v>0.1</v>
      </c>
      <c r="Q330" s="2">
        <v>2573655.04</v>
      </c>
      <c r="R330" s="13">
        <v>0.3</v>
      </c>
      <c r="S330" s="15">
        <v>0</v>
      </c>
      <c r="T330" s="2">
        <v>6861504.5999999996</v>
      </c>
      <c r="U330" s="2">
        <v>0</v>
      </c>
      <c r="V330" s="2">
        <v>0</v>
      </c>
      <c r="W330" s="2">
        <v>0</v>
      </c>
      <c r="X330" s="2">
        <v>0</v>
      </c>
      <c r="Y330" s="2">
        <v>0</v>
      </c>
      <c r="Z330" s="2">
        <v>0</v>
      </c>
      <c r="AA330" s="2">
        <v>0</v>
      </c>
      <c r="AB330" s="18">
        <v>0</v>
      </c>
      <c r="AC330" s="4">
        <v>9435159.6400000006</v>
      </c>
      <c r="AD330" t="s">
        <v>289</v>
      </c>
    </row>
    <row r="331" spans="1:30" x14ac:dyDescent="0.25">
      <c r="A331" s="20">
        <v>1507</v>
      </c>
      <c r="B331" t="s">
        <v>148</v>
      </c>
      <c r="C331" t="s">
        <v>271</v>
      </c>
      <c r="D331" t="s">
        <v>9</v>
      </c>
      <c r="E331" t="s">
        <v>15</v>
      </c>
      <c r="F331" t="s">
        <v>413</v>
      </c>
      <c r="G331" s="2">
        <v>0</v>
      </c>
      <c r="H331" s="2">
        <v>0</v>
      </c>
      <c r="I331" s="2">
        <v>0</v>
      </c>
      <c r="J331" s="2">
        <v>0</v>
      </c>
      <c r="K331" s="2">
        <v>0</v>
      </c>
      <c r="L331" s="2">
        <v>0</v>
      </c>
      <c r="M331" s="2">
        <v>0</v>
      </c>
      <c r="N331" s="2">
        <v>0</v>
      </c>
      <c r="O331" s="2">
        <v>0</v>
      </c>
      <c r="P331" s="15">
        <v>0.1</v>
      </c>
      <c r="Q331" s="2">
        <v>0</v>
      </c>
      <c r="R331" s="13">
        <v>0.3</v>
      </c>
      <c r="S331" s="15">
        <v>0</v>
      </c>
      <c r="T331" s="2">
        <v>0</v>
      </c>
      <c r="U331" s="2">
        <v>0</v>
      </c>
      <c r="V331" s="2">
        <v>0</v>
      </c>
      <c r="W331" s="2">
        <v>0</v>
      </c>
      <c r="X331" s="2">
        <v>0</v>
      </c>
      <c r="Y331" s="2">
        <v>0</v>
      </c>
      <c r="Z331" s="2">
        <v>0</v>
      </c>
      <c r="AA331" s="2">
        <v>0</v>
      </c>
      <c r="AB331" s="18">
        <v>0</v>
      </c>
      <c r="AC331" s="4">
        <v>0</v>
      </c>
      <c r="AD331" t="s">
        <v>19</v>
      </c>
    </row>
    <row r="332" spans="1:30" hidden="1" x14ac:dyDescent="0.25">
      <c r="A332" s="20">
        <v>1510</v>
      </c>
      <c r="B332" t="s">
        <v>148</v>
      </c>
      <c r="C332" t="s">
        <v>271</v>
      </c>
      <c r="D332" t="s">
        <v>2</v>
      </c>
      <c r="E332" t="s">
        <v>4</v>
      </c>
      <c r="F332" t="s">
        <v>414</v>
      </c>
      <c r="G332" s="2">
        <v>219892775880</v>
      </c>
      <c r="H332" s="2">
        <v>0</v>
      </c>
      <c r="I332" s="2">
        <v>219892775880</v>
      </c>
      <c r="J332" s="2">
        <v>337128630</v>
      </c>
      <c r="K332" s="2">
        <v>0</v>
      </c>
      <c r="L332" s="2">
        <v>337128630</v>
      </c>
      <c r="M332" s="2">
        <v>249171519.648</v>
      </c>
      <c r="N332" s="2">
        <v>0</v>
      </c>
      <c r="O332" s="2">
        <v>249171519.648</v>
      </c>
      <c r="P332" s="15">
        <v>0.1</v>
      </c>
      <c r="Q332" s="2">
        <v>0</v>
      </c>
      <c r="R332" s="13">
        <v>0.3</v>
      </c>
      <c r="S332" s="15">
        <v>0.45</v>
      </c>
      <c r="T332" s="2">
        <v>89627183.841600001</v>
      </c>
      <c r="U332" s="2">
        <v>0</v>
      </c>
      <c r="V332" s="2">
        <v>0</v>
      </c>
      <c r="W332" s="2">
        <v>0</v>
      </c>
      <c r="X332" s="2">
        <v>0</v>
      </c>
      <c r="Y332" s="2">
        <v>0</v>
      </c>
      <c r="Z332" s="2">
        <v>0</v>
      </c>
      <c r="AA332" s="2">
        <v>0</v>
      </c>
      <c r="AB332" s="18">
        <v>0</v>
      </c>
      <c r="AC332" s="4">
        <v>89627183.841600001</v>
      </c>
      <c r="AD332" t="s">
        <v>257</v>
      </c>
    </row>
    <row r="333" spans="1:30" x14ac:dyDescent="0.25">
      <c r="A333" s="20">
        <v>1518</v>
      </c>
      <c r="B333" t="s">
        <v>148</v>
      </c>
      <c r="C333" t="s">
        <v>271</v>
      </c>
      <c r="D333" t="s">
        <v>9</v>
      </c>
      <c r="E333" t="s">
        <v>408</v>
      </c>
      <c r="F333" t="s">
        <v>415</v>
      </c>
      <c r="G333" s="2">
        <v>32251568000</v>
      </c>
      <c r="H333" s="2">
        <v>0</v>
      </c>
      <c r="I333" s="2">
        <v>32251568000</v>
      </c>
      <c r="J333" s="2">
        <v>52001747</v>
      </c>
      <c r="K333" s="2">
        <v>0</v>
      </c>
      <c r="L333" s="2">
        <v>52001747</v>
      </c>
      <c r="M333" s="2">
        <v>39101119.799999997</v>
      </c>
      <c r="N333" s="2">
        <v>0</v>
      </c>
      <c r="O333" s="2">
        <v>39101119.799999997</v>
      </c>
      <c r="P333" s="15">
        <v>0.1</v>
      </c>
      <c r="Q333" s="2">
        <v>0</v>
      </c>
      <c r="R333" s="13">
        <v>0.3</v>
      </c>
      <c r="S333" s="15">
        <v>0</v>
      </c>
      <c r="T333" s="2">
        <v>11730335.939999999</v>
      </c>
      <c r="U333" s="2">
        <v>0</v>
      </c>
      <c r="V333" s="2">
        <v>0</v>
      </c>
      <c r="W333" s="2">
        <v>0</v>
      </c>
      <c r="X333" s="2">
        <v>0</v>
      </c>
      <c r="Y333" s="2">
        <v>0</v>
      </c>
      <c r="Z333" s="2">
        <v>0</v>
      </c>
      <c r="AA333" s="2">
        <v>0</v>
      </c>
      <c r="AB333" s="18">
        <v>0</v>
      </c>
      <c r="AC333" s="4">
        <v>11730335.939999999</v>
      </c>
      <c r="AD333" t="s">
        <v>19</v>
      </c>
    </row>
    <row r="334" spans="1:30" hidden="1" x14ac:dyDescent="0.25">
      <c r="A334" s="20">
        <v>1519</v>
      </c>
      <c r="B334" t="s">
        <v>148</v>
      </c>
      <c r="C334" t="s">
        <v>271</v>
      </c>
      <c r="D334" t="s">
        <v>2</v>
      </c>
      <c r="E334" t="s">
        <v>8</v>
      </c>
      <c r="F334" t="s">
        <v>57</v>
      </c>
      <c r="G334" s="2">
        <v>10026610000</v>
      </c>
      <c r="H334" s="2">
        <v>0</v>
      </c>
      <c r="I334" s="2">
        <v>10026610000</v>
      </c>
      <c r="J334" s="2">
        <v>25079141</v>
      </c>
      <c r="K334" s="2">
        <v>0</v>
      </c>
      <c r="L334" s="2">
        <v>25079141</v>
      </c>
      <c r="M334" s="2">
        <v>21068497</v>
      </c>
      <c r="N334" s="2">
        <v>0</v>
      </c>
      <c r="O334" s="2">
        <v>21068497</v>
      </c>
      <c r="P334" s="15">
        <v>0.1</v>
      </c>
      <c r="Q334" s="2">
        <v>0</v>
      </c>
      <c r="R334" s="13">
        <v>0.3</v>
      </c>
      <c r="S334" s="15">
        <v>0</v>
      </c>
      <c r="T334" s="2">
        <v>6320549.0999999996</v>
      </c>
      <c r="U334" s="2">
        <v>0</v>
      </c>
      <c r="V334" s="2">
        <v>0</v>
      </c>
      <c r="W334" s="2">
        <v>0</v>
      </c>
      <c r="X334" s="2">
        <v>0</v>
      </c>
      <c r="Y334" s="2">
        <v>0</v>
      </c>
      <c r="Z334" s="2">
        <v>0</v>
      </c>
      <c r="AA334" s="2">
        <v>0</v>
      </c>
      <c r="AB334" s="18">
        <v>0</v>
      </c>
      <c r="AC334" s="4">
        <v>6320549.0999999996</v>
      </c>
      <c r="AD334" t="s">
        <v>42</v>
      </c>
    </row>
    <row r="335" spans="1:30" hidden="1" x14ac:dyDescent="0.25">
      <c r="A335" s="20">
        <v>1521</v>
      </c>
      <c r="B335" t="s">
        <v>148</v>
      </c>
      <c r="C335" t="s">
        <v>271</v>
      </c>
      <c r="D335" t="s">
        <v>2</v>
      </c>
      <c r="E335" t="s">
        <v>298</v>
      </c>
      <c r="F335" t="s">
        <v>416</v>
      </c>
      <c r="G335" s="2">
        <v>2087960000</v>
      </c>
      <c r="H335" s="2">
        <v>0</v>
      </c>
      <c r="I335" s="2">
        <v>2087960000</v>
      </c>
      <c r="J335" s="2">
        <v>5679522</v>
      </c>
      <c r="K335" s="2">
        <v>0</v>
      </c>
      <c r="L335" s="2">
        <v>5679522</v>
      </c>
      <c r="M335" s="2">
        <v>4844338</v>
      </c>
      <c r="N335" s="2">
        <v>0</v>
      </c>
      <c r="O335" s="2">
        <v>4844338</v>
      </c>
      <c r="P335" s="15">
        <v>0.1</v>
      </c>
      <c r="Q335" s="2">
        <v>0</v>
      </c>
      <c r="R335" s="13">
        <v>0.3</v>
      </c>
      <c r="S335" s="15">
        <v>0</v>
      </c>
      <c r="T335" s="2">
        <v>1453301.4</v>
      </c>
      <c r="U335" s="2">
        <v>0</v>
      </c>
      <c r="V335" s="2">
        <v>0</v>
      </c>
      <c r="W335" s="2">
        <v>0</v>
      </c>
      <c r="X335" s="2">
        <v>0</v>
      </c>
      <c r="Y335" s="2">
        <v>0</v>
      </c>
      <c r="Z335" s="2">
        <v>0</v>
      </c>
      <c r="AA335" s="2">
        <v>0</v>
      </c>
      <c r="AB335" s="18">
        <v>0</v>
      </c>
      <c r="AC335" s="4">
        <v>1453301.4</v>
      </c>
      <c r="AD335" t="s">
        <v>45</v>
      </c>
    </row>
    <row r="336" spans="1:30" hidden="1" x14ac:dyDescent="0.25">
      <c r="A336" s="20">
        <v>1522</v>
      </c>
      <c r="B336" t="s">
        <v>148</v>
      </c>
      <c r="C336" t="s">
        <v>271</v>
      </c>
      <c r="D336" t="s">
        <v>2</v>
      </c>
      <c r="E336" t="s">
        <v>201</v>
      </c>
      <c r="F336" t="s">
        <v>417</v>
      </c>
      <c r="G336" s="2">
        <v>15995237000</v>
      </c>
      <c r="H336" s="2">
        <v>0</v>
      </c>
      <c r="I336" s="2">
        <v>15995237000</v>
      </c>
      <c r="J336" s="2">
        <v>31792449</v>
      </c>
      <c r="K336" s="2">
        <v>0</v>
      </c>
      <c r="L336" s="2">
        <v>31792449</v>
      </c>
      <c r="M336" s="2">
        <v>25394354.199999999</v>
      </c>
      <c r="N336" s="2">
        <v>0</v>
      </c>
      <c r="O336" s="2">
        <v>25394354.199999999</v>
      </c>
      <c r="P336" s="15">
        <v>0.1</v>
      </c>
      <c r="Q336" s="2">
        <v>0</v>
      </c>
      <c r="R336" s="13">
        <v>0.3</v>
      </c>
      <c r="S336" s="15">
        <v>0</v>
      </c>
      <c r="T336" s="2">
        <v>7618306.2599999998</v>
      </c>
      <c r="U336" s="2">
        <v>0</v>
      </c>
      <c r="V336" s="2">
        <v>0</v>
      </c>
      <c r="W336" s="2">
        <v>0</v>
      </c>
      <c r="X336" s="2">
        <v>0</v>
      </c>
      <c r="Y336" s="2">
        <v>0</v>
      </c>
      <c r="Z336" s="2">
        <v>0</v>
      </c>
      <c r="AA336" s="2">
        <v>0</v>
      </c>
      <c r="AB336" s="18">
        <v>0</v>
      </c>
      <c r="AC336" s="4">
        <v>7618306.2599999998</v>
      </c>
      <c r="AD336" t="s">
        <v>246</v>
      </c>
    </row>
    <row r="337" spans="1:30" hidden="1" x14ac:dyDescent="0.25">
      <c r="A337" s="20">
        <v>1523</v>
      </c>
      <c r="B337" t="s">
        <v>148</v>
      </c>
      <c r="C337" t="s">
        <v>271</v>
      </c>
      <c r="D337" t="s">
        <v>2</v>
      </c>
      <c r="E337" t="s">
        <v>345</v>
      </c>
      <c r="F337" t="s">
        <v>418</v>
      </c>
      <c r="G337" s="2">
        <v>0</v>
      </c>
      <c r="H337" s="2">
        <v>0</v>
      </c>
      <c r="I337" s="2">
        <v>0</v>
      </c>
      <c r="J337" s="2">
        <v>0</v>
      </c>
      <c r="K337" s="2">
        <v>0</v>
      </c>
      <c r="L337" s="2">
        <v>0</v>
      </c>
      <c r="M337" s="2">
        <v>0</v>
      </c>
      <c r="N337" s="2">
        <v>0</v>
      </c>
      <c r="O337" s="2">
        <v>0</v>
      </c>
      <c r="P337" s="15">
        <v>0.1</v>
      </c>
      <c r="Q337" s="2">
        <v>0</v>
      </c>
      <c r="R337" s="13">
        <v>0.3</v>
      </c>
      <c r="S337" s="15">
        <v>0</v>
      </c>
      <c r="T337" s="2">
        <v>0</v>
      </c>
      <c r="U337" s="2">
        <v>0</v>
      </c>
      <c r="V337" s="2">
        <v>0</v>
      </c>
      <c r="W337" s="2">
        <v>0</v>
      </c>
      <c r="X337" s="2">
        <v>0</v>
      </c>
      <c r="Y337" s="2">
        <v>0</v>
      </c>
      <c r="Z337" s="2">
        <v>0</v>
      </c>
      <c r="AA337" s="2">
        <v>0</v>
      </c>
      <c r="AB337" s="18">
        <v>0</v>
      </c>
      <c r="AC337" s="4">
        <v>0</v>
      </c>
      <c r="AD337" t="s">
        <v>355</v>
      </c>
    </row>
    <row r="338" spans="1:30" x14ac:dyDescent="0.25">
      <c r="A338" s="20">
        <v>1524</v>
      </c>
      <c r="B338" t="s">
        <v>148</v>
      </c>
      <c r="C338" t="s">
        <v>271</v>
      </c>
      <c r="D338" t="s">
        <v>9</v>
      </c>
      <c r="E338" t="s">
        <v>15</v>
      </c>
      <c r="F338" t="s">
        <v>419</v>
      </c>
      <c r="G338" s="2">
        <v>1900290000</v>
      </c>
      <c r="H338" s="2">
        <v>0</v>
      </c>
      <c r="I338" s="2">
        <v>1900290000</v>
      </c>
      <c r="J338" s="2">
        <v>6082767</v>
      </c>
      <c r="K338" s="2">
        <v>0</v>
      </c>
      <c r="L338" s="2">
        <v>6082767</v>
      </c>
      <c r="M338" s="2">
        <v>5322651</v>
      </c>
      <c r="N338" s="2">
        <v>0</v>
      </c>
      <c r="O338" s="2">
        <v>5322651</v>
      </c>
      <c r="P338" s="15">
        <v>0.1</v>
      </c>
      <c r="Q338" s="2">
        <v>0</v>
      </c>
      <c r="R338" s="13">
        <v>0.3</v>
      </c>
      <c r="S338" s="15">
        <v>0</v>
      </c>
      <c r="T338" s="2">
        <v>1596795.3</v>
      </c>
      <c r="U338" s="2">
        <v>0</v>
      </c>
      <c r="V338" s="2">
        <v>0</v>
      </c>
      <c r="W338" s="2">
        <v>0</v>
      </c>
      <c r="X338" s="2">
        <v>0</v>
      </c>
      <c r="Y338" s="2">
        <v>0</v>
      </c>
      <c r="Z338" s="2">
        <v>0</v>
      </c>
      <c r="AA338" s="2">
        <v>0</v>
      </c>
      <c r="AB338" s="18">
        <v>0</v>
      </c>
      <c r="AC338" s="4">
        <v>1596795.3</v>
      </c>
      <c r="AD338" t="s">
        <v>31</v>
      </c>
    </row>
    <row r="339" spans="1:30" x14ac:dyDescent="0.25">
      <c r="A339" s="20">
        <v>1528</v>
      </c>
      <c r="B339" t="s">
        <v>148</v>
      </c>
      <c r="C339" t="s">
        <v>271</v>
      </c>
      <c r="D339" t="s">
        <v>9</v>
      </c>
      <c r="E339" t="s">
        <v>27</v>
      </c>
      <c r="F339" t="s">
        <v>424</v>
      </c>
      <c r="G339" s="2">
        <v>38657792000</v>
      </c>
      <c r="H339" s="2">
        <v>0</v>
      </c>
      <c r="I339" s="2">
        <v>38657792000</v>
      </c>
      <c r="J339" s="2">
        <v>75888527</v>
      </c>
      <c r="K339" s="2">
        <v>0</v>
      </c>
      <c r="L339" s="2">
        <v>75888527</v>
      </c>
      <c r="M339" s="2">
        <v>60425410.200000003</v>
      </c>
      <c r="N339" s="2">
        <v>0</v>
      </c>
      <c r="O339" s="2">
        <v>60425410.200000003</v>
      </c>
      <c r="P339" s="15">
        <v>0.1</v>
      </c>
      <c r="Q339" s="2">
        <v>0</v>
      </c>
      <c r="R339" s="13">
        <v>0.3</v>
      </c>
      <c r="S339" s="15">
        <v>0</v>
      </c>
      <c r="T339" s="2">
        <v>18127623.059999999</v>
      </c>
      <c r="U339" s="2">
        <v>0</v>
      </c>
      <c r="V339" s="2">
        <v>0</v>
      </c>
      <c r="W339" s="2">
        <v>0</v>
      </c>
      <c r="X339" s="2">
        <v>0</v>
      </c>
      <c r="Y339" s="2">
        <v>0</v>
      </c>
      <c r="Z339" s="2">
        <v>0</v>
      </c>
      <c r="AA339" s="2">
        <v>0</v>
      </c>
      <c r="AB339" s="18">
        <v>0</v>
      </c>
      <c r="AC339" s="4">
        <v>18127623.059999999</v>
      </c>
      <c r="AD339" t="s">
        <v>29</v>
      </c>
    </row>
    <row r="340" spans="1:30" hidden="1" x14ac:dyDescent="0.25">
      <c r="A340" s="20">
        <v>1529</v>
      </c>
      <c r="B340" t="s">
        <v>148</v>
      </c>
      <c r="C340" t="s">
        <v>271</v>
      </c>
      <c r="D340" t="s">
        <v>2</v>
      </c>
      <c r="E340" t="s">
        <v>345</v>
      </c>
      <c r="F340" t="s">
        <v>425</v>
      </c>
      <c r="G340" s="2">
        <v>3717276000</v>
      </c>
      <c r="H340" s="2">
        <v>0</v>
      </c>
      <c r="I340" s="2">
        <v>3717276000</v>
      </c>
      <c r="J340" s="2">
        <v>10137276</v>
      </c>
      <c r="K340" s="2">
        <v>0</v>
      </c>
      <c r="L340" s="2">
        <v>10137276</v>
      </c>
      <c r="M340" s="2">
        <v>8650365.5999999996</v>
      </c>
      <c r="N340" s="2">
        <v>0</v>
      </c>
      <c r="O340" s="2">
        <v>8650365.5999999996</v>
      </c>
      <c r="P340" s="15">
        <v>0.1</v>
      </c>
      <c r="Q340" s="2">
        <v>0</v>
      </c>
      <c r="R340" s="13">
        <v>0.3</v>
      </c>
      <c r="S340" s="15">
        <v>0</v>
      </c>
      <c r="T340" s="2">
        <v>2595109.6800000002</v>
      </c>
      <c r="U340" s="2">
        <v>0</v>
      </c>
      <c r="V340" s="2">
        <v>0</v>
      </c>
      <c r="W340" s="2">
        <v>0</v>
      </c>
      <c r="X340" s="2">
        <v>0</v>
      </c>
      <c r="Y340" s="2">
        <v>0</v>
      </c>
      <c r="Z340" s="2">
        <v>0</v>
      </c>
      <c r="AA340" s="2">
        <v>0</v>
      </c>
      <c r="AB340" s="18">
        <v>0</v>
      </c>
      <c r="AC340" s="4">
        <v>2595109.6800000002</v>
      </c>
      <c r="AD340" t="s">
        <v>355</v>
      </c>
    </row>
    <row r="341" spans="1:30" x14ac:dyDescent="0.25">
      <c r="A341" s="20">
        <v>1532</v>
      </c>
      <c r="B341" t="s">
        <v>148</v>
      </c>
      <c r="C341" t="s">
        <v>271</v>
      </c>
      <c r="D341" t="s">
        <v>9</v>
      </c>
      <c r="E341" t="s">
        <v>408</v>
      </c>
      <c r="F341" t="s">
        <v>426</v>
      </c>
      <c r="G341" s="2">
        <v>122979440000</v>
      </c>
      <c r="H341" s="2">
        <v>0</v>
      </c>
      <c r="I341" s="2">
        <v>122979440000</v>
      </c>
      <c r="J341" s="2">
        <v>208261600</v>
      </c>
      <c r="K341" s="2">
        <v>0</v>
      </c>
      <c r="L341" s="2">
        <v>208261600</v>
      </c>
      <c r="M341" s="2">
        <v>159069824</v>
      </c>
      <c r="N341" s="2">
        <v>0</v>
      </c>
      <c r="O341" s="2">
        <v>159069824</v>
      </c>
      <c r="P341" s="15">
        <v>0.1</v>
      </c>
      <c r="Q341" s="2">
        <v>0</v>
      </c>
      <c r="R341" s="13">
        <v>0.3</v>
      </c>
      <c r="S341" s="15">
        <v>0.4</v>
      </c>
      <c r="T341" s="2">
        <v>48627929.600000001</v>
      </c>
      <c r="U341" s="2">
        <v>0</v>
      </c>
      <c r="V341" s="2">
        <v>0</v>
      </c>
      <c r="W341" s="2">
        <v>0</v>
      </c>
      <c r="X341" s="2">
        <v>0</v>
      </c>
      <c r="Y341" s="2">
        <v>0</v>
      </c>
      <c r="Z341" s="2">
        <v>0</v>
      </c>
      <c r="AA341" s="2">
        <v>0</v>
      </c>
      <c r="AB341" s="18">
        <v>0</v>
      </c>
      <c r="AC341" s="4">
        <v>48627929.600000001</v>
      </c>
      <c r="AD341" t="s">
        <v>39</v>
      </c>
    </row>
    <row r="342" spans="1:30" x14ac:dyDescent="0.25">
      <c r="A342" s="20">
        <v>1533</v>
      </c>
      <c r="B342" t="s">
        <v>148</v>
      </c>
      <c r="C342" t="s">
        <v>271</v>
      </c>
      <c r="D342" t="s">
        <v>9</v>
      </c>
      <c r="E342" t="s">
        <v>407</v>
      </c>
      <c r="F342" t="s">
        <v>427</v>
      </c>
      <c r="G342" s="2">
        <v>3338704000</v>
      </c>
      <c r="H342" s="2">
        <v>0</v>
      </c>
      <c r="I342" s="2">
        <v>3338704000</v>
      </c>
      <c r="J342" s="2">
        <v>9161911</v>
      </c>
      <c r="K342" s="2">
        <v>0</v>
      </c>
      <c r="L342" s="2">
        <v>9161911</v>
      </c>
      <c r="M342" s="2">
        <v>7826429.4000000004</v>
      </c>
      <c r="N342" s="2">
        <v>0</v>
      </c>
      <c r="O342" s="2">
        <v>7826429.4000000004</v>
      </c>
      <c r="P342" s="15">
        <v>0.1</v>
      </c>
      <c r="Q342" s="2">
        <v>0</v>
      </c>
      <c r="R342" s="13">
        <v>0.3</v>
      </c>
      <c r="S342" s="15">
        <v>0</v>
      </c>
      <c r="T342" s="2">
        <v>2347928.8199999998</v>
      </c>
      <c r="U342" s="2">
        <v>0</v>
      </c>
      <c r="V342" s="2">
        <v>0</v>
      </c>
      <c r="W342" s="2">
        <v>0</v>
      </c>
      <c r="X342" s="2">
        <v>0</v>
      </c>
      <c r="Y342" s="2">
        <v>0</v>
      </c>
      <c r="Z342" s="2">
        <v>0</v>
      </c>
      <c r="AA342" s="2">
        <v>0</v>
      </c>
      <c r="AB342" s="18">
        <v>0</v>
      </c>
      <c r="AC342" s="4">
        <v>2347928.8199999998</v>
      </c>
      <c r="AD342" t="s">
        <v>35</v>
      </c>
    </row>
    <row r="343" spans="1:30" hidden="1" x14ac:dyDescent="0.25">
      <c r="A343" s="20">
        <v>1536</v>
      </c>
      <c r="B343" t="s">
        <v>148</v>
      </c>
      <c r="C343" t="s">
        <v>272</v>
      </c>
      <c r="D343" t="s">
        <v>2</v>
      </c>
      <c r="E343" t="s">
        <v>298</v>
      </c>
      <c r="F343" t="s">
        <v>431</v>
      </c>
      <c r="G343" s="2">
        <v>509804000</v>
      </c>
      <c r="H343" s="2">
        <v>0</v>
      </c>
      <c r="I343" s="2">
        <v>509804000</v>
      </c>
      <c r="J343" s="2">
        <v>1784319</v>
      </c>
      <c r="K343" s="2">
        <v>0</v>
      </c>
      <c r="L343" s="2">
        <v>1784319</v>
      </c>
      <c r="M343" s="2">
        <v>1580397.4</v>
      </c>
      <c r="N343" s="2">
        <v>0</v>
      </c>
      <c r="O343" s="2">
        <v>1580397.4</v>
      </c>
      <c r="P343" s="15">
        <v>0</v>
      </c>
      <c r="Q343" s="2">
        <v>0</v>
      </c>
      <c r="R343" s="13">
        <v>0</v>
      </c>
      <c r="S343" s="15">
        <v>0</v>
      </c>
      <c r="T343" s="2">
        <v>0</v>
      </c>
      <c r="U343" s="2">
        <v>0</v>
      </c>
      <c r="V343" s="2">
        <v>0</v>
      </c>
      <c r="W343" s="2">
        <v>0</v>
      </c>
      <c r="X343" s="2">
        <v>0</v>
      </c>
      <c r="Y343" s="2">
        <v>0</v>
      </c>
      <c r="Z343" s="2">
        <v>0</v>
      </c>
      <c r="AA343" s="2">
        <v>0</v>
      </c>
      <c r="AB343" s="18">
        <v>0</v>
      </c>
      <c r="AC343" s="4">
        <v>0</v>
      </c>
      <c r="AD343" t="s">
        <v>43</v>
      </c>
    </row>
    <row r="344" spans="1:30" hidden="1" x14ac:dyDescent="0.25">
      <c r="A344" s="20">
        <v>1537</v>
      </c>
      <c r="B344" t="s">
        <v>148</v>
      </c>
      <c r="C344" t="s">
        <v>271</v>
      </c>
      <c r="D344" t="s">
        <v>2</v>
      </c>
      <c r="E344" t="s">
        <v>299</v>
      </c>
      <c r="F344" t="s">
        <v>432</v>
      </c>
      <c r="G344" s="2">
        <v>119595000</v>
      </c>
      <c r="H344" s="2">
        <v>0</v>
      </c>
      <c r="I344" s="2">
        <v>119595000</v>
      </c>
      <c r="J344" s="2">
        <v>418583</v>
      </c>
      <c r="K344" s="2">
        <v>0</v>
      </c>
      <c r="L344" s="2">
        <v>418583</v>
      </c>
      <c r="M344" s="2">
        <v>370745</v>
      </c>
      <c r="N344" s="2">
        <v>0</v>
      </c>
      <c r="O344" s="2">
        <v>370745</v>
      </c>
      <c r="P344" s="15">
        <v>0.1</v>
      </c>
      <c r="Q344" s="2">
        <v>0</v>
      </c>
      <c r="R344" s="13">
        <v>0.3</v>
      </c>
      <c r="S344" s="15">
        <v>0</v>
      </c>
      <c r="T344" s="2">
        <v>111223.5</v>
      </c>
      <c r="U344" s="2">
        <v>0</v>
      </c>
      <c r="V344" s="2">
        <v>0</v>
      </c>
      <c r="W344" s="2">
        <v>0</v>
      </c>
      <c r="X344" s="2">
        <v>0</v>
      </c>
      <c r="Y344" s="2">
        <v>0</v>
      </c>
      <c r="Z344" s="2">
        <v>0</v>
      </c>
      <c r="AA344" s="2">
        <v>0</v>
      </c>
      <c r="AB344" s="18">
        <v>0</v>
      </c>
      <c r="AC344" s="4">
        <v>111223.5</v>
      </c>
      <c r="AD344" t="s">
        <v>193</v>
      </c>
    </row>
    <row r="345" spans="1:30" hidden="1" x14ac:dyDescent="0.25">
      <c r="A345" s="20">
        <v>1538</v>
      </c>
      <c r="B345" t="s">
        <v>148</v>
      </c>
      <c r="C345" t="s">
        <v>271</v>
      </c>
      <c r="D345" t="s">
        <v>2</v>
      </c>
      <c r="E345" t="s">
        <v>345</v>
      </c>
      <c r="F345" t="s">
        <v>433</v>
      </c>
      <c r="G345" s="2">
        <v>22680000</v>
      </c>
      <c r="H345" s="2">
        <v>0</v>
      </c>
      <c r="I345" s="2">
        <v>22680000</v>
      </c>
      <c r="J345" s="2">
        <v>79380</v>
      </c>
      <c r="K345" s="2">
        <v>0</v>
      </c>
      <c r="L345" s="2">
        <v>79380</v>
      </c>
      <c r="M345" s="2">
        <v>70308</v>
      </c>
      <c r="N345" s="2">
        <v>0</v>
      </c>
      <c r="O345" s="2">
        <v>70308</v>
      </c>
      <c r="P345" s="15">
        <v>0.1</v>
      </c>
      <c r="Q345" s="2">
        <v>0</v>
      </c>
      <c r="R345" s="13">
        <v>0.3</v>
      </c>
      <c r="S345" s="15">
        <v>0</v>
      </c>
      <c r="T345" s="2">
        <v>21092.400000000001</v>
      </c>
      <c r="U345" s="2">
        <v>0</v>
      </c>
      <c r="V345" s="2">
        <v>0</v>
      </c>
      <c r="W345" s="2">
        <v>0</v>
      </c>
      <c r="X345" s="2">
        <v>0</v>
      </c>
      <c r="Y345" s="2">
        <v>0</v>
      </c>
      <c r="Z345" s="2">
        <v>0</v>
      </c>
      <c r="AA345" s="2">
        <v>0</v>
      </c>
      <c r="AB345" s="18">
        <v>0</v>
      </c>
      <c r="AC345" s="4">
        <v>21092.400000000001</v>
      </c>
      <c r="AD345" t="s">
        <v>355</v>
      </c>
    </row>
    <row r="346" spans="1:30" x14ac:dyDescent="0.25">
      <c r="A346" s="20">
        <v>1539</v>
      </c>
      <c r="B346" t="s">
        <v>148</v>
      </c>
      <c r="C346" t="s">
        <v>271</v>
      </c>
      <c r="D346" t="s">
        <v>9</v>
      </c>
      <c r="E346" t="s">
        <v>408</v>
      </c>
      <c r="F346" t="s">
        <v>434</v>
      </c>
      <c r="G346" s="2">
        <v>0</v>
      </c>
      <c r="H346" s="2">
        <v>0</v>
      </c>
      <c r="I346" s="2">
        <v>0</v>
      </c>
      <c r="J346" s="2">
        <v>0</v>
      </c>
      <c r="K346" s="2">
        <v>0</v>
      </c>
      <c r="L346" s="2">
        <v>0</v>
      </c>
      <c r="M346" s="2">
        <v>0</v>
      </c>
      <c r="N346" s="2">
        <v>0</v>
      </c>
      <c r="O346" s="2">
        <v>0</v>
      </c>
      <c r="P346" s="15">
        <v>0.1</v>
      </c>
      <c r="Q346" s="2">
        <v>0</v>
      </c>
      <c r="R346" s="13">
        <v>0.3</v>
      </c>
      <c r="S346" s="15">
        <v>0</v>
      </c>
      <c r="T346" s="2">
        <v>0</v>
      </c>
      <c r="U346" s="2">
        <v>0</v>
      </c>
      <c r="V346" s="2">
        <v>0</v>
      </c>
      <c r="W346" s="2">
        <v>0</v>
      </c>
      <c r="X346" s="2">
        <v>0</v>
      </c>
      <c r="Y346" s="2">
        <v>0</v>
      </c>
      <c r="Z346" s="2">
        <v>0</v>
      </c>
      <c r="AA346" s="2">
        <v>0</v>
      </c>
      <c r="AB346" s="18">
        <v>0</v>
      </c>
      <c r="AC346" s="4">
        <v>0</v>
      </c>
      <c r="AD346" t="s">
        <v>39</v>
      </c>
    </row>
    <row r="347" spans="1:30" hidden="1" x14ac:dyDescent="0.25">
      <c r="A347" s="20">
        <v>1542</v>
      </c>
      <c r="B347" t="s">
        <v>148</v>
      </c>
      <c r="C347" t="s">
        <v>271</v>
      </c>
      <c r="D347" t="s">
        <v>2</v>
      </c>
      <c r="E347" t="s">
        <v>298</v>
      </c>
      <c r="F347" t="s">
        <v>435</v>
      </c>
      <c r="G347" s="2">
        <v>44546091000</v>
      </c>
      <c r="H347" s="2">
        <v>0</v>
      </c>
      <c r="I347" s="2">
        <v>44546091000</v>
      </c>
      <c r="J347" s="2">
        <v>101529430</v>
      </c>
      <c r="K347" s="2">
        <v>0</v>
      </c>
      <c r="L347" s="2">
        <v>101529430</v>
      </c>
      <c r="M347" s="2">
        <v>83710993.599999994</v>
      </c>
      <c r="N347" s="2">
        <v>0</v>
      </c>
      <c r="O347" s="2">
        <v>83710993.599999994</v>
      </c>
      <c r="P347" s="15">
        <v>0.1</v>
      </c>
      <c r="Q347" s="2">
        <v>0</v>
      </c>
      <c r="R347" s="13">
        <v>0.3</v>
      </c>
      <c r="S347" s="15">
        <v>0</v>
      </c>
      <c r="T347" s="2">
        <v>25113298.079999998</v>
      </c>
      <c r="U347" s="2">
        <v>0</v>
      </c>
      <c r="V347" s="2">
        <v>0</v>
      </c>
      <c r="W347" s="2">
        <v>0</v>
      </c>
      <c r="X347" s="2">
        <v>0</v>
      </c>
      <c r="Y347" s="2">
        <v>0</v>
      </c>
      <c r="Z347" s="2">
        <v>0</v>
      </c>
      <c r="AA347" s="2">
        <v>0</v>
      </c>
      <c r="AB347" s="18">
        <v>0</v>
      </c>
      <c r="AC347" s="4">
        <v>25113298.079999998</v>
      </c>
      <c r="AD347" t="s">
        <v>43</v>
      </c>
    </row>
    <row r="348" spans="1:30" hidden="1" x14ac:dyDescent="0.25">
      <c r="A348" s="20">
        <v>1543</v>
      </c>
      <c r="B348" t="s">
        <v>148</v>
      </c>
      <c r="C348" t="s">
        <v>271</v>
      </c>
      <c r="D348" t="s">
        <v>2</v>
      </c>
      <c r="E348" t="s">
        <v>201</v>
      </c>
      <c r="F348" t="s">
        <v>436</v>
      </c>
      <c r="G348" s="2">
        <v>0</v>
      </c>
      <c r="H348" s="2">
        <v>0</v>
      </c>
      <c r="I348" s="2">
        <v>0</v>
      </c>
      <c r="J348" s="2">
        <v>0</v>
      </c>
      <c r="K348" s="2">
        <v>0</v>
      </c>
      <c r="L348" s="2">
        <v>0</v>
      </c>
      <c r="M348" s="2">
        <v>0</v>
      </c>
      <c r="N348" s="2">
        <v>0</v>
      </c>
      <c r="O348" s="2">
        <v>0</v>
      </c>
      <c r="P348" s="15">
        <v>0.1</v>
      </c>
      <c r="Q348" s="2">
        <v>0</v>
      </c>
      <c r="R348" s="13">
        <v>0.3</v>
      </c>
      <c r="S348" s="15">
        <v>0</v>
      </c>
      <c r="T348" s="2">
        <v>0</v>
      </c>
      <c r="U348" s="2">
        <v>0</v>
      </c>
      <c r="V348" s="2">
        <v>0</v>
      </c>
      <c r="W348" s="2">
        <v>0</v>
      </c>
      <c r="X348" s="2">
        <v>0</v>
      </c>
      <c r="Y348" s="2">
        <v>0</v>
      </c>
      <c r="Z348" s="2">
        <v>0</v>
      </c>
      <c r="AA348" s="2">
        <v>0</v>
      </c>
      <c r="AB348" s="18">
        <v>0</v>
      </c>
      <c r="AC348" s="4">
        <v>0</v>
      </c>
      <c r="AD348" t="s">
        <v>185</v>
      </c>
    </row>
    <row r="349" spans="1:30" hidden="1" x14ac:dyDescent="0.25">
      <c r="A349" s="20">
        <v>1544</v>
      </c>
      <c r="B349" t="s">
        <v>148</v>
      </c>
      <c r="C349" t="s">
        <v>271</v>
      </c>
      <c r="D349" t="s">
        <v>2</v>
      </c>
      <c r="E349" t="s">
        <v>201</v>
      </c>
      <c r="F349" t="s">
        <v>437</v>
      </c>
      <c r="G349" s="2">
        <v>392003495000</v>
      </c>
      <c r="H349" s="2">
        <v>0</v>
      </c>
      <c r="I349" s="2">
        <v>392003495000</v>
      </c>
      <c r="J349" s="2">
        <v>608077853</v>
      </c>
      <c r="K349" s="2">
        <v>0</v>
      </c>
      <c r="L349" s="2">
        <v>608077853</v>
      </c>
      <c r="M349" s="2">
        <v>451276455</v>
      </c>
      <c r="N349" s="2">
        <v>0</v>
      </c>
      <c r="O349" s="2">
        <v>451276455</v>
      </c>
      <c r="P349" s="15">
        <v>0.1</v>
      </c>
      <c r="Q349" s="2">
        <v>0</v>
      </c>
      <c r="R349" s="13">
        <v>0.3</v>
      </c>
      <c r="S349" s="15">
        <v>0.5</v>
      </c>
      <c r="T349" s="2">
        <v>195638227.5</v>
      </c>
      <c r="U349" s="2">
        <v>0</v>
      </c>
      <c r="V349" s="2">
        <v>0</v>
      </c>
      <c r="W349" s="2">
        <v>0</v>
      </c>
      <c r="X349" s="2">
        <v>0</v>
      </c>
      <c r="Y349" s="2">
        <v>0</v>
      </c>
      <c r="Z349" s="2">
        <v>0</v>
      </c>
      <c r="AA349" s="2">
        <v>0</v>
      </c>
      <c r="AB349" s="18">
        <v>0</v>
      </c>
      <c r="AC349" s="4">
        <v>195638227.5</v>
      </c>
      <c r="AD349" t="s">
        <v>185</v>
      </c>
    </row>
    <row r="350" spans="1:30" hidden="1" x14ac:dyDescent="0.25">
      <c r="A350" s="20">
        <v>1545</v>
      </c>
      <c r="B350" t="s">
        <v>148</v>
      </c>
      <c r="C350" t="s">
        <v>271</v>
      </c>
      <c r="D350" t="s">
        <v>2</v>
      </c>
      <c r="E350" t="s">
        <v>345</v>
      </c>
      <c r="F350" t="s">
        <v>438</v>
      </c>
      <c r="G350" s="2">
        <v>0</v>
      </c>
      <c r="H350" s="2">
        <v>0</v>
      </c>
      <c r="I350" s="2">
        <v>0</v>
      </c>
      <c r="J350" s="2">
        <v>0</v>
      </c>
      <c r="K350" s="2">
        <v>0</v>
      </c>
      <c r="L350" s="2">
        <v>0</v>
      </c>
      <c r="M350" s="2">
        <v>0</v>
      </c>
      <c r="N350" s="2">
        <v>0</v>
      </c>
      <c r="O350" s="2">
        <v>0</v>
      </c>
      <c r="P350" s="15">
        <v>0.1</v>
      </c>
      <c r="Q350" s="2">
        <v>0</v>
      </c>
      <c r="R350" s="13">
        <v>0.3</v>
      </c>
      <c r="S350" s="15">
        <v>0</v>
      </c>
      <c r="T350" s="2">
        <v>0</v>
      </c>
      <c r="U350" s="2">
        <v>0</v>
      </c>
      <c r="V350" s="2">
        <v>0</v>
      </c>
      <c r="W350" s="2">
        <v>0</v>
      </c>
      <c r="X350" s="2">
        <v>0</v>
      </c>
      <c r="Y350" s="2">
        <v>0</v>
      </c>
      <c r="Z350" s="2">
        <v>0</v>
      </c>
      <c r="AA350" s="2">
        <v>0</v>
      </c>
      <c r="AB350" s="18">
        <v>0</v>
      </c>
      <c r="AC350" s="4">
        <v>0</v>
      </c>
      <c r="AD350" t="s">
        <v>355</v>
      </c>
    </row>
    <row r="351" spans="1:30" hidden="1" x14ac:dyDescent="0.25">
      <c r="A351" s="20">
        <v>1546</v>
      </c>
      <c r="B351" t="s">
        <v>148</v>
      </c>
      <c r="C351" t="s">
        <v>271</v>
      </c>
      <c r="D351" t="s">
        <v>2</v>
      </c>
      <c r="E351" t="s">
        <v>4</v>
      </c>
      <c r="F351" t="s">
        <v>439</v>
      </c>
      <c r="G351" s="2">
        <v>208379416000</v>
      </c>
      <c r="H351" s="2">
        <v>0</v>
      </c>
      <c r="I351" s="2">
        <v>208379416000</v>
      </c>
      <c r="J351" s="2">
        <v>326370456</v>
      </c>
      <c r="K351" s="2">
        <v>0</v>
      </c>
      <c r="L351" s="2">
        <v>326370456</v>
      </c>
      <c r="M351" s="2">
        <v>243018689.59999999</v>
      </c>
      <c r="N351" s="2">
        <v>0</v>
      </c>
      <c r="O351" s="2">
        <v>243018689.59999999</v>
      </c>
      <c r="P351" s="15">
        <v>0.1</v>
      </c>
      <c r="Q351" s="2">
        <v>0</v>
      </c>
      <c r="R351" s="13">
        <v>0.3</v>
      </c>
      <c r="S351" s="15">
        <v>0.45</v>
      </c>
      <c r="T351" s="2">
        <v>86858410.319999993</v>
      </c>
      <c r="U351" s="2">
        <v>0</v>
      </c>
      <c r="V351" s="2">
        <v>0</v>
      </c>
      <c r="W351" s="2">
        <v>0</v>
      </c>
      <c r="X351" s="2">
        <v>0</v>
      </c>
      <c r="Y351" s="2">
        <v>0</v>
      </c>
      <c r="Z351" s="2">
        <v>0</v>
      </c>
      <c r="AA351" s="2">
        <v>0</v>
      </c>
      <c r="AB351" s="18">
        <v>0</v>
      </c>
      <c r="AC351" s="4">
        <v>86858410.319999993</v>
      </c>
      <c r="AD351" t="s">
        <v>217</v>
      </c>
    </row>
    <row r="352" spans="1:30" hidden="1" x14ac:dyDescent="0.25">
      <c r="A352" s="20">
        <v>1548</v>
      </c>
      <c r="B352" t="s">
        <v>148</v>
      </c>
      <c r="C352" t="s">
        <v>271</v>
      </c>
      <c r="D352" t="s">
        <v>2</v>
      </c>
      <c r="E352" t="s">
        <v>345</v>
      </c>
      <c r="F352" t="s">
        <v>440</v>
      </c>
      <c r="G352" s="2">
        <v>224840000</v>
      </c>
      <c r="H352" s="2">
        <v>0</v>
      </c>
      <c r="I352" s="2">
        <v>224840000</v>
      </c>
      <c r="J352" s="2">
        <v>732080</v>
      </c>
      <c r="K352" s="2">
        <v>0</v>
      </c>
      <c r="L352" s="2">
        <v>732080</v>
      </c>
      <c r="M352" s="2">
        <v>642144</v>
      </c>
      <c r="N352" s="2">
        <v>0</v>
      </c>
      <c r="O352" s="2">
        <v>642144</v>
      </c>
      <c r="P352" s="15">
        <v>0.1</v>
      </c>
      <c r="Q352" s="2">
        <v>0</v>
      </c>
      <c r="R352" s="13">
        <v>0.3</v>
      </c>
      <c r="S352" s="15">
        <v>0</v>
      </c>
      <c r="T352" s="2">
        <v>192643.20000000001</v>
      </c>
      <c r="U352" s="2">
        <v>0</v>
      </c>
      <c r="V352" s="2">
        <v>0</v>
      </c>
      <c r="W352" s="2">
        <v>0</v>
      </c>
      <c r="X352" s="2">
        <v>0</v>
      </c>
      <c r="Y352" s="2">
        <v>0</v>
      </c>
      <c r="Z352" s="2">
        <v>0</v>
      </c>
      <c r="AA352" s="2">
        <v>0</v>
      </c>
      <c r="AB352" s="18">
        <v>0</v>
      </c>
      <c r="AC352" s="4">
        <v>192643.20000000001</v>
      </c>
      <c r="AD352" t="s">
        <v>355</v>
      </c>
    </row>
    <row r="353" spans="1:30" hidden="1" x14ac:dyDescent="0.25">
      <c r="A353" s="20">
        <v>1549</v>
      </c>
      <c r="B353" t="s">
        <v>148</v>
      </c>
      <c r="C353" t="s">
        <v>271</v>
      </c>
      <c r="D353" t="s">
        <v>2</v>
      </c>
      <c r="E353" t="s">
        <v>345</v>
      </c>
      <c r="F353" t="s">
        <v>441</v>
      </c>
      <c r="G353" s="2">
        <v>0</v>
      </c>
      <c r="H353" s="2">
        <v>0</v>
      </c>
      <c r="I353" s="2">
        <v>0</v>
      </c>
      <c r="J353" s="2">
        <v>0</v>
      </c>
      <c r="K353" s="2">
        <v>0</v>
      </c>
      <c r="L353" s="2">
        <v>0</v>
      </c>
      <c r="M353" s="2">
        <v>0</v>
      </c>
      <c r="N353" s="2">
        <v>0</v>
      </c>
      <c r="O353" s="2">
        <v>0</v>
      </c>
      <c r="P353" s="15">
        <v>0.1</v>
      </c>
      <c r="Q353" s="2">
        <v>0</v>
      </c>
      <c r="R353" s="13">
        <v>0.3</v>
      </c>
      <c r="S353" s="15">
        <v>0</v>
      </c>
      <c r="T353" s="2">
        <v>0</v>
      </c>
      <c r="U353" s="2">
        <v>0</v>
      </c>
      <c r="V353" s="2">
        <v>0</v>
      </c>
      <c r="W353" s="2">
        <v>0</v>
      </c>
      <c r="X353" s="2">
        <v>0</v>
      </c>
      <c r="Y353" s="2">
        <v>0</v>
      </c>
      <c r="Z353" s="2">
        <v>0</v>
      </c>
      <c r="AA353" s="2">
        <v>0</v>
      </c>
      <c r="AB353" s="18">
        <v>0</v>
      </c>
      <c r="AC353" s="4">
        <v>0</v>
      </c>
      <c r="AD353" t="s">
        <v>355</v>
      </c>
    </row>
    <row r="354" spans="1:30" hidden="1" x14ac:dyDescent="0.25">
      <c r="A354" s="20">
        <v>1552</v>
      </c>
      <c r="B354" t="s">
        <v>148</v>
      </c>
      <c r="C354" t="s">
        <v>271</v>
      </c>
      <c r="D354" t="s">
        <v>2</v>
      </c>
      <c r="E354" t="s">
        <v>345</v>
      </c>
      <c r="F354" t="s">
        <v>442</v>
      </c>
      <c r="G354" s="2">
        <v>1779252000</v>
      </c>
      <c r="H354" s="2">
        <v>868352000</v>
      </c>
      <c r="I354" s="2">
        <v>910900000</v>
      </c>
      <c r="J354" s="2">
        <v>5227612</v>
      </c>
      <c r="K354" s="2">
        <v>2764559</v>
      </c>
      <c r="L354" s="2">
        <v>2463053</v>
      </c>
      <c r="M354" s="2">
        <v>4515911.2</v>
      </c>
      <c r="N354" s="2">
        <v>2417218.2000000002</v>
      </c>
      <c r="O354" s="2">
        <v>2098693</v>
      </c>
      <c r="P354" s="15">
        <v>0.1</v>
      </c>
      <c r="Q354" s="2">
        <v>241721.82</v>
      </c>
      <c r="R354" s="13">
        <v>0.3</v>
      </c>
      <c r="S354" s="15">
        <v>0</v>
      </c>
      <c r="T354" s="2">
        <v>629607.9</v>
      </c>
      <c r="U354" s="2">
        <v>0</v>
      </c>
      <c r="V354" s="2">
        <v>0</v>
      </c>
      <c r="W354" s="2">
        <v>0</v>
      </c>
      <c r="X354" s="2">
        <v>0</v>
      </c>
      <c r="Y354" s="2">
        <v>0</v>
      </c>
      <c r="Z354" s="2">
        <v>0</v>
      </c>
      <c r="AA354" s="2">
        <v>0</v>
      </c>
      <c r="AB354" s="18">
        <v>0</v>
      </c>
      <c r="AC354" s="4">
        <v>871329.72</v>
      </c>
      <c r="AD354" t="s">
        <v>355</v>
      </c>
    </row>
    <row r="355" spans="1:30" hidden="1" x14ac:dyDescent="0.25">
      <c r="A355" s="20">
        <v>1555</v>
      </c>
      <c r="B355" t="s">
        <v>148</v>
      </c>
      <c r="C355" t="s">
        <v>271</v>
      </c>
      <c r="D355" t="s">
        <v>2</v>
      </c>
      <c r="E355" t="s">
        <v>201</v>
      </c>
      <c r="F355" t="s">
        <v>443</v>
      </c>
      <c r="G355" s="2">
        <v>848340000</v>
      </c>
      <c r="H355" s="2">
        <v>0</v>
      </c>
      <c r="I355" s="2">
        <v>848340000</v>
      </c>
      <c r="J355" s="2">
        <v>2854592</v>
      </c>
      <c r="K355" s="2">
        <v>0</v>
      </c>
      <c r="L355" s="2">
        <v>2854592</v>
      </c>
      <c r="M355" s="2">
        <v>2515256</v>
      </c>
      <c r="N355" s="2">
        <v>0</v>
      </c>
      <c r="O355" s="2">
        <v>2515256</v>
      </c>
      <c r="P355" s="15">
        <v>0.1</v>
      </c>
      <c r="Q355" s="2">
        <v>0</v>
      </c>
      <c r="R355" s="13">
        <v>0.3</v>
      </c>
      <c r="S355" s="15">
        <v>0</v>
      </c>
      <c r="T355" s="2">
        <v>754576.8</v>
      </c>
      <c r="U355" s="2">
        <v>0</v>
      </c>
      <c r="V355" s="2">
        <v>0</v>
      </c>
      <c r="W355" s="2">
        <v>0</v>
      </c>
      <c r="X355" s="2">
        <v>0</v>
      </c>
      <c r="Y355" s="2">
        <v>0</v>
      </c>
      <c r="Z355" s="2">
        <v>0</v>
      </c>
      <c r="AA355" s="2">
        <v>0</v>
      </c>
      <c r="AB355" s="18">
        <v>0</v>
      </c>
      <c r="AC355" s="4">
        <v>754576.8</v>
      </c>
      <c r="AD355" t="s">
        <v>246</v>
      </c>
    </row>
    <row r="356" spans="1:30" x14ac:dyDescent="0.25">
      <c r="A356" s="20">
        <v>1558</v>
      </c>
      <c r="B356" t="s">
        <v>148</v>
      </c>
      <c r="C356" t="s">
        <v>271</v>
      </c>
      <c r="D356" t="s">
        <v>9</v>
      </c>
      <c r="E356" t="s">
        <v>408</v>
      </c>
      <c r="F356" t="s">
        <v>444</v>
      </c>
      <c r="G356" s="2">
        <v>18575649000</v>
      </c>
      <c r="H356" s="2">
        <v>0</v>
      </c>
      <c r="I356" s="2">
        <v>18575649000</v>
      </c>
      <c r="J356" s="2">
        <v>35303334</v>
      </c>
      <c r="K356" s="2">
        <v>0</v>
      </c>
      <c r="L356" s="2">
        <v>35303334</v>
      </c>
      <c r="M356" s="2">
        <v>27873074.399999999</v>
      </c>
      <c r="N356" s="2">
        <v>0</v>
      </c>
      <c r="O356" s="2">
        <v>27873074.399999999</v>
      </c>
      <c r="P356" s="15">
        <v>0.1</v>
      </c>
      <c r="Q356" s="2">
        <v>0</v>
      </c>
      <c r="R356" s="13">
        <v>0.3</v>
      </c>
      <c r="S356" s="15">
        <v>0</v>
      </c>
      <c r="T356" s="2">
        <v>8361922.3200000003</v>
      </c>
      <c r="U356" s="2">
        <v>0</v>
      </c>
      <c r="V356" s="2">
        <v>0</v>
      </c>
      <c r="W356" s="2">
        <v>0</v>
      </c>
      <c r="X356" s="2">
        <v>0</v>
      </c>
      <c r="Y356" s="2">
        <v>0</v>
      </c>
      <c r="Z356" s="2">
        <v>0</v>
      </c>
      <c r="AA356" s="2">
        <v>0</v>
      </c>
      <c r="AB356" s="18">
        <v>0</v>
      </c>
      <c r="AC356" s="4">
        <v>8361922.3200000003</v>
      </c>
      <c r="AD356" t="s">
        <v>39</v>
      </c>
    </row>
    <row r="357" spans="1:30" hidden="1" x14ac:dyDescent="0.25">
      <c r="A357" s="20">
        <v>1559</v>
      </c>
      <c r="B357" t="s">
        <v>148</v>
      </c>
      <c r="C357" t="s">
        <v>271</v>
      </c>
      <c r="D357" t="s">
        <v>2</v>
      </c>
      <c r="E357" t="s">
        <v>299</v>
      </c>
      <c r="F357" t="s">
        <v>445</v>
      </c>
      <c r="G357" s="2">
        <v>683115900</v>
      </c>
      <c r="H357" s="2">
        <v>123047800</v>
      </c>
      <c r="I357" s="2">
        <v>560068100</v>
      </c>
      <c r="J357" s="2">
        <v>2390926</v>
      </c>
      <c r="K357" s="2">
        <v>430669</v>
      </c>
      <c r="L357" s="2">
        <v>1960257</v>
      </c>
      <c r="M357" s="2">
        <v>2117679.64</v>
      </c>
      <c r="N357" s="2">
        <v>381449.88</v>
      </c>
      <c r="O357" s="2">
        <v>1736229.76</v>
      </c>
      <c r="P357" s="15">
        <v>0.1</v>
      </c>
      <c r="Q357" s="2">
        <v>38144.987999999998</v>
      </c>
      <c r="R357" s="13">
        <v>0.3</v>
      </c>
      <c r="S357" s="15">
        <v>0</v>
      </c>
      <c r="T357" s="2">
        <v>520868.92800000001</v>
      </c>
      <c r="U357" s="2">
        <v>0</v>
      </c>
      <c r="V357" s="2">
        <v>0</v>
      </c>
      <c r="W357" s="2">
        <v>0</v>
      </c>
      <c r="X357" s="2">
        <v>0</v>
      </c>
      <c r="Y357" s="2">
        <v>0</v>
      </c>
      <c r="Z357" s="2">
        <v>0</v>
      </c>
      <c r="AA357" s="2">
        <v>0</v>
      </c>
      <c r="AB357" s="18">
        <v>0</v>
      </c>
      <c r="AC357" s="4">
        <v>559013.91599999997</v>
      </c>
      <c r="AD357" t="s">
        <v>167</v>
      </c>
    </row>
    <row r="358" spans="1:30" hidden="1" x14ac:dyDescent="0.25">
      <c r="A358" s="20">
        <v>1565</v>
      </c>
      <c r="B358" t="s">
        <v>148</v>
      </c>
      <c r="C358" t="s">
        <v>271</v>
      </c>
      <c r="D358" t="s">
        <v>2</v>
      </c>
      <c r="E358" t="s">
        <v>8</v>
      </c>
      <c r="F358" t="s">
        <v>446</v>
      </c>
      <c r="G358" s="2">
        <v>4650626000</v>
      </c>
      <c r="H358" s="2">
        <v>0</v>
      </c>
      <c r="I358" s="2">
        <v>4650626000</v>
      </c>
      <c r="J358" s="2">
        <v>13589014</v>
      </c>
      <c r="K358" s="2">
        <v>0</v>
      </c>
      <c r="L358" s="2">
        <v>13589014</v>
      </c>
      <c r="M358" s="2">
        <v>11728763.6</v>
      </c>
      <c r="N358" s="2">
        <v>0</v>
      </c>
      <c r="O358" s="2">
        <v>11728763.6</v>
      </c>
      <c r="P358" s="15">
        <v>0.1</v>
      </c>
      <c r="Q358" s="2">
        <v>0</v>
      </c>
      <c r="R358" s="13">
        <v>0.3</v>
      </c>
      <c r="S358" s="15">
        <v>0</v>
      </c>
      <c r="T358" s="2">
        <v>3518629.08</v>
      </c>
      <c r="U358" s="2">
        <v>0</v>
      </c>
      <c r="V358" s="2">
        <v>0</v>
      </c>
      <c r="W358" s="2">
        <v>0</v>
      </c>
      <c r="X358" s="2">
        <v>0</v>
      </c>
      <c r="Y358" s="2">
        <v>0</v>
      </c>
      <c r="Z358" s="2">
        <v>0</v>
      </c>
      <c r="AA358" s="2">
        <v>0</v>
      </c>
      <c r="AB358" s="18">
        <v>0</v>
      </c>
      <c r="AC358" s="4">
        <v>3518629.08</v>
      </c>
      <c r="AD358" t="s">
        <v>33</v>
      </c>
    </row>
    <row r="359" spans="1:30" hidden="1" x14ac:dyDescent="0.25">
      <c r="A359" s="20">
        <v>1566</v>
      </c>
      <c r="B359" t="s">
        <v>148</v>
      </c>
      <c r="C359" t="s">
        <v>271</v>
      </c>
      <c r="D359" t="s">
        <v>2</v>
      </c>
      <c r="E359" t="s">
        <v>201</v>
      </c>
      <c r="F359" t="s">
        <v>447</v>
      </c>
      <c r="G359" s="2">
        <v>13229514000</v>
      </c>
      <c r="H359" s="2">
        <v>1595764000</v>
      </c>
      <c r="I359" s="2">
        <v>11633750000</v>
      </c>
      <c r="J359" s="2">
        <v>35729183</v>
      </c>
      <c r="K359" s="2">
        <v>3963954</v>
      </c>
      <c r="L359" s="2">
        <v>31765229</v>
      </c>
      <c r="M359" s="2">
        <v>30437377.399999999</v>
      </c>
      <c r="N359" s="2">
        <v>3325648.4</v>
      </c>
      <c r="O359" s="2">
        <v>27111729</v>
      </c>
      <c r="P359" s="15">
        <v>0.1</v>
      </c>
      <c r="Q359" s="2">
        <v>332564.84000000003</v>
      </c>
      <c r="R359" s="13">
        <v>0.3</v>
      </c>
      <c r="S359" s="15">
        <v>0</v>
      </c>
      <c r="T359" s="2">
        <v>8133518.7000000002</v>
      </c>
      <c r="U359" s="2">
        <v>0</v>
      </c>
      <c r="V359" s="2">
        <v>0</v>
      </c>
      <c r="W359" s="2">
        <v>0</v>
      </c>
      <c r="X359" s="2">
        <v>0</v>
      </c>
      <c r="Y359" s="2">
        <v>0</v>
      </c>
      <c r="Z359" s="2">
        <v>0</v>
      </c>
      <c r="AA359" s="2">
        <v>0</v>
      </c>
      <c r="AB359" s="18">
        <v>0</v>
      </c>
      <c r="AC359" s="4">
        <v>8466083.5399999991</v>
      </c>
      <c r="AD359" t="s">
        <v>185</v>
      </c>
    </row>
    <row r="360" spans="1:30" hidden="1" x14ac:dyDescent="0.25">
      <c r="A360" s="20">
        <v>1568</v>
      </c>
      <c r="B360" t="s">
        <v>148</v>
      </c>
      <c r="C360" t="s">
        <v>271</v>
      </c>
      <c r="D360" t="s">
        <v>2</v>
      </c>
      <c r="E360" t="s">
        <v>4</v>
      </c>
      <c r="F360" t="s">
        <v>448</v>
      </c>
      <c r="G360" s="2">
        <v>9811173000</v>
      </c>
      <c r="H360" s="2">
        <v>0</v>
      </c>
      <c r="I360" s="2">
        <v>9811173000</v>
      </c>
      <c r="J360" s="2">
        <v>24664014</v>
      </c>
      <c r="K360" s="2">
        <v>0</v>
      </c>
      <c r="L360" s="2">
        <v>24664014</v>
      </c>
      <c r="M360" s="2">
        <v>20739544.800000001</v>
      </c>
      <c r="N360" s="2">
        <v>0</v>
      </c>
      <c r="O360" s="2">
        <v>20739544.800000001</v>
      </c>
      <c r="P360" s="15">
        <v>0.1</v>
      </c>
      <c r="Q360" s="2">
        <v>0</v>
      </c>
      <c r="R360" s="13">
        <v>0.3</v>
      </c>
      <c r="S360" s="15">
        <v>0</v>
      </c>
      <c r="T360" s="2">
        <v>6221863.4400000004</v>
      </c>
      <c r="U360" s="2">
        <v>0</v>
      </c>
      <c r="V360" s="2">
        <v>0</v>
      </c>
      <c r="W360" s="2">
        <v>0</v>
      </c>
      <c r="X360" s="2">
        <v>0</v>
      </c>
      <c r="Y360" s="2">
        <v>0</v>
      </c>
      <c r="Z360" s="2">
        <v>0</v>
      </c>
      <c r="AA360" s="2">
        <v>0</v>
      </c>
      <c r="AB360" s="18">
        <v>0</v>
      </c>
      <c r="AC360" s="4">
        <v>6221863.4400000004</v>
      </c>
      <c r="AD360" t="s">
        <v>217</v>
      </c>
    </row>
    <row r="361" spans="1:30" x14ac:dyDescent="0.25">
      <c r="A361" s="20">
        <v>1571</v>
      </c>
      <c r="B361" t="s">
        <v>148</v>
      </c>
      <c r="C361" t="s">
        <v>271</v>
      </c>
      <c r="D361" t="s">
        <v>9</v>
      </c>
      <c r="E361" t="s">
        <v>407</v>
      </c>
      <c r="F361" t="s">
        <v>456</v>
      </c>
      <c r="G361" s="2">
        <v>216760000</v>
      </c>
      <c r="H361" s="2">
        <v>0</v>
      </c>
      <c r="I361" s="2">
        <v>216760000</v>
      </c>
      <c r="J361" s="2">
        <v>758661</v>
      </c>
      <c r="K361" s="2">
        <v>0</v>
      </c>
      <c r="L361" s="2">
        <v>758661</v>
      </c>
      <c r="M361" s="2">
        <v>671957</v>
      </c>
      <c r="N361" s="2">
        <v>0</v>
      </c>
      <c r="O361" s="2">
        <v>671957</v>
      </c>
      <c r="P361" s="15">
        <v>0.1</v>
      </c>
      <c r="Q361" s="2">
        <v>0</v>
      </c>
      <c r="R361" s="13">
        <v>0.3</v>
      </c>
      <c r="S361" s="15">
        <v>0</v>
      </c>
      <c r="T361" s="2">
        <v>201587.1</v>
      </c>
      <c r="U361" s="2">
        <v>0</v>
      </c>
      <c r="V361" s="2">
        <v>0</v>
      </c>
      <c r="W361" s="2">
        <v>0</v>
      </c>
      <c r="X361" s="2">
        <v>0</v>
      </c>
      <c r="Y361" s="2">
        <v>0</v>
      </c>
      <c r="Z361" s="2">
        <v>0</v>
      </c>
      <c r="AA361" s="2">
        <v>0</v>
      </c>
      <c r="AB361" s="18">
        <v>0</v>
      </c>
      <c r="AC361" s="4">
        <v>201587.1</v>
      </c>
      <c r="AD361" t="s">
        <v>35</v>
      </c>
    </row>
    <row r="362" spans="1:30" hidden="1" x14ac:dyDescent="0.25">
      <c r="A362" s="20">
        <v>1572</v>
      </c>
      <c r="B362" t="s">
        <v>148</v>
      </c>
      <c r="C362" t="s">
        <v>271</v>
      </c>
      <c r="D362" t="s">
        <v>2</v>
      </c>
      <c r="E362" t="s">
        <v>201</v>
      </c>
      <c r="F362" t="s">
        <v>449</v>
      </c>
      <c r="G362" s="2">
        <v>0</v>
      </c>
      <c r="H362" s="2">
        <v>0</v>
      </c>
      <c r="I362" s="2">
        <v>0</v>
      </c>
      <c r="J362" s="2">
        <v>0</v>
      </c>
      <c r="K362" s="2">
        <v>0</v>
      </c>
      <c r="L362" s="2">
        <v>0</v>
      </c>
      <c r="M362" s="2">
        <v>0</v>
      </c>
      <c r="N362" s="2">
        <v>0</v>
      </c>
      <c r="O362" s="2">
        <v>0</v>
      </c>
      <c r="P362" s="15">
        <v>0.1</v>
      </c>
      <c r="Q362" s="2">
        <v>0</v>
      </c>
      <c r="R362" s="13">
        <v>0.3</v>
      </c>
      <c r="S362" s="15">
        <v>0</v>
      </c>
      <c r="T362" s="2">
        <v>0</v>
      </c>
      <c r="U362" s="2">
        <v>0</v>
      </c>
      <c r="V362" s="2">
        <v>0</v>
      </c>
      <c r="W362" s="2">
        <v>0</v>
      </c>
      <c r="X362" s="2">
        <v>0</v>
      </c>
      <c r="Y362" s="2">
        <v>0</v>
      </c>
      <c r="Z362" s="2">
        <v>0</v>
      </c>
      <c r="AA362" s="2">
        <v>0</v>
      </c>
      <c r="AB362" s="18">
        <v>0</v>
      </c>
      <c r="AC362" s="4">
        <v>0</v>
      </c>
      <c r="AD362" t="s">
        <v>246</v>
      </c>
    </row>
    <row r="363" spans="1:30" hidden="1" x14ac:dyDescent="0.25">
      <c r="A363" s="20">
        <v>1573</v>
      </c>
      <c r="B363" t="s">
        <v>148</v>
      </c>
      <c r="C363" t="s">
        <v>271</v>
      </c>
      <c r="D363" t="s">
        <v>2</v>
      </c>
      <c r="E363" t="s">
        <v>201</v>
      </c>
      <c r="F363" t="s">
        <v>450</v>
      </c>
      <c r="G363" s="2">
        <v>2053597000</v>
      </c>
      <c r="H363" s="2">
        <v>0</v>
      </c>
      <c r="I363" s="2">
        <v>2053597000</v>
      </c>
      <c r="J363" s="2">
        <v>6540922</v>
      </c>
      <c r="K363" s="2">
        <v>0</v>
      </c>
      <c r="L363" s="2">
        <v>6540922</v>
      </c>
      <c r="M363" s="2">
        <v>5719483.2000000002</v>
      </c>
      <c r="N363" s="2">
        <v>0</v>
      </c>
      <c r="O363" s="2">
        <v>5719483.2000000002</v>
      </c>
      <c r="P363" s="15">
        <v>0.1</v>
      </c>
      <c r="Q363" s="2">
        <v>0</v>
      </c>
      <c r="R363" s="13">
        <v>0.3</v>
      </c>
      <c r="S363" s="15">
        <v>0</v>
      </c>
      <c r="T363" s="2">
        <v>1715844.96</v>
      </c>
      <c r="U363" s="2">
        <v>0</v>
      </c>
      <c r="V363" s="2">
        <v>0</v>
      </c>
      <c r="W363" s="2">
        <v>0</v>
      </c>
      <c r="X363" s="2">
        <v>0</v>
      </c>
      <c r="Y363" s="2">
        <v>0</v>
      </c>
      <c r="Z363" s="2">
        <v>0</v>
      </c>
      <c r="AA363" s="2">
        <v>0</v>
      </c>
      <c r="AB363" s="18">
        <v>0</v>
      </c>
      <c r="AC363" s="4">
        <v>1715844.96</v>
      </c>
      <c r="AD363" t="s">
        <v>246</v>
      </c>
    </row>
    <row r="364" spans="1:30" hidden="1" x14ac:dyDescent="0.25">
      <c r="A364" s="20">
        <v>1574</v>
      </c>
      <c r="B364" t="s">
        <v>148</v>
      </c>
      <c r="C364" t="s">
        <v>271</v>
      </c>
      <c r="D364" t="s">
        <v>2</v>
      </c>
      <c r="E364" t="s">
        <v>4</v>
      </c>
      <c r="F364" t="s">
        <v>451</v>
      </c>
      <c r="G364" s="2">
        <v>194647152000</v>
      </c>
      <c r="H364" s="2">
        <v>27280249000</v>
      </c>
      <c r="I364" s="2">
        <v>167366903000</v>
      </c>
      <c r="J364" s="2">
        <v>300614483</v>
      </c>
      <c r="K364" s="2">
        <v>42630577</v>
      </c>
      <c r="L364" s="2">
        <v>257983906</v>
      </c>
      <c r="M364" s="2">
        <v>222755622.19999999</v>
      </c>
      <c r="N364" s="2">
        <v>31718477.399999999</v>
      </c>
      <c r="O364" s="2">
        <v>191037144.80000001</v>
      </c>
      <c r="P364" s="15">
        <v>0.1</v>
      </c>
      <c r="Q364" s="2">
        <v>3171847.74</v>
      </c>
      <c r="R364" s="13">
        <v>0.3</v>
      </c>
      <c r="S364" s="15">
        <v>0.4</v>
      </c>
      <c r="T364" s="2">
        <v>61414857.920000002</v>
      </c>
      <c r="U364" s="2">
        <v>0</v>
      </c>
      <c r="V364" s="2">
        <v>0</v>
      </c>
      <c r="W364" s="2">
        <v>0</v>
      </c>
      <c r="X364" s="2">
        <v>0</v>
      </c>
      <c r="Y364" s="2">
        <v>0</v>
      </c>
      <c r="Z364" s="2">
        <v>0</v>
      </c>
      <c r="AA364" s="2">
        <v>0</v>
      </c>
      <c r="AB364" s="18">
        <v>0</v>
      </c>
      <c r="AC364" s="4">
        <v>64586705.659999996</v>
      </c>
      <c r="AD364" t="s">
        <v>289</v>
      </c>
    </row>
    <row r="365" spans="1:30" hidden="1" x14ac:dyDescent="0.25">
      <c r="A365" s="20">
        <v>1575</v>
      </c>
      <c r="B365" t="s">
        <v>148</v>
      </c>
      <c r="C365" t="s">
        <v>271</v>
      </c>
      <c r="D365" t="s">
        <v>2</v>
      </c>
      <c r="E365" t="s">
        <v>201</v>
      </c>
      <c r="F365" t="s">
        <v>452</v>
      </c>
      <c r="G365" s="2">
        <v>909551874000</v>
      </c>
      <c r="H365" s="2">
        <v>0</v>
      </c>
      <c r="I365" s="2">
        <v>909551874000</v>
      </c>
      <c r="J365" s="2">
        <v>1367229583</v>
      </c>
      <c r="K365" s="2">
        <v>0</v>
      </c>
      <c r="L365" s="2">
        <v>1367229583</v>
      </c>
      <c r="M365" s="2">
        <v>1003408833.4</v>
      </c>
      <c r="N365" s="2">
        <v>0</v>
      </c>
      <c r="O365" s="2">
        <v>1003408833.4</v>
      </c>
      <c r="P365" s="15">
        <v>0.1</v>
      </c>
      <c r="Q365" s="2">
        <v>0</v>
      </c>
      <c r="R365" s="13">
        <v>0.3</v>
      </c>
      <c r="S365" s="15">
        <v>0.5</v>
      </c>
      <c r="T365" s="2">
        <v>471704416.69999999</v>
      </c>
      <c r="U365" s="2">
        <v>0</v>
      </c>
      <c r="V365" s="2">
        <v>0</v>
      </c>
      <c r="W365" s="2">
        <v>0</v>
      </c>
      <c r="X365" s="2">
        <v>0</v>
      </c>
      <c r="Y365" s="2">
        <v>0</v>
      </c>
      <c r="Z365" s="2">
        <v>0</v>
      </c>
      <c r="AA365" s="2">
        <v>0</v>
      </c>
      <c r="AB365" s="18">
        <v>0</v>
      </c>
      <c r="AC365" s="4">
        <v>471704416.69999999</v>
      </c>
      <c r="AD365" t="s">
        <v>204</v>
      </c>
    </row>
    <row r="366" spans="1:30" x14ac:dyDescent="0.25">
      <c r="A366" s="20">
        <v>1576</v>
      </c>
      <c r="B366" t="s">
        <v>148</v>
      </c>
      <c r="C366" t="s">
        <v>271</v>
      </c>
      <c r="D366" t="s">
        <v>9</v>
      </c>
      <c r="E366" t="s">
        <v>407</v>
      </c>
      <c r="F366" t="s">
        <v>453</v>
      </c>
      <c r="G366" s="2">
        <v>12140270000</v>
      </c>
      <c r="H366" s="2">
        <v>0</v>
      </c>
      <c r="I366" s="2">
        <v>12140270000</v>
      </c>
      <c r="J366" s="2">
        <v>24751220</v>
      </c>
      <c r="K366" s="2">
        <v>0</v>
      </c>
      <c r="L366" s="2">
        <v>24751220</v>
      </c>
      <c r="M366" s="2">
        <v>19895112</v>
      </c>
      <c r="N366" s="2">
        <v>0</v>
      </c>
      <c r="O366" s="2">
        <v>19895112</v>
      </c>
      <c r="P366" s="15">
        <v>0.1</v>
      </c>
      <c r="Q366" s="2">
        <v>0</v>
      </c>
      <c r="R366" s="13">
        <v>0.3</v>
      </c>
      <c r="S366" s="15">
        <v>0</v>
      </c>
      <c r="T366" s="2">
        <v>5968533.5999999996</v>
      </c>
      <c r="U366" s="2">
        <v>0</v>
      </c>
      <c r="V366" s="2">
        <v>0</v>
      </c>
      <c r="W366" s="2">
        <v>0</v>
      </c>
      <c r="X366" s="2">
        <v>0</v>
      </c>
      <c r="Y366" s="2">
        <v>0</v>
      </c>
      <c r="Z366" s="2">
        <v>0</v>
      </c>
      <c r="AA366" s="2">
        <v>0</v>
      </c>
      <c r="AB366" s="18">
        <v>0</v>
      </c>
      <c r="AC366" s="4">
        <v>5968533.5999999996</v>
      </c>
      <c r="AD366" t="s">
        <v>35</v>
      </c>
    </row>
    <row r="367" spans="1:30" x14ac:dyDescent="0.25">
      <c r="A367" s="20">
        <v>1577</v>
      </c>
      <c r="B367" t="s">
        <v>148</v>
      </c>
      <c r="C367" t="s">
        <v>271</v>
      </c>
      <c r="D367" t="s">
        <v>9</v>
      </c>
      <c r="E367" t="s">
        <v>15</v>
      </c>
      <c r="F367" t="s">
        <v>454</v>
      </c>
      <c r="G367" s="2">
        <v>0</v>
      </c>
      <c r="H367" s="2">
        <v>0</v>
      </c>
      <c r="I367" s="2">
        <v>0</v>
      </c>
      <c r="J367" s="2">
        <v>0</v>
      </c>
      <c r="K367" s="2">
        <v>0</v>
      </c>
      <c r="L367" s="2">
        <v>0</v>
      </c>
      <c r="M367" s="2">
        <v>0</v>
      </c>
      <c r="N367" s="2">
        <v>0</v>
      </c>
      <c r="O367" s="2">
        <v>0</v>
      </c>
      <c r="P367" s="15">
        <v>0.1</v>
      </c>
      <c r="Q367" s="2">
        <v>0</v>
      </c>
      <c r="R367" s="13">
        <v>0.3</v>
      </c>
      <c r="S367" s="15">
        <v>0</v>
      </c>
      <c r="T367" s="2">
        <v>0</v>
      </c>
      <c r="U367" s="2">
        <v>0</v>
      </c>
      <c r="V367" s="2">
        <v>0</v>
      </c>
      <c r="W367" s="2">
        <v>0</v>
      </c>
      <c r="X367" s="2">
        <v>0</v>
      </c>
      <c r="Y367" s="2">
        <v>0</v>
      </c>
      <c r="Z367" s="2">
        <v>0</v>
      </c>
      <c r="AA367" s="2">
        <v>0</v>
      </c>
      <c r="AB367" s="18">
        <v>0</v>
      </c>
      <c r="AC367" s="4">
        <v>0</v>
      </c>
      <c r="AD367" t="s">
        <v>31</v>
      </c>
    </row>
    <row r="368" spans="1:30" hidden="1" x14ac:dyDescent="0.25">
      <c r="A368" s="20">
        <v>1578</v>
      </c>
      <c r="B368" t="s">
        <v>148</v>
      </c>
      <c r="C368" t="s">
        <v>271</v>
      </c>
      <c r="D368" t="s">
        <v>2</v>
      </c>
      <c r="E368" t="s">
        <v>298</v>
      </c>
      <c r="F368" t="s">
        <v>457</v>
      </c>
      <c r="G368" s="2">
        <v>0</v>
      </c>
      <c r="H368" s="2">
        <v>0</v>
      </c>
      <c r="I368" s="2">
        <v>0</v>
      </c>
      <c r="J368" s="2">
        <v>0</v>
      </c>
      <c r="K368" s="2">
        <v>0</v>
      </c>
      <c r="L368" s="2">
        <v>0</v>
      </c>
      <c r="M368" s="2">
        <v>0</v>
      </c>
      <c r="N368" s="2">
        <v>0</v>
      </c>
      <c r="O368" s="2">
        <v>0</v>
      </c>
      <c r="P368" s="15">
        <v>0.1</v>
      </c>
      <c r="Q368" s="2">
        <v>0</v>
      </c>
      <c r="R368" s="13">
        <v>0.3</v>
      </c>
      <c r="S368" s="15">
        <v>0</v>
      </c>
      <c r="T368" s="2">
        <v>0</v>
      </c>
      <c r="U368" s="2">
        <v>0</v>
      </c>
      <c r="V368" s="2">
        <v>0</v>
      </c>
      <c r="W368" s="2">
        <v>0</v>
      </c>
      <c r="X368" s="2">
        <v>0</v>
      </c>
      <c r="Y368" s="2">
        <v>0</v>
      </c>
      <c r="Z368" s="2">
        <v>0</v>
      </c>
      <c r="AA368" s="2">
        <v>0</v>
      </c>
      <c r="AB368" s="18">
        <v>0</v>
      </c>
      <c r="AC368" s="4">
        <v>0</v>
      </c>
      <c r="AD368" t="s">
        <v>45</v>
      </c>
    </row>
    <row r="369" spans="1:30" hidden="1" x14ac:dyDescent="0.25">
      <c r="A369" s="20">
        <v>1579</v>
      </c>
      <c r="B369" t="s">
        <v>148</v>
      </c>
      <c r="C369" t="s">
        <v>271</v>
      </c>
      <c r="D369" t="s">
        <v>2</v>
      </c>
      <c r="E369" t="s">
        <v>345</v>
      </c>
      <c r="F369" t="s">
        <v>179</v>
      </c>
      <c r="G369" s="2">
        <v>7395464000</v>
      </c>
      <c r="H369" s="2">
        <v>0</v>
      </c>
      <c r="I369" s="2">
        <v>7395464000</v>
      </c>
      <c r="J369" s="2">
        <v>17731291</v>
      </c>
      <c r="K369" s="2">
        <v>0</v>
      </c>
      <c r="L369" s="2">
        <v>17731291</v>
      </c>
      <c r="M369" s="2">
        <v>14773105.4</v>
      </c>
      <c r="N369" s="2">
        <v>0</v>
      </c>
      <c r="O369" s="2">
        <v>14773105.4</v>
      </c>
      <c r="P369" s="15">
        <v>0.1</v>
      </c>
      <c r="Q369" s="2">
        <v>0</v>
      </c>
      <c r="R369" s="13">
        <v>0.3</v>
      </c>
      <c r="S369" s="15">
        <v>0</v>
      </c>
      <c r="T369" s="2">
        <v>4431931.62</v>
      </c>
      <c r="U369" s="2">
        <v>0</v>
      </c>
      <c r="V369" s="2">
        <v>0</v>
      </c>
      <c r="W369" s="2">
        <v>0</v>
      </c>
      <c r="X369" s="2">
        <v>0</v>
      </c>
      <c r="Y369" s="2">
        <v>0</v>
      </c>
      <c r="Z369" s="2">
        <v>0</v>
      </c>
      <c r="AA369" s="2">
        <v>0</v>
      </c>
      <c r="AB369" s="18">
        <v>0</v>
      </c>
      <c r="AC369" s="4">
        <v>4431931.62</v>
      </c>
      <c r="AD369" t="s">
        <v>355</v>
      </c>
    </row>
    <row r="370" spans="1:30" hidden="1" x14ac:dyDescent="0.25">
      <c r="A370" s="20">
        <v>1580</v>
      </c>
      <c r="B370" t="s">
        <v>148</v>
      </c>
      <c r="C370" t="s">
        <v>272</v>
      </c>
      <c r="D370" t="s">
        <v>2</v>
      </c>
      <c r="E370" t="s">
        <v>298</v>
      </c>
      <c r="F370" t="s">
        <v>458</v>
      </c>
      <c r="G370" s="2">
        <v>12770402000</v>
      </c>
      <c r="H370" s="2">
        <v>6403839000</v>
      </c>
      <c r="I370" s="2">
        <v>6366563000</v>
      </c>
      <c r="J370" s="2">
        <v>35294838</v>
      </c>
      <c r="K370" s="2">
        <v>17583090</v>
      </c>
      <c r="L370" s="2">
        <v>17711748</v>
      </c>
      <c r="M370" s="2">
        <v>30186677.199999999</v>
      </c>
      <c r="N370" s="2">
        <v>15021554.4</v>
      </c>
      <c r="O370" s="2">
        <v>15165122.800000001</v>
      </c>
      <c r="P370" s="15">
        <v>0.1</v>
      </c>
      <c r="Q370" s="2">
        <v>1502155.44</v>
      </c>
      <c r="R370" s="13">
        <v>0.15</v>
      </c>
      <c r="S370" s="15">
        <v>0</v>
      </c>
      <c r="T370" s="2">
        <v>2274768.42</v>
      </c>
      <c r="U370" s="2">
        <v>3000000</v>
      </c>
      <c r="V370" s="2">
        <v>0</v>
      </c>
      <c r="W370" s="2">
        <v>0</v>
      </c>
      <c r="X370" s="2">
        <v>0</v>
      </c>
      <c r="Y370" s="2">
        <v>0</v>
      </c>
      <c r="Z370" s="2">
        <v>0</v>
      </c>
      <c r="AA370" s="2">
        <v>0</v>
      </c>
      <c r="AB370" s="18">
        <v>0</v>
      </c>
      <c r="AC370" s="4">
        <v>6776923.8600000003</v>
      </c>
      <c r="AD370" t="s">
        <v>45</v>
      </c>
    </row>
    <row r="371" spans="1:30" hidden="1" x14ac:dyDescent="0.25">
      <c r="A371" s="20">
        <v>1581</v>
      </c>
      <c r="B371" t="s">
        <v>148</v>
      </c>
      <c r="C371" t="s">
        <v>271</v>
      </c>
      <c r="D371" t="s">
        <v>2</v>
      </c>
      <c r="E371" t="s">
        <v>345</v>
      </c>
      <c r="F371" t="s">
        <v>459</v>
      </c>
      <c r="G371" s="2">
        <v>16110000</v>
      </c>
      <c r="H371" s="2">
        <v>0</v>
      </c>
      <c r="I371" s="2">
        <v>16110000</v>
      </c>
      <c r="J371" s="2">
        <v>56385</v>
      </c>
      <c r="K371" s="2">
        <v>0</v>
      </c>
      <c r="L371" s="2">
        <v>56385</v>
      </c>
      <c r="M371" s="2">
        <v>49941</v>
      </c>
      <c r="N371" s="2">
        <v>0</v>
      </c>
      <c r="O371" s="2">
        <v>49941</v>
      </c>
      <c r="P371" s="15">
        <v>0.1</v>
      </c>
      <c r="Q371" s="2">
        <v>0</v>
      </c>
      <c r="R371" s="13">
        <v>0.3</v>
      </c>
      <c r="S371" s="15">
        <v>0</v>
      </c>
      <c r="T371" s="2">
        <v>14982.3</v>
      </c>
      <c r="U371" s="2">
        <v>0</v>
      </c>
      <c r="V371" s="2">
        <v>0</v>
      </c>
      <c r="W371" s="2">
        <v>0</v>
      </c>
      <c r="X371" s="2">
        <v>0</v>
      </c>
      <c r="Y371" s="2">
        <v>0</v>
      </c>
      <c r="Z371" s="2">
        <v>0</v>
      </c>
      <c r="AA371" s="2">
        <v>0</v>
      </c>
      <c r="AB371" s="18">
        <v>0</v>
      </c>
      <c r="AC371" s="4">
        <v>14982.3</v>
      </c>
      <c r="AD371" t="s">
        <v>355</v>
      </c>
    </row>
    <row r="372" spans="1:30" hidden="1" x14ac:dyDescent="0.25">
      <c r="A372" s="20">
        <v>1583</v>
      </c>
      <c r="B372" t="s">
        <v>0</v>
      </c>
      <c r="C372" t="s">
        <v>508</v>
      </c>
      <c r="D372" t="s">
        <v>2</v>
      </c>
      <c r="E372" t="s">
        <v>409</v>
      </c>
      <c r="F372" t="s">
        <v>507</v>
      </c>
      <c r="G372" s="2">
        <v>0</v>
      </c>
      <c r="H372" s="2">
        <v>0</v>
      </c>
      <c r="I372" s="2">
        <v>0</v>
      </c>
      <c r="J372" s="2">
        <v>0</v>
      </c>
      <c r="K372" s="2">
        <v>0</v>
      </c>
      <c r="L372" s="2">
        <v>0</v>
      </c>
      <c r="M372" s="2">
        <v>0</v>
      </c>
      <c r="N372" s="2">
        <v>0</v>
      </c>
      <c r="O372" s="2">
        <v>0</v>
      </c>
      <c r="P372" s="15">
        <v>0</v>
      </c>
      <c r="Q372" s="2">
        <v>0</v>
      </c>
      <c r="R372" s="13">
        <v>0</v>
      </c>
      <c r="S372" s="15">
        <v>0</v>
      </c>
      <c r="T372" s="2">
        <v>0</v>
      </c>
      <c r="U372" s="2">
        <v>0</v>
      </c>
      <c r="V372" s="2">
        <v>0</v>
      </c>
      <c r="W372" s="2">
        <v>0</v>
      </c>
      <c r="X372" s="2">
        <v>0</v>
      </c>
      <c r="Y372" s="2">
        <v>0</v>
      </c>
      <c r="Z372" s="2">
        <v>0</v>
      </c>
      <c r="AA372" s="2">
        <v>0</v>
      </c>
      <c r="AB372" s="18">
        <v>0</v>
      </c>
      <c r="AC372" s="4">
        <v>0</v>
      </c>
      <c r="AD372" t="s">
        <v>145</v>
      </c>
    </row>
    <row r="373" spans="1:30" hidden="1" x14ac:dyDescent="0.25">
      <c r="A373" s="20">
        <v>1585</v>
      </c>
      <c r="B373" t="s">
        <v>148</v>
      </c>
      <c r="C373" t="s">
        <v>271</v>
      </c>
      <c r="D373" t="s">
        <v>2</v>
      </c>
      <c r="E373" t="s">
        <v>8</v>
      </c>
      <c r="F373" t="s">
        <v>460</v>
      </c>
      <c r="G373" s="2">
        <v>0</v>
      </c>
      <c r="H373" s="2">
        <v>0</v>
      </c>
      <c r="I373" s="2">
        <v>0</v>
      </c>
      <c r="J373" s="2">
        <v>0</v>
      </c>
      <c r="K373" s="2">
        <v>0</v>
      </c>
      <c r="L373" s="2">
        <v>0</v>
      </c>
      <c r="M373" s="2">
        <v>0</v>
      </c>
      <c r="N373" s="2">
        <v>0</v>
      </c>
      <c r="O373" s="2">
        <v>0</v>
      </c>
      <c r="P373" s="15">
        <v>0.1</v>
      </c>
      <c r="Q373" s="2">
        <v>0</v>
      </c>
      <c r="R373" s="13">
        <v>0.3</v>
      </c>
      <c r="S373" s="15">
        <v>0</v>
      </c>
      <c r="T373" s="2">
        <v>0</v>
      </c>
      <c r="U373" s="2">
        <v>0</v>
      </c>
      <c r="V373" s="2">
        <v>0</v>
      </c>
      <c r="W373" s="2">
        <v>0</v>
      </c>
      <c r="X373" s="2">
        <v>0</v>
      </c>
      <c r="Y373" s="2">
        <v>0</v>
      </c>
      <c r="Z373" s="2">
        <v>0</v>
      </c>
      <c r="AA373" s="2">
        <v>0</v>
      </c>
      <c r="AB373" s="18">
        <v>0</v>
      </c>
      <c r="AC373" s="4">
        <v>0</v>
      </c>
      <c r="AD373" t="s">
        <v>42</v>
      </c>
    </row>
    <row r="374" spans="1:30" hidden="1" x14ac:dyDescent="0.25">
      <c r="A374" s="20">
        <v>1586</v>
      </c>
      <c r="B374" t="s">
        <v>148</v>
      </c>
      <c r="C374" t="s">
        <v>271</v>
      </c>
      <c r="D374" t="s">
        <v>2</v>
      </c>
      <c r="E374" t="s">
        <v>299</v>
      </c>
      <c r="F374" t="s">
        <v>461</v>
      </c>
      <c r="G374" s="2">
        <v>2897396000</v>
      </c>
      <c r="H374" s="2">
        <v>202909000</v>
      </c>
      <c r="I374" s="2">
        <v>2694487000</v>
      </c>
      <c r="J374" s="2">
        <v>6243840</v>
      </c>
      <c r="K374" s="2">
        <v>710182</v>
      </c>
      <c r="L374" s="2">
        <v>5533658</v>
      </c>
      <c r="M374" s="2">
        <v>5084881.5999999996</v>
      </c>
      <c r="N374" s="2">
        <v>629018.4</v>
      </c>
      <c r="O374" s="2">
        <v>4455863.2</v>
      </c>
      <c r="P374" s="15">
        <v>0.1</v>
      </c>
      <c r="Q374" s="2">
        <v>62901.84</v>
      </c>
      <c r="R374" s="13">
        <v>0.3</v>
      </c>
      <c r="S374" s="15">
        <v>0</v>
      </c>
      <c r="T374" s="2">
        <v>1336758.96</v>
      </c>
      <c r="U374" s="2">
        <v>0</v>
      </c>
      <c r="V374" s="2">
        <v>0</v>
      </c>
      <c r="W374" s="2">
        <v>0</v>
      </c>
      <c r="X374" s="2">
        <v>0</v>
      </c>
      <c r="Y374" s="2">
        <v>0</v>
      </c>
      <c r="Z374" s="2">
        <v>0</v>
      </c>
      <c r="AA374" s="2">
        <v>0</v>
      </c>
      <c r="AB374" s="18">
        <v>0</v>
      </c>
      <c r="AC374" s="4">
        <v>1399660.8</v>
      </c>
      <c r="AD374" t="s">
        <v>193</v>
      </c>
    </row>
    <row r="375" spans="1:30" hidden="1" x14ac:dyDescent="0.25">
      <c r="A375" s="20">
        <v>1587</v>
      </c>
      <c r="B375" t="s">
        <v>148</v>
      </c>
      <c r="C375" t="s">
        <v>271</v>
      </c>
      <c r="D375" t="s">
        <v>2</v>
      </c>
      <c r="E375" t="s">
        <v>299</v>
      </c>
      <c r="F375" t="s">
        <v>462</v>
      </c>
      <c r="G375" s="2">
        <v>1387602000</v>
      </c>
      <c r="H375" s="2">
        <v>1092588000</v>
      </c>
      <c r="I375" s="2">
        <v>295014000</v>
      </c>
      <c r="J375" s="2">
        <v>3121726</v>
      </c>
      <c r="K375" s="2">
        <v>2185176</v>
      </c>
      <c r="L375" s="2">
        <v>936550</v>
      </c>
      <c r="M375" s="2">
        <v>2566685.2000000002</v>
      </c>
      <c r="N375" s="2">
        <v>1748140.8</v>
      </c>
      <c r="O375" s="2">
        <v>818544.4</v>
      </c>
      <c r="P375" s="15">
        <v>0.1</v>
      </c>
      <c r="Q375" s="2">
        <v>174814.07999999999</v>
      </c>
      <c r="R375" s="13">
        <v>0.3</v>
      </c>
      <c r="S375" s="15">
        <v>0</v>
      </c>
      <c r="T375" s="2">
        <v>245563.32</v>
      </c>
      <c r="U375" s="2">
        <v>0</v>
      </c>
      <c r="V375" s="2">
        <v>0</v>
      </c>
      <c r="W375" s="2">
        <v>0</v>
      </c>
      <c r="X375" s="2">
        <v>0</v>
      </c>
      <c r="Y375" s="2">
        <v>0</v>
      </c>
      <c r="Z375" s="2">
        <v>0</v>
      </c>
      <c r="AA375" s="2">
        <v>0</v>
      </c>
      <c r="AB375" s="18">
        <v>0</v>
      </c>
      <c r="AC375" s="4">
        <v>420377.4</v>
      </c>
      <c r="AD375" t="s">
        <v>193</v>
      </c>
    </row>
    <row r="376" spans="1:30" hidden="1" x14ac:dyDescent="0.25">
      <c r="A376" s="20">
        <v>1589</v>
      </c>
      <c r="B376" t="s">
        <v>148</v>
      </c>
      <c r="C376" t="s">
        <v>271</v>
      </c>
      <c r="D376" t="s">
        <v>2</v>
      </c>
      <c r="E376" t="s">
        <v>409</v>
      </c>
      <c r="F376" t="s">
        <v>463</v>
      </c>
      <c r="G376" s="2">
        <v>1257787000</v>
      </c>
      <c r="H376" s="2">
        <v>0</v>
      </c>
      <c r="I376" s="2">
        <v>1257787000</v>
      </c>
      <c r="J376" s="2">
        <v>4121468</v>
      </c>
      <c r="K376" s="2">
        <v>0</v>
      </c>
      <c r="L376" s="2">
        <v>4121468</v>
      </c>
      <c r="M376" s="2">
        <v>3618353.2</v>
      </c>
      <c r="N376" s="2">
        <v>0</v>
      </c>
      <c r="O376" s="2">
        <v>3618353.2</v>
      </c>
      <c r="P376" s="15">
        <v>0.1</v>
      </c>
      <c r="Q376" s="2">
        <v>0</v>
      </c>
      <c r="R376" s="13">
        <v>0.3</v>
      </c>
      <c r="S376" s="15">
        <v>0</v>
      </c>
      <c r="T376" s="2">
        <v>1085505.96</v>
      </c>
      <c r="U376" s="2">
        <v>0</v>
      </c>
      <c r="V376" s="2">
        <v>0</v>
      </c>
      <c r="W376" s="2">
        <v>0</v>
      </c>
      <c r="X376" s="2">
        <v>0</v>
      </c>
      <c r="Y376" s="2">
        <v>0</v>
      </c>
      <c r="Z376" s="2">
        <v>0</v>
      </c>
      <c r="AA376" s="2">
        <v>0</v>
      </c>
      <c r="AB376" s="18">
        <v>0</v>
      </c>
      <c r="AC376" s="4">
        <v>1085505.96</v>
      </c>
      <c r="AD376" t="s">
        <v>464</v>
      </c>
    </row>
    <row r="377" spans="1:30" hidden="1" x14ac:dyDescent="0.25">
      <c r="A377" s="20">
        <v>1590</v>
      </c>
      <c r="B377" t="s">
        <v>148</v>
      </c>
      <c r="C377" t="s">
        <v>271</v>
      </c>
      <c r="D377" t="s">
        <v>2</v>
      </c>
      <c r="E377" t="s">
        <v>409</v>
      </c>
      <c r="F377" t="s">
        <v>465</v>
      </c>
      <c r="G377" s="2">
        <v>1325430000</v>
      </c>
      <c r="H377" s="2">
        <v>0</v>
      </c>
      <c r="I377" s="2">
        <v>1325430000</v>
      </c>
      <c r="J377" s="2">
        <v>4523031</v>
      </c>
      <c r="K377" s="2">
        <v>0</v>
      </c>
      <c r="L377" s="2">
        <v>4523031</v>
      </c>
      <c r="M377" s="2">
        <v>3992859</v>
      </c>
      <c r="N377" s="2">
        <v>0</v>
      </c>
      <c r="O377" s="2">
        <v>3992859</v>
      </c>
      <c r="P377" s="15">
        <v>0.1</v>
      </c>
      <c r="Q377" s="2">
        <v>0</v>
      </c>
      <c r="R377" s="13">
        <v>0.3</v>
      </c>
      <c r="S377" s="15">
        <v>0</v>
      </c>
      <c r="T377" s="2">
        <v>1197857.7</v>
      </c>
      <c r="U377" s="2">
        <v>0</v>
      </c>
      <c r="V377" s="2">
        <v>0</v>
      </c>
      <c r="W377" s="2">
        <v>0</v>
      </c>
      <c r="X377" s="2">
        <v>0</v>
      </c>
      <c r="Y377" s="2">
        <v>0</v>
      </c>
      <c r="Z377" s="2">
        <v>0</v>
      </c>
      <c r="AA377" s="2">
        <v>0</v>
      </c>
      <c r="AB377" s="18">
        <v>0</v>
      </c>
      <c r="AC377" s="4">
        <v>1197857.7</v>
      </c>
      <c r="AD377" t="s">
        <v>495</v>
      </c>
    </row>
    <row r="378" spans="1:30" hidden="1" x14ac:dyDescent="0.25">
      <c r="A378" s="20">
        <v>1591</v>
      </c>
      <c r="B378" t="s">
        <v>148</v>
      </c>
      <c r="C378" t="s">
        <v>271</v>
      </c>
      <c r="D378" t="s">
        <v>2</v>
      </c>
      <c r="E378" t="s">
        <v>409</v>
      </c>
      <c r="F378" t="s">
        <v>466</v>
      </c>
      <c r="G378" s="2">
        <v>151040000</v>
      </c>
      <c r="H378" s="2">
        <v>0</v>
      </c>
      <c r="I378" s="2">
        <v>151040000</v>
      </c>
      <c r="J378" s="2">
        <v>528643</v>
      </c>
      <c r="K378" s="2">
        <v>0</v>
      </c>
      <c r="L378" s="2">
        <v>528643</v>
      </c>
      <c r="M378" s="2">
        <v>468227</v>
      </c>
      <c r="N378" s="2">
        <v>0</v>
      </c>
      <c r="O378" s="2">
        <v>468227</v>
      </c>
      <c r="P378" s="15">
        <v>0.1</v>
      </c>
      <c r="Q378" s="2">
        <v>0</v>
      </c>
      <c r="R378" s="13">
        <v>0.3</v>
      </c>
      <c r="S378" s="15">
        <v>0</v>
      </c>
      <c r="T378" s="2">
        <v>140468.1</v>
      </c>
      <c r="U378" s="2">
        <v>0</v>
      </c>
      <c r="V378" s="2">
        <v>0</v>
      </c>
      <c r="W378" s="2">
        <v>0</v>
      </c>
      <c r="X378" s="2">
        <v>0</v>
      </c>
      <c r="Y378" s="2">
        <v>0</v>
      </c>
      <c r="Z378" s="2">
        <v>0</v>
      </c>
      <c r="AA378" s="2">
        <v>0</v>
      </c>
      <c r="AB378" s="18">
        <v>0</v>
      </c>
      <c r="AC378" s="4">
        <v>140468.1</v>
      </c>
      <c r="AD378" t="s">
        <v>464</v>
      </c>
    </row>
    <row r="379" spans="1:30" hidden="1" x14ac:dyDescent="0.25">
      <c r="A379" s="20">
        <v>1593</v>
      </c>
      <c r="B379" t="s">
        <v>148</v>
      </c>
      <c r="C379" t="s">
        <v>272</v>
      </c>
      <c r="D379" t="s">
        <v>2</v>
      </c>
      <c r="E379" t="s">
        <v>345</v>
      </c>
      <c r="F379" t="s">
        <v>411</v>
      </c>
      <c r="G379" s="2">
        <v>2068635000</v>
      </c>
      <c r="H379" s="2">
        <v>0</v>
      </c>
      <c r="I379" s="2">
        <v>2068635000</v>
      </c>
      <c r="J379" s="2">
        <v>6672734</v>
      </c>
      <c r="K379" s="2">
        <v>0</v>
      </c>
      <c r="L379" s="2">
        <v>6672734</v>
      </c>
      <c r="M379" s="2">
        <v>5845280</v>
      </c>
      <c r="N379" s="2">
        <v>0</v>
      </c>
      <c r="O379" s="2">
        <v>5845280</v>
      </c>
      <c r="P379" s="15">
        <v>0</v>
      </c>
      <c r="Q379" s="2">
        <v>0</v>
      </c>
      <c r="R379" s="13">
        <v>0</v>
      </c>
      <c r="S379" s="15">
        <v>0</v>
      </c>
      <c r="T379" s="2">
        <v>0</v>
      </c>
      <c r="U379" s="2">
        <v>0</v>
      </c>
      <c r="V379" s="2">
        <v>0</v>
      </c>
      <c r="W379" s="2">
        <v>0</v>
      </c>
      <c r="X379" s="2">
        <v>0</v>
      </c>
      <c r="Y379" s="2">
        <v>0</v>
      </c>
      <c r="Z379" s="2">
        <v>0</v>
      </c>
      <c r="AA379" s="2">
        <v>0</v>
      </c>
      <c r="AB379" s="18">
        <v>0</v>
      </c>
      <c r="AC379" s="4">
        <v>0</v>
      </c>
      <c r="AD379" t="s">
        <v>355</v>
      </c>
    </row>
    <row r="380" spans="1:30" hidden="1" x14ac:dyDescent="0.25">
      <c r="A380" s="20">
        <v>1594</v>
      </c>
      <c r="B380" t="s">
        <v>148</v>
      </c>
      <c r="C380" t="s">
        <v>271</v>
      </c>
      <c r="D380" t="s">
        <v>2</v>
      </c>
      <c r="E380" t="s">
        <v>299</v>
      </c>
      <c r="F380" t="s">
        <v>467</v>
      </c>
      <c r="G380" s="2">
        <v>720602000</v>
      </c>
      <c r="H380" s="2">
        <v>97592000</v>
      </c>
      <c r="I380" s="2">
        <v>623010000</v>
      </c>
      <c r="J380" s="2">
        <v>2193665</v>
      </c>
      <c r="K380" s="2">
        <v>341572</v>
      </c>
      <c r="L380" s="2">
        <v>1852093</v>
      </c>
      <c r="M380" s="2">
        <v>1905424.2</v>
      </c>
      <c r="N380" s="2">
        <v>302535.2</v>
      </c>
      <c r="O380" s="2">
        <v>1602889</v>
      </c>
      <c r="P380" s="15">
        <v>0.1</v>
      </c>
      <c r="Q380" s="2">
        <v>30253.52</v>
      </c>
      <c r="R380" s="13">
        <v>0.3</v>
      </c>
      <c r="S380" s="15">
        <v>0</v>
      </c>
      <c r="T380" s="2">
        <v>480866.7</v>
      </c>
      <c r="U380" s="2">
        <v>0</v>
      </c>
      <c r="V380" s="2">
        <v>0</v>
      </c>
      <c r="W380" s="2">
        <v>0</v>
      </c>
      <c r="X380" s="2">
        <v>0</v>
      </c>
      <c r="Y380" s="2">
        <v>0</v>
      </c>
      <c r="Z380" s="2">
        <v>0</v>
      </c>
      <c r="AA380" s="2">
        <v>0</v>
      </c>
      <c r="AB380" s="18">
        <v>0</v>
      </c>
      <c r="AC380" s="4">
        <v>511120.22</v>
      </c>
      <c r="AD380" t="s">
        <v>167</v>
      </c>
    </row>
    <row r="381" spans="1:30" hidden="1" x14ac:dyDescent="0.25">
      <c r="A381" s="20">
        <v>1595</v>
      </c>
      <c r="B381" t="s">
        <v>148</v>
      </c>
      <c r="C381" t="s">
        <v>271</v>
      </c>
      <c r="D381" t="s">
        <v>2</v>
      </c>
      <c r="E381" t="s">
        <v>299</v>
      </c>
      <c r="F381" t="s">
        <v>468</v>
      </c>
      <c r="G381" s="2">
        <v>1601658000</v>
      </c>
      <c r="H381" s="2">
        <v>0</v>
      </c>
      <c r="I381" s="2">
        <v>1601658000</v>
      </c>
      <c r="J381" s="2">
        <v>3669307</v>
      </c>
      <c r="K381" s="2">
        <v>0</v>
      </c>
      <c r="L381" s="2">
        <v>3669307</v>
      </c>
      <c r="M381" s="2">
        <v>3028643.8</v>
      </c>
      <c r="N381" s="2">
        <v>0</v>
      </c>
      <c r="O381" s="2">
        <v>3028643.8</v>
      </c>
      <c r="P381" s="15">
        <v>0.1</v>
      </c>
      <c r="Q381" s="2">
        <v>0</v>
      </c>
      <c r="R381" s="13">
        <v>0.3</v>
      </c>
      <c r="S381" s="15">
        <v>0</v>
      </c>
      <c r="T381" s="2">
        <v>908593.14</v>
      </c>
      <c r="U381" s="2">
        <v>0</v>
      </c>
      <c r="V381" s="2">
        <v>0</v>
      </c>
      <c r="W381" s="2">
        <v>0</v>
      </c>
      <c r="X381" s="2">
        <v>0</v>
      </c>
      <c r="Y381" s="2">
        <v>0</v>
      </c>
      <c r="Z381" s="2">
        <v>0</v>
      </c>
      <c r="AA381" s="2">
        <v>0</v>
      </c>
      <c r="AB381" s="18">
        <v>0</v>
      </c>
      <c r="AC381" s="4">
        <v>908593.14</v>
      </c>
      <c r="AD381" t="s">
        <v>167</v>
      </c>
    </row>
    <row r="382" spans="1:30" hidden="1" x14ac:dyDescent="0.25">
      <c r="A382" s="20">
        <v>1596</v>
      </c>
      <c r="B382" t="s">
        <v>148</v>
      </c>
      <c r="C382" t="s">
        <v>272</v>
      </c>
      <c r="D382" t="s">
        <v>2</v>
      </c>
      <c r="E382" t="s">
        <v>409</v>
      </c>
      <c r="F382" t="s">
        <v>469</v>
      </c>
      <c r="G382" s="2">
        <v>1142205000</v>
      </c>
      <c r="H382" s="2">
        <v>0</v>
      </c>
      <c r="I382" s="2">
        <v>1142205000</v>
      </c>
      <c r="J382" s="2">
        <v>3586572</v>
      </c>
      <c r="K382" s="2">
        <v>0</v>
      </c>
      <c r="L382" s="2">
        <v>3586572</v>
      </c>
      <c r="M382" s="2">
        <v>3129690</v>
      </c>
      <c r="N382" s="2">
        <v>0</v>
      </c>
      <c r="O382" s="2">
        <v>3129690</v>
      </c>
      <c r="P382" s="15">
        <v>0</v>
      </c>
      <c r="Q382" s="2">
        <v>0</v>
      </c>
      <c r="R382" s="13">
        <v>0</v>
      </c>
      <c r="S382" s="15">
        <v>0</v>
      </c>
      <c r="T382" s="2">
        <v>0</v>
      </c>
      <c r="U382" s="2">
        <v>0</v>
      </c>
      <c r="V382" s="2">
        <v>0</v>
      </c>
      <c r="W382" s="2">
        <v>0</v>
      </c>
      <c r="X382" s="2">
        <v>0</v>
      </c>
      <c r="Y382" s="2">
        <v>0</v>
      </c>
      <c r="Z382" s="2">
        <v>0</v>
      </c>
      <c r="AA382" s="2">
        <v>0</v>
      </c>
      <c r="AB382" s="18">
        <v>0</v>
      </c>
      <c r="AC382" s="4">
        <v>0</v>
      </c>
      <c r="AD382" t="s">
        <v>464</v>
      </c>
    </row>
    <row r="383" spans="1:30" x14ac:dyDescent="0.25">
      <c r="A383" s="20">
        <v>1599</v>
      </c>
      <c r="B383" t="s">
        <v>148</v>
      </c>
      <c r="C383" t="s">
        <v>272</v>
      </c>
      <c r="D383" t="s">
        <v>9</v>
      </c>
      <c r="E383" t="s">
        <v>408</v>
      </c>
      <c r="F383" t="s">
        <v>470</v>
      </c>
      <c r="G383" s="2">
        <v>3996285000</v>
      </c>
      <c r="H383" s="2">
        <v>0</v>
      </c>
      <c r="I383" s="2">
        <v>3996285000</v>
      </c>
      <c r="J383" s="2">
        <v>6233372</v>
      </c>
      <c r="K383" s="2">
        <v>0</v>
      </c>
      <c r="L383" s="2">
        <v>6233372</v>
      </c>
      <c r="M383" s="2">
        <v>4634858</v>
      </c>
      <c r="N383" s="2">
        <v>0</v>
      </c>
      <c r="O383" s="2">
        <v>4634858</v>
      </c>
      <c r="P383" s="15">
        <v>0</v>
      </c>
      <c r="Q383" s="2">
        <v>0</v>
      </c>
      <c r="R383" s="13">
        <v>0</v>
      </c>
      <c r="S383" s="15">
        <v>0</v>
      </c>
      <c r="T383" s="2">
        <v>0</v>
      </c>
      <c r="U383" s="2">
        <v>0</v>
      </c>
      <c r="V383" s="2">
        <v>0</v>
      </c>
      <c r="W383" s="2">
        <v>0</v>
      </c>
      <c r="X383" s="2">
        <v>0</v>
      </c>
      <c r="Y383" s="2">
        <v>0</v>
      </c>
      <c r="Z383" s="2">
        <v>0</v>
      </c>
      <c r="AA383" s="2">
        <v>0</v>
      </c>
      <c r="AB383" s="18">
        <v>0</v>
      </c>
      <c r="AC383" s="4">
        <v>0</v>
      </c>
      <c r="AD383" t="s">
        <v>39</v>
      </c>
    </row>
    <row r="384" spans="1:30" x14ac:dyDescent="0.25">
      <c r="A384" s="20">
        <v>1600</v>
      </c>
      <c r="B384" t="s">
        <v>148</v>
      </c>
      <c r="C384" t="s">
        <v>271</v>
      </c>
      <c r="D384" t="s">
        <v>9</v>
      </c>
      <c r="E384" t="s">
        <v>15</v>
      </c>
      <c r="F384" t="s">
        <v>471</v>
      </c>
      <c r="G384" s="2">
        <v>9974410000</v>
      </c>
      <c r="H384" s="2">
        <v>0</v>
      </c>
      <c r="I384" s="2">
        <v>9974410000</v>
      </c>
      <c r="J384" s="2">
        <v>22990141</v>
      </c>
      <c r="K384" s="2">
        <v>0</v>
      </c>
      <c r="L384" s="2">
        <v>22990141</v>
      </c>
      <c r="M384" s="2">
        <v>19000377</v>
      </c>
      <c r="N384" s="2">
        <v>0</v>
      </c>
      <c r="O384" s="2">
        <v>19000377</v>
      </c>
      <c r="P384" s="15">
        <v>0.1</v>
      </c>
      <c r="Q384" s="2">
        <v>0</v>
      </c>
      <c r="R384" s="13">
        <v>0.3</v>
      </c>
      <c r="S384" s="15">
        <v>0</v>
      </c>
      <c r="T384" s="2">
        <v>5700113.0999999996</v>
      </c>
      <c r="U384" s="2">
        <v>0</v>
      </c>
      <c r="V384" s="2">
        <v>0</v>
      </c>
      <c r="W384" s="2">
        <v>0</v>
      </c>
      <c r="X384" s="2">
        <v>0</v>
      </c>
      <c r="Y384" s="2">
        <v>0</v>
      </c>
      <c r="Z384" s="2">
        <v>0</v>
      </c>
      <c r="AA384" s="2">
        <v>0</v>
      </c>
      <c r="AB384" s="18">
        <v>0</v>
      </c>
      <c r="AC384" s="4">
        <v>5700113.0999999996</v>
      </c>
      <c r="AD384" t="s">
        <v>17</v>
      </c>
    </row>
    <row r="385" spans="1:30" x14ac:dyDescent="0.25">
      <c r="A385" s="20">
        <v>1601</v>
      </c>
      <c r="B385" t="s">
        <v>148</v>
      </c>
      <c r="C385" t="s">
        <v>271</v>
      </c>
      <c r="D385" t="s">
        <v>9</v>
      </c>
      <c r="E385" t="s">
        <v>15</v>
      </c>
      <c r="F385" t="s">
        <v>30</v>
      </c>
      <c r="G385" s="2">
        <v>7647000000</v>
      </c>
      <c r="H385" s="2">
        <v>0</v>
      </c>
      <c r="I385" s="2">
        <v>7647000000</v>
      </c>
      <c r="J385" s="2">
        <v>11896500</v>
      </c>
      <c r="K385" s="2">
        <v>0</v>
      </c>
      <c r="L385" s="2">
        <v>11896500</v>
      </c>
      <c r="M385" s="2">
        <v>8837700</v>
      </c>
      <c r="N385" s="2">
        <v>0</v>
      </c>
      <c r="O385" s="2">
        <v>8837700</v>
      </c>
      <c r="P385" s="15">
        <v>0.1</v>
      </c>
      <c r="Q385" s="2">
        <v>0</v>
      </c>
      <c r="R385" s="13">
        <v>0.3</v>
      </c>
      <c r="S385" s="15">
        <v>0</v>
      </c>
      <c r="T385" s="2">
        <v>2651310</v>
      </c>
      <c r="U385" s="2">
        <v>0</v>
      </c>
      <c r="V385" s="2">
        <v>0</v>
      </c>
      <c r="W385" s="2">
        <v>0</v>
      </c>
      <c r="X385" s="2">
        <v>0</v>
      </c>
      <c r="Y385" s="2">
        <v>0</v>
      </c>
      <c r="Z385" s="2">
        <v>0</v>
      </c>
      <c r="AA385" s="2">
        <v>0</v>
      </c>
      <c r="AB385" s="18">
        <v>0</v>
      </c>
      <c r="AC385" s="4">
        <v>2651310</v>
      </c>
      <c r="AD385" t="s">
        <v>24</v>
      </c>
    </row>
    <row r="386" spans="1:30" hidden="1" x14ac:dyDescent="0.25">
      <c r="A386" s="20">
        <v>1602</v>
      </c>
      <c r="B386" t="s">
        <v>148</v>
      </c>
      <c r="C386" t="s">
        <v>271</v>
      </c>
      <c r="D386" t="s">
        <v>2</v>
      </c>
      <c r="E386" t="s">
        <v>409</v>
      </c>
      <c r="F386" t="s">
        <v>472</v>
      </c>
      <c r="G386" s="2">
        <v>3639195000</v>
      </c>
      <c r="H386" s="2">
        <v>0</v>
      </c>
      <c r="I386" s="2">
        <v>3639195000</v>
      </c>
      <c r="J386" s="2">
        <v>10664556</v>
      </c>
      <c r="K386" s="2">
        <v>0</v>
      </c>
      <c r="L386" s="2">
        <v>10664556</v>
      </c>
      <c r="M386" s="2">
        <v>9208878</v>
      </c>
      <c r="N386" s="2">
        <v>0</v>
      </c>
      <c r="O386" s="2">
        <v>9208878</v>
      </c>
      <c r="P386" s="15">
        <v>0.1</v>
      </c>
      <c r="Q386" s="2">
        <v>0</v>
      </c>
      <c r="R386" s="13">
        <v>0.3</v>
      </c>
      <c r="S386" s="15">
        <v>0</v>
      </c>
      <c r="T386" s="2">
        <v>2762663.4</v>
      </c>
      <c r="U386" s="2">
        <v>0</v>
      </c>
      <c r="V386" s="2">
        <v>0</v>
      </c>
      <c r="W386" s="2">
        <v>0</v>
      </c>
      <c r="X386" s="2">
        <v>0</v>
      </c>
      <c r="Y386" s="2">
        <v>0</v>
      </c>
      <c r="Z386" s="2">
        <v>0</v>
      </c>
      <c r="AA386" s="2">
        <v>0</v>
      </c>
      <c r="AB386" s="18">
        <v>0</v>
      </c>
      <c r="AC386" s="4">
        <v>2762663.4</v>
      </c>
      <c r="AD386" t="s">
        <v>464</v>
      </c>
    </row>
    <row r="387" spans="1:30" hidden="1" x14ac:dyDescent="0.25">
      <c r="A387" s="20">
        <v>1603</v>
      </c>
      <c r="B387" t="s">
        <v>148</v>
      </c>
      <c r="C387" t="s">
        <v>271</v>
      </c>
      <c r="D387" t="s">
        <v>2</v>
      </c>
      <c r="E387" t="s">
        <v>299</v>
      </c>
      <c r="F387" t="s">
        <v>473</v>
      </c>
      <c r="G387" s="2">
        <v>6086000</v>
      </c>
      <c r="H387" s="2">
        <v>0</v>
      </c>
      <c r="I387" s="2">
        <v>6086000</v>
      </c>
      <c r="J387" s="2">
        <v>21306</v>
      </c>
      <c r="K387" s="2">
        <v>0</v>
      </c>
      <c r="L387" s="2">
        <v>21306</v>
      </c>
      <c r="M387" s="2">
        <v>18871.599999999999</v>
      </c>
      <c r="N387" s="2">
        <v>0</v>
      </c>
      <c r="O387" s="2">
        <v>18871.599999999999</v>
      </c>
      <c r="P387" s="15">
        <v>0.1</v>
      </c>
      <c r="Q387" s="2">
        <v>0</v>
      </c>
      <c r="R387" s="13">
        <v>0.3</v>
      </c>
      <c r="S387" s="15">
        <v>0</v>
      </c>
      <c r="T387" s="2">
        <v>5661.48</v>
      </c>
      <c r="U387" s="2">
        <v>0</v>
      </c>
      <c r="V387" s="2">
        <v>0</v>
      </c>
      <c r="W387" s="2">
        <v>0</v>
      </c>
      <c r="X387" s="2">
        <v>0</v>
      </c>
      <c r="Y387" s="2">
        <v>0</v>
      </c>
      <c r="Z387" s="2">
        <v>0</v>
      </c>
      <c r="AA387" s="2">
        <v>0</v>
      </c>
      <c r="AB387" s="18">
        <v>0</v>
      </c>
      <c r="AC387" s="4">
        <v>5661.48</v>
      </c>
      <c r="AD387" t="s">
        <v>167</v>
      </c>
    </row>
    <row r="388" spans="1:30" hidden="1" x14ac:dyDescent="0.25">
      <c r="A388" s="20">
        <v>1604</v>
      </c>
      <c r="B388" t="s">
        <v>148</v>
      </c>
      <c r="C388" t="s">
        <v>271</v>
      </c>
      <c r="D388" t="s">
        <v>2</v>
      </c>
      <c r="E388" t="s">
        <v>299</v>
      </c>
      <c r="F388" t="s">
        <v>474</v>
      </c>
      <c r="G388" s="2">
        <v>2063916000</v>
      </c>
      <c r="H388" s="2">
        <v>0</v>
      </c>
      <c r="I388" s="2">
        <v>2063916000</v>
      </c>
      <c r="J388" s="2">
        <v>6814400</v>
      </c>
      <c r="K388" s="2">
        <v>0</v>
      </c>
      <c r="L388" s="2">
        <v>6814400</v>
      </c>
      <c r="M388" s="2">
        <v>5988833.5999999996</v>
      </c>
      <c r="N388" s="2">
        <v>0</v>
      </c>
      <c r="O388" s="2">
        <v>5988833.5999999996</v>
      </c>
      <c r="P388" s="15">
        <v>0.1</v>
      </c>
      <c r="Q388" s="2">
        <v>0</v>
      </c>
      <c r="R388" s="13">
        <v>0.3</v>
      </c>
      <c r="S388" s="15">
        <v>0</v>
      </c>
      <c r="T388" s="2">
        <v>1796650.08</v>
      </c>
      <c r="U388" s="2">
        <v>0</v>
      </c>
      <c r="V388" s="2">
        <v>0</v>
      </c>
      <c r="W388" s="2">
        <v>0</v>
      </c>
      <c r="X388" s="2">
        <v>0</v>
      </c>
      <c r="Y388" s="2">
        <v>0</v>
      </c>
      <c r="Z388" s="2">
        <v>0</v>
      </c>
      <c r="AA388" s="2">
        <v>0</v>
      </c>
      <c r="AB388" s="18">
        <v>0</v>
      </c>
      <c r="AC388" s="4">
        <v>1796650.08</v>
      </c>
      <c r="AD388" t="s">
        <v>167</v>
      </c>
    </row>
    <row r="389" spans="1:30" hidden="1" x14ac:dyDescent="0.25">
      <c r="A389" s="20">
        <v>1605</v>
      </c>
      <c r="B389" t="s">
        <v>148</v>
      </c>
      <c r="C389" t="s">
        <v>271</v>
      </c>
      <c r="D389" t="s">
        <v>2</v>
      </c>
      <c r="E389" t="s">
        <v>299</v>
      </c>
      <c r="F389" t="s">
        <v>475</v>
      </c>
      <c r="G389" s="2">
        <v>78404000</v>
      </c>
      <c r="H389" s="2">
        <v>0</v>
      </c>
      <c r="I389" s="2">
        <v>78404000</v>
      </c>
      <c r="J389" s="2">
        <v>274419</v>
      </c>
      <c r="K389" s="2">
        <v>0</v>
      </c>
      <c r="L389" s="2">
        <v>274419</v>
      </c>
      <c r="M389" s="2">
        <v>243057.4</v>
      </c>
      <c r="N389" s="2">
        <v>0</v>
      </c>
      <c r="O389" s="2">
        <v>243057.4</v>
      </c>
      <c r="P389" s="15">
        <v>0.1</v>
      </c>
      <c r="Q389" s="2">
        <v>0</v>
      </c>
      <c r="R389" s="13">
        <v>0.3</v>
      </c>
      <c r="S389" s="15">
        <v>0</v>
      </c>
      <c r="T389" s="2">
        <v>72917.22</v>
      </c>
      <c r="U389" s="2">
        <v>0</v>
      </c>
      <c r="V389" s="2">
        <v>0</v>
      </c>
      <c r="W389" s="2">
        <v>0</v>
      </c>
      <c r="X389" s="2">
        <v>0</v>
      </c>
      <c r="Y389" s="2">
        <v>0</v>
      </c>
      <c r="Z389" s="2">
        <v>0</v>
      </c>
      <c r="AA389" s="2">
        <v>0</v>
      </c>
      <c r="AB389" s="18">
        <v>0</v>
      </c>
      <c r="AC389" s="4">
        <v>72917.22</v>
      </c>
      <c r="AD389" t="s">
        <v>167</v>
      </c>
    </row>
    <row r="390" spans="1:30" hidden="1" x14ac:dyDescent="0.25">
      <c r="A390" s="20">
        <v>1606</v>
      </c>
      <c r="B390" t="s">
        <v>148</v>
      </c>
      <c r="C390" t="s">
        <v>271</v>
      </c>
      <c r="D390" t="s">
        <v>2</v>
      </c>
      <c r="E390" t="s">
        <v>345</v>
      </c>
      <c r="F390" t="s">
        <v>476</v>
      </c>
      <c r="G390" s="2">
        <v>0</v>
      </c>
      <c r="H390" s="2">
        <v>0</v>
      </c>
      <c r="I390" s="2">
        <v>0</v>
      </c>
      <c r="J390" s="2">
        <v>0</v>
      </c>
      <c r="K390" s="2">
        <v>0</v>
      </c>
      <c r="L390" s="2">
        <v>0</v>
      </c>
      <c r="M390" s="2">
        <v>0</v>
      </c>
      <c r="N390" s="2">
        <v>0</v>
      </c>
      <c r="O390" s="2">
        <v>0</v>
      </c>
      <c r="P390" s="15">
        <v>0.1</v>
      </c>
      <c r="Q390" s="2">
        <v>0</v>
      </c>
      <c r="R390" s="13">
        <v>0.3</v>
      </c>
      <c r="S390" s="15">
        <v>0</v>
      </c>
      <c r="T390" s="2">
        <v>0</v>
      </c>
      <c r="U390" s="2">
        <v>0</v>
      </c>
      <c r="V390" s="2">
        <v>0</v>
      </c>
      <c r="W390" s="2">
        <v>0</v>
      </c>
      <c r="X390" s="2">
        <v>0</v>
      </c>
      <c r="Y390" s="2">
        <v>0</v>
      </c>
      <c r="Z390" s="2">
        <v>0</v>
      </c>
      <c r="AA390" s="2">
        <v>0</v>
      </c>
      <c r="AB390" s="18">
        <v>0</v>
      </c>
      <c r="AC390" s="4">
        <v>0</v>
      </c>
      <c r="AD390" t="s">
        <v>355</v>
      </c>
    </row>
    <row r="391" spans="1:30" hidden="1" x14ac:dyDescent="0.25">
      <c r="A391" s="20">
        <v>1610</v>
      </c>
      <c r="B391" t="s">
        <v>12</v>
      </c>
      <c r="C391" t="s">
        <v>272</v>
      </c>
      <c r="D391" t="s">
        <v>2</v>
      </c>
      <c r="E391" t="s">
        <v>409</v>
      </c>
      <c r="F391" t="s">
        <v>464</v>
      </c>
      <c r="G391" s="2">
        <v>57202000</v>
      </c>
      <c r="H391" s="2">
        <v>0</v>
      </c>
      <c r="I391" s="2">
        <v>57202000</v>
      </c>
      <c r="J391" s="2">
        <v>200207</v>
      </c>
      <c r="K391" s="2">
        <v>0</v>
      </c>
      <c r="L391" s="2">
        <v>200207</v>
      </c>
      <c r="M391" s="2">
        <v>177326.2</v>
      </c>
      <c r="N391" s="2">
        <v>0</v>
      </c>
      <c r="O391" s="2">
        <v>177326.2</v>
      </c>
      <c r="P391" s="15">
        <v>0</v>
      </c>
      <c r="Q391" s="2">
        <v>0</v>
      </c>
      <c r="R391" s="13">
        <v>0</v>
      </c>
      <c r="S391" s="15">
        <v>0</v>
      </c>
      <c r="T391" s="2">
        <v>0</v>
      </c>
      <c r="U391" s="2">
        <v>0</v>
      </c>
      <c r="V391" s="2">
        <v>26553124.399999999</v>
      </c>
      <c r="W391" s="2">
        <v>42625</v>
      </c>
      <c r="X391" s="2">
        <v>26510499.399999999</v>
      </c>
      <c r="Y391" s="2">
        <v>13932314000</v>
      </c>
      <c r="Z391" s="2">
        <v>13750000</v>
      </c>
      <c r="AA391" s="2">
        <v>13918564000</v>
      </c>
      <c r="AB391" s="18">
        <v>0</v>
      </c>
      <c r="AC391" s="4">
        <v>0</v>
      </c>
      <c r="AD391" t="s">
        <v>507</v>
      </c>
    </row>
    <row r="392" spans="1:30" hidden="1" x14ac:dyDescent="0.25">
      <c r="A392" s="20">
        <v>1611</v>
      </c>
      <c r="B392" t="s">
        <v>12</v>
      </c>
      <c r="C392" t="s">
        <v>272</v>
      </c>
      <c r="D392" t="s">
        <v>2</v>
      </c>
      <c r="E392" t="s">
        <v>298</v>
      </c>
      <c r="F392" t="s">
        <v>482</v>
      </c>
      <c r="G392" s="2">
        <v>5534187000</v>
      </c>
      <c r="H392" s="2">
        <v>0</v>
      </c>
      <c r="I392" s="2">
        <v>5534187000</v>
      </c>
      <c r="J392" s="2">
        <v>15531241</v>
      </c>
      <c r="K392" s="2">
        <v>0</v>
      </c>
      <c r="L392" s="2">
        <v>15531241</v>
      </c>
      <c r="M392" s="2">
        <v>13317566.199999999</v>
      </c>
      <c r="N392" s="2">
        <v>0</v>
      </c>
      <c r="O392" s="2">
        <v>13317566.199999999</v>
      </c>
      <c r="P392" s="15">
        <v>0</v>
      </c>
      <c r="Q392" s="2">
        <v>0</v>
      </c>
      <c r="R392" s="13">
        <v>0</v>
      </c>
      <c r="S392" s="15">
        <v>0</v>
      </c>
      <c r="T392" s="2">
        <v>0</v>
      </c>
      <c r="U392" s="2">
        <v>0</v>
      </c>
      <c r="V392" s="2">
        <v>12867350.6</v>
      </c>
      <c r="W392" s="2">
        <v>0</v>
      </c>
      <c r="X392" s="2">
        <v>12867350.6</v>
      </c>
      <c r="Y392" s="2">
        <v>5666606000</v>
      </c>
      <c r="Z392" s="2">
        <v>0</v>
      </c>
      <c r="AA392" s="2">
        <v>5666606000</v>
      </c>
      <c r="AB392" s="18">
        <v>0</v>
      </c>
      <c r="AC392" s="4">
        <v>0</v>
      </c>
      <c r="AD392" t="s">
        <v>3</v>
      </c>
    </row>
    <row r="393" spans="1:30" hidden="1" x14ac:dyDescent="0.25">
      <c r="A393" s="20">
        <v>1612</v>
      </c>
      <c r="B393" t="s">
        <v>148</v>
      </c>
      <c r="C393" t="s">
        <v>271</v>
      </c>
      <c r="D393" t="s">
        <v>2</v>
      </c>
      <c r="E393" t="s">
        <v>4</v>
      </c>
      <c r="F393" t="s">
        <v>477</v>
      </c>
      <c r="G393" s="2">
        <v>1992799000</v>
      </c>
      <c r="H393" s="2">
        <v>0</v>
      </c>
      <c r="I393" s="2">
        <v>1992799000</v>
      </c>
      <c r="J393" s="2">
        <v>6116274</v>
      </c>
      <c r="K393" s="2">
        <v>0</v>
      </c>
      <c r="L393" s="2">
        <v>6116274</v>
      </c>
      <c r="M393" s="2">
        <v>5319154.4000000004</v>
      </c>
      <c r="N393" s="2">
        <v>0</v>
      </c>
      <c r="O393" s="2">
        <v>5319154.4000000004</v>
      </c>
      <c r="P393" s="15">
        <v>0.1</v>
      </c>
      <c r="Q393" s="2">
        <v>0</v>
      </c>
      <c r="R393" s="13">
        <v>0.3</v>
      </c>
      <c r="S393" s="15">
        <v>0</v>
      </c>
      <c r="T393" s="2">
        <v>1595746.32</v>
      </c>
      <c r="U393" s="2">
        <v>0</v>
      </c>
      <c r="V393" s="2">
        <v>0</v>
      </c>
      <c r="W393" s="2">
        <v>0</v>
      </c>
      <c r="X393" s="2">
        <v>0</v>
      </c>
      <c r="Y393" s="2">
        <v>0</v>
      </c>
      <c r="Z393" s="2">
        <v>0</v>
      </c>
      <c r="AA393" s="2">
        <v>0</v>
      </c>
      <c r="AB393" s="18">
        <v>0</v>
      </c>
      <c r="AC393" s="4">
        <v>1595746.32</v>
      </c>
      <c r="AD393" t="s">
        <v>217</v>
      </c>
    </row>
    <row r="394" spans="1:30" hidden="1" x14ac:dyDescent="0.25">
      <c r="A394" s="20">
        <v>1613</v>
      </c>
      <c r="B394" t="s">
        <v>148</v>
      </c>
      <c r="C394" t="s">
        <v>271</v>
      </c>
      <c r="D394" t="s">
        <v>2</v>
      </c>
      <c r="E394" t="s">
        <v>201</v>
      </c>
      <c r="F394" t="s">
        <v>478</v>
      </c>
      <c r="G394" s="2">
        <v>0</v>
      </c>
      <c r="H394" s="2">
        <v>0</v>
      </c>
      <c r="I394" s="2">
        <v>0</v>
      </c>
      <c r="J394" s="2">
        <v>0</v>
      </c>
      <c r="K394" s="2">
        <v>0</v>
      </c>
      <c r="L394" s="2">
        <v>0</v>
      </c>
      <c r="M394" s="2">
        <v>0</v>
      </c>
      <c r="N394" s="2">
        <v>0</v>
      </c>
      <c r="O394" s="2">
        <v>0</v>
      </c>
      <c r="P394" s="15">
        <v>0.1</v>
      </c>
      <c r="Q394" s="2">
        <v>0</v>
      </c>
      <c r="R394" s="13">
        <v>0.3</v>
      </c>
      <c r="S394" s="15">
        <v>0</v>
      </c>
      <c r="T394" s="2">
        <v>0</v>
      </c>
      <c r="U394" s="2">
        <v>0</v>
      </c>
      <c r="V394" s="2">
        <v>0</v>
      </c>
      <c r="W394" s="2">
        <v>0</v>
      </c>
      <c r="X394" s="2">
        <v>0</v>
      </c>
      <c r="Y394" s="2">
        <v>0</v>
      </c>
      <c r="Z394" s="2">
        <v>0</v>
      </c>
      <c r="AA394" s="2">
        <v>0</v>
      </c>
      <c r="AB394" s="18">
        <v>0</v>
      </c>
      <c r="AC394" s="4">
        <v>0</v>
      </c>
      <c r="AD394" t="s">
        <v>246</v>
      </c>
    </row>
    <row r="395" spans="1:30" hidden="1" x14ac:dyDescent="0.25">
      <c r="A395" s="20">
        <v>1614</v>
      </c>
      <c r="B395" t="s">
        <v>148</v>
      </c>
      <c r="C395" t="s">
        <v>271</v>
      </c>
      <c r="D395" t="s">
        <v>2</v>
      </c>
      <c r="E395" t="s">
        <v>201</v>
      </c>
      <c r="F395" t="s">
        <v>479</v>
      </c>
      <c r="G395" s="2">
        <v>2461000</v>
      </c>
      <c r="H395" s="2">
        <v>0</v>
      </c>
      <c r="I395" s="2">
        <v>2461000</v>
      </c>
      <c r="J395" s="2">
        <v>8614</v>
      </c>
      <c r="K395" s="2">
        <v>0</v>
      </c>
      <c r="L395" s="2">
        <v>8614</v>
      </c>
      <c r="M395" s="2">
        <v>7629.6</v>
      </c>
      <c r="N395" s="2">
        <v>0</v>
      </c>
      <c r="O395" s="2">
        <v>7629.6</v>
      </c>
      <c r="P395" s="15">
        <v>0.1</v>
      </c>
      <c r="Q395" s="2">
        <v>0</v>
      </c>
      <c r="R395" s="13">
        <v>0.3</v>
      </c>
      <c r="S395" s="15">
        <v>0</v>
      </c>
      <c r="T395" s="2">
        <v>2288.88</v>
      </c>
      <c r="U395" s="2">
        <v>0</v>
      </c>
      <c r="V395" s="2">
        <v>0</v>
      </c>
      <c r="W395" s="2">
        <v>0</v>
      </c>
      <c r="X395" s="2">
        <v>0</v>
      </c>
      <c r="Y395" s="2">
        <v>0</v>
      </c>
      <c r="Z395" s="2">
        <v>0</v>
      </c>
      <c r="AA395" s="2">
        <v>0</v>
      </c>
      <c r="AB395" s="18">
        <v>0</v>
      </c>
      <c r="AC395" s="4">
        <v>2288.88</v>
      </c>
      <c r="AD395" t="s">
        <v>246</v>
      </c>
    </row>
    <row r="396" spans="1:30" hidden="1" x14ac:dyDescent="0.25">
      <c r="A396" s="20">
        <v>1615</v>
      </c>
      <c r="B396" t="s">
        <v>148</v>
      </c>
      <c r="C396" t="s">
        <v>271</v>
      </c>
      <c r="D396" t="s">
        <v>2</v>
      </c>
      <c r="E396" t="s">
        <v>345</v>
      </c>
      <c r="F396" t="s">
        <v>480</v>
      </c>
      <c r="G396" s="2">
        <v>3542760000</v>
      </c>
      <c r="H396" s="2">
        <v>0</v>
      </c>
      <c r="I396" s="2">
        <v>3542760000</v>
      </c>
      <c r="J396" s="2">
        <v>9453280</v>
      </c>
      <c r="K396" s="2">
        <v>0</v>
      </c>
      <c r="L396" s="2">
        <v>9453280</v>
      </c>
      <c r="M396" s="2">
        <v>8036176</v>
      </c>
      <c r="N396" s="2">
        <v>0</v>
      </c>
      <c r="O396" s="2">
        <v>8036176</v>
      </c>
      <c r="P396" s="15">
        <v>0.1</v>
      </c>
      <c r="Q396" s="2">
        <v>0</v>
      </c>
      <c r="R396" s="13">
        <v>0.3</v>
      </c>
      <c r="S396" s="15">
        <v>0</v>
      </c>
      <c r="T396" s="2">
        <v>2410852.7999999998</v>
      </c>
      <c r="U396" s="2">
        <v>0</v>
      </c>
      <c r="V396" s="2">
        <v>0</v>
      </c>
      <c r="W396" s="2">
        <v>0</v>
      </c>
      <c r="X396" s="2">
        <v>0</v>
      </c>
      <c r="Y396" s="2">
        <v>0</v>
      </c>
      <c r="Z396" s="2">
        <v>0</v>
      </c>
      <c r="AA396" s="2">
        <v>0</v>
      </c>
      <c r="AB396" s="18">
        <v>0</v>
      </c>
      <c r="AC396" s="4">
        <v>2410852.7999999998</v>
      </c>
      <c r="AD396" t="s">
        <v>355</v>
      </c>
    </row>
    <row r="397" spans="1:30" hidden="1" x14ac:dyDescent="0.25">
      <c r="A397" s="20">
        <v>1618</v>
      </c>
      <c r="B397" t="s">
        <v>148</v>
      </c>
      <c r="C397" t="s">
        <v>271</v>
      </c>
      <c r="D397" t="s">
        <v>2</v>
      </c>
      <c r="E397" t="s">
        <v>201</v>
      </c>
      <c r="F397" t="s">
        <v>483</v>
      </c>
      <c r="G397" s="2">
        <v>0</v>
      </c>
      <c r="H397" s="2">
        <v>0</v>
      </c>
      <c r="I397" s="2">
        <v>0</v>
      </c>
      <c r="J397" s="2">
        <v>0</v>
      </c>
      <c r="K397" s="2">
        <v>0</v>
      </c>
      <c r="L397" s="2">
        <v>0</v>
      </c>
      <c r="M397" s="2">
        <v>0</v>
      </c>
      <c r="N397" s="2">
        <v>0</v>
      </c>
      <c r="O397" s="2">
        <v>0</v>
      </c>
      <c r="P397" s="15">
        <v>0.1</v>
      </c>
      <c r="Q397" s="2">
        <v>0</v>
      </c>
      <c r="R397" s="13">
        <v>0.3</v>
      </c>
      <c r="S397" s="15">
        <v>0</v>
      </c>
      <c r="T397" s="2">
        <v>0</v>
      </c>
      <c r="U397" s="2">
        <v>0</v>
      </c>
      <c r="V397" s="2">
        <v>0</v>
      </c>
      <c r="W397" s="2">
        <v>0</v>
      </c>
      <c r="X397" s="2">
        <v>0</v>
      </c>
      <c r="Y397" s="2">
        <v>0</v>
      </c>
      <c r="Z397" s="2">
        <v>0</v>
      </c>
      <c r="AA397" s="2">
        <v>0</v>
      </c>
      <c r="AB397" s="18">
        <v>0</v>
      </c>
      <c r="AC397" s="4">
        <v>0</v>
      </c>
      <c r="AD397" t="s">
        <v>185</v>
      </c>
    </row>
    <row r="398" spans="1:30" hidden="1" x14ac:dyDescent="0.25">
      <c r="A398" s="20">
        <v>1621</v>
      </c>
      <c r="B398" t="s">
        <v>148</v>
      </c>
      <c r="C398" t="s">
        <v>271</v>
      </c>
      <c r="D398" t="s">
        <v>2</v>
      </c>
      <c r="E398" t="s">
        <v>345</v>
      </c>
      <c r="F398" t="s">
        <v>484</v>
      </c>
      <c r="G398" s="2">
        <v>265750000</v>
      </c>
      <c r="H398" s="2">
        <v>0</v>
      </c>
      <c r="I398" s="2">
        <v>265750000</v>
      </c>
      <c r="J398" s="2">
        <v>930125</v>
      </c>
      <c r="K398" s="2">
        <v>0</v>
      </c>
      <c r="L398" s="2">
        <v>930125</v>
      </c>
      <c r="M398" s="2">
        <v>823825</v>
      </c>
      <c r="N398" s="2">
        <v>0</v>
      </c>
      <c r="O398" s="2">
        <v>823825</v>
      </c>
      <c r="P398" s="15">
        <v>0.1</v>
      </c>
      <c r="Q398" s="2">
        <v>0</v>
      </c>
      <c r="R398" s="13">
        <v>0.3</v>
      </c>
      <c r="S398" s="15">
        <v>0</v>
      </c>
      <c r="T398" s="2">
        <v>247147.5</v>
      </c>
      <c r="U398" s="2">
        <v>0</v>
      </c>
      <c r="V398" s="2">
        <v>0</v>
      </c>
      <c r="W398" s="2">
        <v>0</v>
      </c>
      <c r="X398" s="2">
        <v>0</v>
      </c>
      <c r="Y398" s="2">
        <v>0</v>
      </c>
      <c r="Z398" s="2">
        <v>0</v>
      </c>
      <c r="AA398" s="2">
        <v>0</v>
      </c>
      <c r="AB398" s="18">
        <v>0</v>
      </c>
      <c r="AC398" s="4">
        <v>247147.5</v>
      </c>
      <c r="AD398" t="s">
        <v>355</v>
      </c>
    </row>
    <row r="399" spans="1:30" hidden="1" x14ac:dyDescent="0.25">
      <c r="A399" s="20">
        <v>1622</v>
      </c>
      <c r="B399" t="s">
        <v>148</v>
      </c>
      <c r="C399" t="s">
        <v>271</v>
      </c>
      <c r="D399" t="s">
        <v>2</v>
      </c>
      <c r="E399" t="s">
        <v>299</v>
      </c>
      <c r="F399" t="s">
        <v>485</v>
      </c>
      <c r="G399" s="2">
        <v>232029000</v>
      </c>
      <c r="H399" s="2">
        <v>0</v>
      </c>
      <c r="I399" s="2">
        <v>232029000</v>
      </c>
      <c r="J399" s="2">
        <v>721980</v>
      </c>
      <c r="K399" s="2">
        <v>0</v>
      </c>
      <c r="L399" s="2">
        <v>721980</v>
      </c>
      <c r="M399" s="2">
        <v>629168.4</v>
      </c>
      <c r="N399" s="2">
        <v>0</v>
      </c>
      <c r="O399" s="2">
        <v>629168.4</v>
      </c>
      <c r="P399" s="15">
        <v>0.1</v>
      </c>
      <c r="Q399" s="2">
        <v>0</v>
      </c>
      <c r="R399" s="13">
        <v>0.3</v>
      </c>
      <c r="S399" s="15">
        <v>0</v>
      </c>
      <c r="T399" s="2">
        <v>188750.52</v>
      </c>
      <c r="U399" s="2">
        <v>0</v>
      </c>
      <c r="V399" s="2">
        <v>0</v>
      </c>
      <c r="W399" s="2">
        <v>0</v>
      </c>
      <c r="X399" s="2">
        <v>0</v>
      </c>
      <c r="Y399" s="2">
        <v>0</v>
      </c>
      <c r="Z399" s="2">
        <v>0</v>
      </c>
      <c r="AA399" s="2">
        <v>0</v>
      </c>
      <c r="AB399" s="18">
        <v>0</v>
      </c>
      <c r="AC399" s="4">
        <v>188750.52</v>
      </c>
      <c r="AD399" t="s">
        <v>193</v>
      </c>
    </row>
    <row r="400" spans="1:30" hidden="1" x14ac:dyDescent="0.25">
      <c r="A400" s="20">
        <v>1623</v>
      </c>
      <c r="B400" t="s">
        <v>148</v>
      </c>
      <c r="C400" t="s">
        <v>271</v>
      </c>
      <c r="D400" t="s">
        <v>2</v>
      </c>
      <c r="E400" t="s">
        <v>345</v>
      </c>
      <c r="F400" t="s">
        <v>486</v>
      </c>
      <c r="G400" s="2">
        <v>26151187000</v>
      </c>
      <c r="H400" s="2">
        <v>91940000</v>
      </c>
      <c r="I400" s="2">
        <v>26059247000</v>
      </c>
      <c r="J400" s="2">
        <v>40905095</v>
      </c>
      <c r="K400" s="2">
        <v>321790</v>
      </c>
      <c r="L400" s="2">
        <v>40583305</v>
      </c>
      <c r="M400" s="2">
        <v>30444620.199999999</v>
      </c>
      <c r="N400" s="2">
        <v>285014</v>
      </c>
      <c r="O400" s="2">
        <v>30159606.199999999</v>
      </c>
      <c r="P400" s="15">
        <v>0.1</v>
      </c>
      <c r="Q400" s="2">
        <v>28501.4</v>
      </c>
      <c r="R400" s="13">
        <v>0.3</v>
      </c>
      <c r="S400" s="15">
        <v>0</v>
      </c>
      <c r="T400" s="2">
        <v>9047881.8599999994</v>
      </c>
      <c r="U400" s="2">
        <v>0</v>
      </c>
      <c r="V400" s="2">
        <v>0</v>
      </c>
      <c r="W400" s="2">
        <v>0</v>
      </c>
      <c r="X400" s="2">
        <v>0</v>
      </c>
      <c r="Y400" s="2">
        <v>0</v>
      </c>
      <c r="Z400" s="2">
        <v>0</v>
      </c>
      <c r="AA400" s="2">
        <v>0</v>
      </c>
      <c r="AB400" s="18">
        <v>0</v>
      </c>
      <c r="AC400" s="4">
        <v>9076383.2599999998</v>
      </c>
      <c r="AD400" t="s">
        <v>355</v>
      </c>
    </row>
    <row r="401" spans="1:30" hidden="1" x14ac:dyDescent="0.25">
      <c r="A401" s="20">
        <v>1624</v>
      </c>
      <c r="B401" t="s">
        <v>148</v>
      </c>
      <c r="C401" t="s">
        <v>271</v>
      </c>
      <c r="D401" t="s">
        <v>2</v>
      </c>
      <c r="E401" t="s">
        <v>345</v>
      </c>
      <c r="F401" t="s">
        <v>487</v>
      </c>
      <c r="G401" s="2">
        <v>4582741000</v>
      </c>
      <c r="H401" s="2">
        <v>0</v>
      </c>
      <c r="I401" s="2">
        <v>4582741000</v>
      </c>
      <c r="J401" s="2">
        <v>10327601</v>
      </c>
      <c r="K401" s="2">
        <v>0</v>
      </c>
      <c r="L401" s="2">
        <v>10327601</v>
      </c>
      <c r="M401" s="2">
        <v>8494504.5999999996</v>
      </c>
      <c r="N401" s="2">
        <v>0</v>
      </c>
      <c r="O401" s="2">
        <v>8494504.5999999996</v>
      </c>
      <c r="P401" s="15">
        <v>0.1</v>
      </c>
      <c r="Q401" s="2">
        <v>0</v>
      </c>
      <c r="R401" s="13">
        <v>0.3</v>
      </c>
      <c r="S401" s="15">
        <v>0</v>
      </c>
      <c r="T401" s="2">
        <v>2548351.38</v>
      </c>
      <c r="U401" s="2">
        <v>0</v>
      </c>
      <c r="V401" s="2">
        <v>0</v>
      </c>
      <c r="W401" s="2">
        <v>0</v>
      </c>
      <c r="X401" s="2">
        <v>0</v>
      </c>
      <c r="Y401" s="2">
        <v>0</v>
      </c>
      <c r="Z401" s="2">
        <v>0</v>
      </c>
      <c r="AA401" s="2">
        <v>0</v>
      </c>
      <c r="AB401" s="18">
        <v>0</v>
      </c>
      <c r="AC401" s="4">
        <v>2548351.38</v>
      </c>
      <c r="AD401" t="s">
        <v>355</v>
      </c>
    </row>
    <row r="402" spans="1:30" hidden="1" x14ac:dyDescent="0.25">
      <c r="A402" s="20">
        <v>1625</v>
      </c>
      <c r="B402" t="s">
        <v>148</v>
      </c>
      <c r="C402" t="s">
        <v>271</v>
      </c>
      <c r="D402" t="s">
        <v>2</v>
      </c>
      <c r="E402" t="s">
        <v>201</v>
      </c>
      <c r="F402" t="s">
        <v>488</v>
      </c>
      <c r="G402" s="2">
        <v>1070556000</v>
      </c>
      <c r="H402" s="2">
        <v>0</v>
      </c>
      <c r="I402" s="2">
        <v>1070556000</v>
      </c>
      <c r="J402" s="2">
        <v>3659602</v>
      </c>
      <c r="K402" s="2">
        <v>0</v>
      </c>
      <c r="L402" s="2">
        <v>3659602</v>
      </c>
      <c r="M402" s="2">
        <v>3231379.6</v>
      </c>
      <c r="N402" s="2">
        <v>0</v>
      </c>
      <c r="O402" s="2">
        <v>3231379.6</v>
      </c>
      <c r="P402" s="15">
        <v>0.1</v>
      </c>
      <c r="Q402" s="2">
        <v>0</v>
      </c>
      <c r="R402" s="13">
        <v>0.3</v>
      </c>
      <c r="S402" s="15">
        <v>0</v>
      </c>
      <c r="T402" s="2">
        <v>969413.88</v>
      </c>
      <c r="U402" s="2">
        <v>0</v>
      </c>
      <c r="V402" s="2">
        <v>0</v>
      </c>
      <c r="W402" s="2">
        <v>0</v>
      </c>
      <c r="X402" s="2">
        <v>0</v>
      </c>
      <c r="Y402" s="2">
        <v>0</v>
      </c>
      <c r="Z402" s="2">
        <v>0</v>
      </c>
      <c r="AA402" s="2">
        <v>0</v>
      </c>
      <c r="AB402" s="18">
        <v>0</v>
      </c>
      <c r="AC402" s="4">
        <v>969413.88</v>
      </c>
      <c r="AD402" t="s">
        <v>185</v>
      </c>
    </row>
    <row r="403" spans="1:30" hidden="1" x14ac:dyDescent="0.25">
      <c r="A403" s="20">
        <v>1626</v>
      </c>
      <c r="B403" t="s">
        <v>148</v>
      </c>
      <c r="C403" t="s">
        <v>271</v>
      </c>
      <c r="D403" t="s">
        <v>2</v>
      </c>
      <c r="E403" t="s">
        <v>201</v>
      </c>
      <c r="F403" t="s">
        <v>489</v>
      </c>
      <c r="G403" s="2">
        <v>18836000</v>
      </c>
      <c r="H403" s="2">
        <v>0</v>
      </c>
      <c r="I403" s="2">
        <v>18836000</v>
      </c>
      <c r="J403" s="2">
        <v>65928</v>
      </c>
      <c r="K403" s="2">
        <v>0</v>
      </c>
      <c r="L403" s="2">
        <v>65928</v>
      </c>
      <c r="M403" s="2">
        <v>58393.599999999999</v>
      </c>
      <c r="N403" s="2">
        <v>0</v>
      </c>
      <c r="O403" s="2">
        <v>58393.599999999999</v>
      </c>
      <c r="P403" s="15">
        <v>0.1</v>
      </c>
      <c r="Q403" s="2">
        <v>0</v>
      </c>
      <c r="R403" s="13">
        <v>0.3</v>
      </c>
      <c r="S403" s="15">
        <v>0</v>
      </c>
      <c r="T403" s="2">
        <v>17518.080000000002</v>
      </c>
      <c r="U403" s="2">
        <v>0</v>
      </c>
      <c r="V403" s="2">
        <v>0</v>
      </c>
      <c r="W403" s="2">
        <v>0</v>
      </c>
      <c r="X403" s="2">
        <v>0</v>
      </c>
      <c r="Y403" s="2">
        <v>0</v>
      </c>
      <c r="Z403" s="2">
        <v>0</v>
      </c>
      <c r="AA403" s="2">
        <v>0</v>
      </c>
      <c r="AB403" s="18">
        <v>0</v>
      </c>
      <c r="AC403" s="4">
        <v>17518.080000000002</v>
      </c>
      <c r="AD403" t="s">
        <v>246</v>
      </c>
    </row>
    <row r="404" spans="1:30" hidden="1" x14ac:dyDescent="0.25">
      <c r="A404" s="20">
        <v>1627</v>
      </c>
      <c r="B404" t="s">
        <v>148</v>
      </c>
      <c r="C404" t="s">
        <v>271</v>
      </c>
      <c r="D404" t="s">
        <v>2</v>
      </c>
      <c r="E404" t="s">
        <v>299</v>
      </c>
      <c r="F404" t="s">
        <v>490</v>
      </c>
      <c r="G404" s="2">
        <v>0</v>
      </c>
      <c r="H404" s="2">
        <v>0</v>
      </c>
      <c r="I404" s="2">
        <v>0</v>
      </c>
      <c r="J404" s="2">
        <v>0</v>
      </c>
      <c r="K404" s="2">
        <v>0</v>
      </c>
      <c r="L404" s="2">
        <v>0</v>
      </c>
      <c r="M404" s="2">
        <v>0</v>
      </c>
      <c r="N404" s="2">
        <v>0</v>
      </c>
      <c r="O404" s="2">
        <v>0</v>
      </c>
      <c r="P404" s="15">
        <v>0.1</v>
      </c>
      <c r="Q404" s="2">
        <v>0</v>
      </c>
      <c r="R404" s="13">
        <v>0.3</v>
      </c>
      <c r="S404" s="15">
        <v>0</v>
      </c>
      <c r="T404" s="2">
        <v>0</v>
      </c>
      <c r="U404" s="2">
        <v>0</v>
      </c>
      <c r="V404" s="2">
        <v>0</v>
      </c>
      <c r="W404" s="2">
        <v>0</v>
      </c>
      <c r="X404" s="2">
        <v>0</v>
      </c>
      <c r="Y404" s="2">
        <v>0</v>
      </c>
      <c r="Z404" s="2">
        <v>0</v>
      </c>
      <c r="AA404" s="2">
        <v>0</v>
      </c>
      <c r="AB404" s="18">
        <v>0</v>
      </c>
      <c r="AC404" s="4">
        <v>0</v>
      </c>
      <c r="AD404" t="s">
        <v>193</v>
      </c>
    </row>
    <row r="405" spans="1:30" hidden="1" x14ac:dyDescent="0.25">
      <c r="A405" s="20">
        <v>1629</v>
      </c>
      <c r="B405" t="s">
        <v>148</v>
      </c>
      <c r="C405" t="s">
        <v>271</v>
      </c>
      <c r="D405" t="s">
        <v>2</v>
      </c>
      <c r="E405" t="s">
        <v>299</v>
      </c>
      <c r="F405" t="s">
        <v>491</v>
      </c>
      <c r="G405" s="2">
        <v>0</v>
      </c>
      <c r="H405" s="2">
        <v>0</v>
      </c>
      <c r="I405" s="2">
        <v>0</v>
      </c>
      <c r="J405" s="2">
        <v>0</v>
      </c>
      <c r="K405" s="2">
        <v>0</v>
      </c>
      <c r="L405" s="2">
        <v>0</v>
      </c>
      <c r="M405" s="2">
        <v>0</v>
      </c>
      <c r="N405" s="2">
        <v>0</v>
      </c>
      <c r="O405" s="2">
        <v>0</v>
      </c>
      <c r="P405" s="15">
        <v>0.1</v>
      </c>
      <c r="Q405" s="2">
        <v>0</v>
      </c>
      <c r="R405" s="13">
        <v>0.3</v>
      </c>
      <c r="S405" s="15">
        <v>0</v>
      </c>
      <c r="T405" s="2">
        <v>0</v>
      </c>
      <c r="U405" s="2">
        <v>0</v>
      </c>
      <c r="V405" s="2">
        <v>0</v>
      </c>
      <c r="W405" s="2">
        <v>0</v>
      </c>
      <c r="X405" s="2">
        <v>0</v>
      </c>
      <c r="Y405" s="2">
        <v>0</v>
      </c>
      <c r="Z405" s="2">
        <v>0</v>
      </c>
      <c r="AA405" s="2">
        <v>0</v>
      </c>
      <c r="AB405" s="18">
        <v>0</v>
      </c>
      <c r="AC405" s="4">
        <v>0</v>
      </c>
      <c r="AD405" t="s">
        <v>88</v>
      </c>
    </row>
    <row r="406" spans="1:30" hidden="1" x14ac:dyDescent="0.25">
      <c r="A406" s="20">
        <v>1630</v>
      </c>
      <c r="B406" t="s">
        <v>148</v>
      </c>
      <c r="C406" t="s">
        <v>271</v>
      </c>
      <c r="D406" t="s">
        <v>2</v>
      </c>
      <c r="E406" t="s">
        <v>299</v>
      </c>
      <c r="F406" t="s">
        <v>282</v>
      </c>
      <c r="G406" s="2">
        <v>4604000</v>
      </c>
      <c r="H406" s="2">
        <v>0</v>
      </c>
      <c r="I406" s="2">
        <v>4604000</v>
      </c>
      <c r="J406" s="2">
        <v>16114</v>
      </c>
      <c r="K406" s="2">
        <v>0</v>
      </c>
      <c r="L406" s="2">
        <v>16114</v>
      </c>
      <c r="M406" s="2">
        <v>14272.4</v>
      </c>
      <c r="N406" s="2">
        <v>0</v>
      </c>
      <c r="O406" s="2">
        <v>14272.4</v>
      </c>
      <c r="P406" s="15">
        <v>0.1</v>
      </c>
      <c r="Q406" s="2">
        <v>0</v>
      </c>
      <c r="R406" s="13">
        <v>0.3</v>
      </c>
      <c r="S406" s="15">
        <v>0</v>
      </c>
      <c r="T406" s="2">
        <v>4281.72</v>
      </c>
      <c r="U406" s="2">
        <v>0</v>
      </c>
      <c r="V406" s="2">
        <v>0</v>
      </c>
      <c r="W406" s="2">
        <v>0</v>
      </c>
      <c r="X406" s="2">
        <v>0</v>
      </c>
      <c r="Y406" s="2">
        <v>0</v>
      </c>
      <c r="Z406" s="2">
        <v>0</v>
      </c>
      <c r="AA406" s="2">
        <v>0</v>
      </c>
      <c r="AB406" s="18">
        <v>0</v>
      </c>
      <c r="AC406" s="4">
        <v>4281.72</v>
      </c>
      <c r="AD406" t="s">
        <v>88</v>
      </c>
    </row>
    <row r="407" spans="1:30" hidden="1" x14ac:dyDescent="0.25">
      <c r="A407" s="20">
        <v>1631</v>
      </c>
      <c r="B407" t="s">
        <v>148</v>
      </c>
      <c r="C407" t="s">
        <v>271</v>
      </c>
      <c r="D407" t="s">
        <v>2</v>
      </c>
      <c r="E407" t="s">
        <v>299</v>
      </c>
      <c r="F407" t="s">
        <v>492</v>
      </c>
      <c r="G407" s="2">
        <v>341225000</v>
      </c>
      <c r="H407" s="2">
        <v>0</v>
      </c>
      <c r="I407" s="2">
        <v>341225000</v>
      </c>
      <c r="J407" s="2">
        <v>1194322</v>
      </c>
      <c r="K407" s="2">
        <v>0</v>
      </c>
      <c r="L407" s="2">
        <v>1194322</v>
      </c>
      <c r="M407" s="2">
        <v>1057832</v>
      </c>
      <c r="N407" s="2">
        <v>0</v>
      </c>
      <c r="O407" s="2">
        <v>1057832</v>
      </c>
      <c r="P407" s="15">
        <v>0.1</v>
      </c>
      <c r="Q407" s="2">
        <v>0</v>
      </c>
      <c r="R407" s="13">
        <v>0.3</v>
      </c>
      <c r="S407" s="15">
        <v>0</v>
      </c>
      <c r="T407" s="2">
        <v>317349.59999999998</v>
      </c>
      <c r="U407" s="2">
        <v>0</v>
      </c>
      <c r="V407" s="2">
        <v>0</v>
      </c>
      <c r="W407" s="2">
        <v>0</v>
      </c>
      <c r="X407" s="2">
        <v>0</v>
      </c>
      <c r="Y407" s="2">
        <v>0</v>
      </c>
      <c r="Z407" s="2">
        <v>0</v>
      </c>
      <c r="AA407" s="2">
        <v>0</v>
      </c>
      <c r="AB407" s="18">
        <v>0</v>
      </c>
      <c r="AC407" s="4">
        <v>317349.59999999998</v>
      </c>
      <c r="AD407" t="s">
        <v>88</v>
      </c>
    </row>
    <row r="408" spans="1:30" hidden="1" x14ac:dyDescent="0.25">
      <c r="A408" s="20">
        <v>1632</v>
      </c>
      <c r="B408" t="s">
        <v>148</v>
      </c>
      <c r="C408" t="s">
        <v>271</v>
      </c>
      <c r="D408" t="s">
        <v>2</v>
      </c>
      <c r="E408" t="s">
        <v>298</v>
      </c>
      <c r="F408" t="s">
        <v>493</v>
      </c>
      <c r="G408" s="2">
        <v>272598000</v>
      </c>
      <c r="H408" s="2">
        <v>0</v>
      </c>
      <c r="I408" s="2">
        <v>272598000</v>
      </c>
      <c r="J408" s="2">
        <v>954098</v>
      </c>
      <c r="K408" s="2">
        <v>0</v>
      </c>
      <c r="L408" s="2">
        <v>954098</v>
      </c>
      <c r="M408" s="2">
        <v>845058.8</v>
      </c>
      <c r="N408" s="2">
        <v>0</v>
      </c>
      <c r="O408" s="2">
        <v>845058.8</v>
      </c>
      <c r="P408" s="15">
        <v>0.1</v>
      </c>
      <c r="Q408" s="2">
        <v>0</v>
      </c>
      <c r="R408" s="13">
        <v>0.3</v>
      </c>
      <c r="S408" s="15">
        <v>0</v>
      </c>
      <c r="T408" s="2">
        <v>253517.64</v>
      </c>
      <c r="U408" s="2">
        <v>0</v>
      </c>
      <c r="V408" s="2">
        <v>0</v>
      </c>
      <c r="W408" s="2">
        <v>0</v>
      </c>
      <c r="X408" s="2">
        <v>0</v>
      </c>
      <c r="Y408" s="2">
        <v>0</v>
      </c>
      <c r="Z408" s="2">
        <v>0</v>
      </c>
      <c r="AA408" s="2">
        <v>0</v>
      </c>
      <c r="AB408" s="18">
        <v>0</v>
      </c>
      <c r="AC408" s="4">
        <v>253517.64</v>
      </c>
      <c r="AD408" t="s">
        <v>96</v>
      </c>
    </row>
    <row r="409" spans="1:30" hidden="1" x14ac:dyDescent="0.25">
      <c r="A409" s="20">
        <v>1633</v>
      </c>
      <c r="B409" t="s">
        <v>148</v>
      </c>
      <c r="C409" t="s">
        <v>271</v>
      </c>
      <c r="D409" t="s">
        <v>2</v>
      </c>
      <c r="E409" t="s">
        <v>201</v>
      </c>
      <c r="F409" t="s">
        <v>494</v>
      </c>
      <c r="G409" s="2">
        <v>0</v>
      </c>
      <c r="H409" s="2">
        <v>0</v>
      </c>
      <c r="I409" s="2">
        <v>0</v>
      </c>
      <c r="J409" s="2">
        <v>0</v>
      </c>
      <c r="K409" s="2">
        <v>0</v>
      </c>
      <c r="L409" s="2">
        <v>0</v>
      </c>
      <c r="M409" s="2">
        <v>0</v>
      </c>
      <c r="N409" s="2">
        <v>0</v>
      </c>
      <c r="O409" s="2">
        <v>0</v>
      </c>
      <c r="P409" s="15">
        <v>0.1</v>
      </c>
      <c r="Q409" s="2">
        <v>0</v>
      </c>
      <c r="R409" s="13">
        <v>0.3</v>
      </c>
      <c r="S409" s="15">
        <v>0</v>
      </c>
      <c r="T409" s="2">
        <v>0</v>
      </c>
      <c r="U409" s="2">
        <v>0</v>
      </c>
      <c r="V409" s="2">
        <v>0</v>
      </c>
      <c r="W409" s="2">
        <v>0</v>
      </c>
      <c r="X409" s="2">
        <v>0</v>
      </c>
      <c r="Y409" s="2">
        <v>0</v>
      </c>
      <c r="Z409" s="2">
        <v>0</v>
      </c>
      <c r="AA409" s="2">
        <v>0</v>
      </c>
      <c r="AB409" s="18">
        <v>0</v>
      </c>
      <c r="AC409" s="4">
        <v>0</v>
      </c>
      <c r="AD409" t="s">
        <v>246</v>
      </c>
    </row>
    <row r="410" spans="1:30" hidden="1" x14ac:dyDescent="0.25">
      <c r="A410" s="20">
        <v>1634</v>
      </c>
      <c r="B410" t="s">
        <v>12</v>
      </c>
      <c r="C410" t="s">
        <v>272</v>
      </c>
      <c r="D410" t="s">
        <v>2</v>
      </c>
      <c r="E410" t="s">
        <v>409</v>
      </c>
      <c r="F410" t="s">
        <v>495</v>
      </c>
      <c r="G410" s="2">
        <v>271016000</v>
      </c>
      <c r="H410" s="2">
        <v>0</v>
      </c>
      <c r="I410" s="2">
        <v>271016000</v>
      </c>
      <c r="J410" s="2">
        <v>948557</v>
      </c>
      <c r="K410" s="2">
        <v>0</v>
      </c>
      <c r="L410" s="2">
        <v>948557</v>
      </c>
      <c r="M410" s="2">
        <v>840150.6</v>
      </c>
      <c r="N410" s="2">
        <v>0</v>
      </c>
      <c r="O410" s="2">
        <v>840150.6</v>
      </c>
      <c r="P410" s="15">
        <v>0</v>
      </c>
      <c r="Q410" s="2">
        <v>0</v>
      </c>
      <c r="R410" s="13">
        <v>0</v>
      </c>
      <c r="S410" s="15">
        <v>0</v>
      </c>
      <c r="T410" s="2">
        <v>0</v>
      </c>
      <c r="U410" s="2">
        <v>0</v>
      </c>
      <c r="V410" s="2">
        <v>5936010.5999999996</v>
      </c>
      <c r="W410" s="2">
        <v>0</v>
      </c>
      <c r="X410" s="2">
        <v>5936010.5999999996</v>
      </c>
      <c r="Y410" s="2">
        <v>1973026000</v>
      </c>
      <c r="Z410" s="2">
        <v>0</v>
      </c>
      <c r="AA410" s="2">
        <v>1973026000</v>
      </c>
      <c r="AB410" s="18">
        <v>0</v>
      </c>
      <c r="AC410" s="4">
        <v>0</v>
      </c>
      <c r="AD410" t="s">
        <v>507</v>
      </c>
    </row>
    <row r="411" spans="1:30" hidden="1" x14ac:dyDescent="0.25">
      <c r="A411" s="20">
        <v>1635</v>
      </c>
      <c r="B411" t="s">
        <v>148</v>
      </c>
      <c r="C411" t="s">
        <v>271</v>
      </c>
      <c r="D411" t="s">
        <v>2</v>
      </c>
      <c r="E411" t="s">
        <v>201</v>
      </c>
      <c r="F411" t="s">
        <v>496</v>
      </c>
      <c r="G411" s="2">
        <v>137736600</v>
      </c>
      <c r="H411" s="2">
        <v>0</v>
      </c>
      <c r="I411" s="2">
        <v>137736600</v>
      </c>
      <c r="J411" s="2">
        <v>482098</v>
      </c>
      <c r="K411" s="2">
        <v>0</v>
      </c>
      <c r="L411" s="2">
        <v>482098</v>
      </c>
      <c r="M411" s="2">
        <v>427003.36</v>
      </c>
      <c r="N411" s="2">
        <v>0</v>
      </c>
      <c r="O411" s="2">
        <v>427003.36</v>
      </c>
      <c r="P411" s="15">
        <v>0.1</v>
      </c>
      <c r="Q411" s="2">
        <v>0</v>
      </c>
      <c r="R411" s="13">
        <v>0.3</v>
      </c>
      <c r="S411" s="15">
        <v>0</v>
      </c>
      <c r="T411" s="2">
        <v>128101.008</v>
      </c>
      <c r="U411" s="2">
        <v>0</v>
      </c>
      <c r="V411" s="2">
        <v>0</v>
      </c>
      <c r="W411" s="2">
        <v>0</v>
      </c>
      <c r="X411" s="2">
        <v>0</v>
      </c>
      <c r="Y411" s="2">
        <v>0</v>
      </c>
      <c r="Z411" s="2">
        <v>0</v>
      </c>
      <c r="AA411" s="2">
        <v>0</v>
      </c>
      <c r="AB411" s="18">
        <v>0</v>
      </c>
      <c r="AC411" s="4">
        <v>128101.008</v>
      </c>
      <c r="AD411" t="s">
        <v>246</v>
      </c>
    </row>
    <row r="412" spans="1:30" hidden="1" x14ac:dyDescent="0.25">
      <c r="A412" s="20">
        <v>1637</v>
      </c>
      <c r="B412" t="s">
        <v>148</v>
      </c>
      <c r="C412" t="s">
        <v>271</v>
      </c>
      <c r="D412" t="s">
        <v>2</v>
      </c>
      <c r="E412" t="s">
        <v>299</v>
      </c>
      <c r="F412" t="s">
        <v>497</v>
      </c>
      <c r="G412" s="2">
        <v>5116000</v>
      </c>
      <c r="H412" s="2">
        <v>0</v>
      </c>
      <c r="I412" s="2">
        <v>5116000</v>
      </c>
      <c r="J412" s="2">
        <v>17909</v>
      </c>
      <c r="K412" s="2">
        <v>0</v>
      </c>
      <c r="L412" s="2">
        <v>17909</v>
      </c>
      <c r="M412" s="2">
        <v>15862.6</v>
      </c>
      <c r="N412" s="2">
        <v>0</v>
      </c>
      <c r="O412" s="2">
        <v>15862.6</v>
      </c>
      <c r="P412" s="15">
        <v>0.1</v>
      </c>
      <c r="Q412" s="2">
        <v>0</v>
      </c>
      <c r="R412" s="13">
        <v>0.3</v>
      </c>
      <c r="S412" s="15">
        <v>0</v>
      </c>
      <c r="T412" s="2">
        <v>4758.78</v>
      </c>
      <c r="U412" s="2">
        <v>0</v>
      </c>
      <c r="V412" s="2">
        <v>0</v>
      </c>
      <c r="W412" s="2">
        <v>0</v>
      </c>
      <c r="X412" s="2">
        <v>0</v>
      </c>
      <c r="Y412" s="2">
        <v>0</v>
      </c>
      <c r="Z412" s="2">
        <v>0</v>
      </c>
      <c r="AA412" s="2">
        <v>0</v>
      </c>
      <c r="AB412" s="18">
        <v>0</v>
      </c>
      <c r="AC412" s="4">
        <v>4758.78</v>
      </c>
      <c r="AD412" t="s">
        <v>193</v>
      </c>
    </row>
    <row r="413" spans="1:30" hidden="1" x14ac:dyDescent="0.25">
      <c r="A413" s="20">
        <v>1638</v>
      </c>
      <c r="B413" t="s">
        <v>148</v>
      </c>
      <c r="C413" t="s">
        <v>271</v>
      </c>
      <c r="D413" t="s">
        <v>2</v>
      </c>
      <c r="E413" t="s">
        <v>345</v>
      </c>
      <c r="F413" t="s">
        <v>498</v>
      </c>
      <c r="G413" s="2">
        <v>0</v>
      </c>
      <c r="H413" s="2">
        <v>0</v>
      </c>
      <c r="I413" s="2">
        <v>0</v>
      </c>
      <c r="J413" s="2">
        <v>0</v>
      </c>
      <c r="K413" s="2">
        <v>0</v>
      </c>
      <c r="L413" s="2">
        <v>0</v>
      </c>
      <c r="M413" s="2">
        <v>0</v>
      </c>
      <c r="N413" s="2">
        <v>0</v>
      </c>
      <c r="O413" s="2">
        <v>0</v>
      </c>
      <c r="P413" s="15">
        <v>0.1</v>
      </c>
      <c r="Q413" s="2">
        <v>0</v>
      </c>
      <c r="R413" s="13">
        <v>0.3</v>
      </c>
      <c r="S413" s="15">
        <v>0</v>
      </c>
      <c r="T413" s="2">
        <v>0</v>
      </c>
      <c r="U413" s="2">
        <v>0</v>
      </c>
      <c r="V413" s="2">
        <v>0</v>
      </c>
      <c r="W413" s="2">
        <v>0</v>
      </c>
      <c r="X413" s="2">
        <v>0</v>
      </c>
      <c r="Y413" s="2">
        <v>0</v>
      </c>
      <c r="Z413" s="2">
        <v>0</v>
      </c>
      <c r="AA413" s="2">
        <v>0</v>
      </c>
      <c r="AB413" s="18">
        <v>0</v>
      </c>
      <c r="AC413" s="4">
        <v>0</v>
      </c>
      <c r="AD413" t="s">
        <v>355</v>
      </c>
    </row>
    <row r="414" spans="1:30" hidden="1" x14ac:dyDescent="0.25">
      <c r="A414" s="20">
        <v>1639</v>
      </c>
      <c r="B414" t="s">
        <v>148</v>
      </c>
      <c r="C414" t="s">
        <v>271</v>
      </c>
      <c r="D414" t="s">
        <v>2</v>
      </c>
      <c r="E414" t="s">
        <v>201</v>
      </c>
      <c r="F414" t="s">
        <v>499</v>
      </c>
      <c r="G414" s="2">
        <v>165570100</v>
      </c>
      <c r="H414" s="2">
        <v>0</v>
      </c>
      <c r="I414" s="2">
        <v>165570100</v>
      </c>
      <c r="J414" s="2">
        <v>511996</v>
      </c>
      <c r="K414" s="2">
        <v>0</v>
      </c>
      <c r="L414" s="2">
        <v>511996</v>
      </c>
      <c r="M414" s="2">
        <v>445767.96</v>
      </c>
      <c r="N414" s="2">
        <v>0</v>
      </c>
      <c r="O414" s="2">
        <v>445767.96</v>
      </c>
      <c r="P414" s="15">
        <v>0.1</v>
      </c>
      <c r="Q414" s="2">
        <v>0</v>
      </c>
      <c r="R414" s="13">
        <v>0.3</v>
      </c>
      <c r="S414" s="15">
        <v>0</v>
      </c>
      <c r="T414" s="2">
        <v>133730.38800000001</v>
      </c>
      <c r="U414" s="2">
        <v>0</v>
      </c>
      <c r="V414" s="2">
        <v>0</v>
      </c>
      <c r="W414" s="2">
        <v>0</v>
      </c>
      <c r="X414" s="2">
        <v>0</v>
      </c>
      <c r="Y414" s="2">
        <v>0</v>
      </c>
      <c r="Z414" s="2">
        <v>0</v>
      </c>
      <c r="AA414" s="2">
        <v>0</v>
      </c>
      <c r="AB414" s="18">
        <v>0</v>
      </c>
      <c r="AC414" s="4">
        <v>133730.38800000001</v>
      </c>
      <c r="AD414" t="s">
        <v>246</v>
      </c>
    </row>
    <row r="415" spans="1:30" hidden="1" x14ac:dyDescent="0.25">
      <c r="A415" s="20">
        <v>1640</v>
      </c>
      <c r="B415" t="s">
        <v>148</v>
      </c>
      <c r="C415" t="s">
        <v>271</v>
      </c>
      <c r="D415" t="s">
        <v>2</v>
      </c>
      <c r="E415" t="s">
        <v>201</v>
      </c>
      <c r="F415" t="s">
        <v>500</v>
      </c>
      <c r="G415" s="2">
        <v>50390000</v>
      </c>
      <c r="H415" s="2">
        <v>0</v>
      </c>
      <c r="I415" s="2">
        <v>50390000</v>
      </c>
      <c r="J415" s="2">
        <v>176368</v>
      </c>
      <c r="K415" s="2">
        <v>0</v>
      </c>
      <c r="L415" s="2">
        <v>176368</v>
      </c>
      <c r="M415" s="2">
        <v>156212</v>
      </c>
      <c r="N415" s="2">
        <v>0</v>
      </c>
      <c r="O415" s="2">
        <v>156212</v>
      </c>
      <c r="P415" s="15">
        <v>0.1</v>
      </c>
      <c r="Q415" s="2">
        <v>0</v>
      </c>
      <c r="R415" s="13">
        <v>0.3</v>
      </c>
      <c r="S415" s="15">
        <v>0</v>
      </c>
      <c r="T415" s="2">
        <v>46863.6</v>
      </c>
      <c r="U415" s="2">
        <v>0</v>
      </c>
      <c r="V415" s="2">
        <v>0</v>
      </c>
      <c r="W415" s="2">
        <v>0</v>
      </c>
      <c r="X415" s="2">
        <v>0</v>
      </c>
      <c r="Y415" s="2">
        <v>0</v>
      </c>
      <c r="Z415" s="2">
        <v>0</v>
      </c>
      <c r="AA415" s="2">
        <v>0</v>
      </c>
      <c r="AB415" s="18">
        <v>0</v>
      </c>
      <c r="AC415" s="4">
        <v>46863.6</v>
      </c>
      <c r="AD415" t="s">
        <v>246</v>
      </c>
    </row>
    <row r="416" spans="1:30" hidden="1" x14ac:dyDescent="0.25">
      <c r="A416" s="20">
        <v>1641</v>
      </c>
      <c r="B416" t="s">
        <v>148</v>
      </c>
      <c r="C416" t="s">
        <v>271</v>
      </c>
      <c r="D416" t="s">
        <v>2</v>
      </c>
      <c r="E416" t="s">
        <v>409</v>
      </c>
      <c r="F416" t="s">
        <v>501</v>
      </c>
      <c r="G416" s="2">
        <v>424717000</v>
      </c>
      <c r="H416" s="2">
        <v>0</v>
      </c>
      <c r="I416" s="2">
        <v>424717000</v>
      </c>
      <c r="J416" s="2">
        <v>1422110</v>
      </c>
      <c r="K416" s="2">
        <v>0</v>
      </c>
      <c r="L416" s="2">
        <v>1422110</v>
      </c>
      <c r="M416" s="2">
        <v>1252223.2</v>
      </c>
      <c r="N416" s="2">
        <v>0</v>
      </c>
      <c r="O416" s="2">
        <v>1252223.2</v>
      </c>
      <c r="P416" s="15">
        <v>0.1</v>
      </c>
      <c r="Q416" s="2">
        <v>0</v>
      </c>
      <c r="R416" s="13">
        <v>0.3</v>
      </c>
      <c r="S416" s="15">
        <v>0</v>
      </c>
      <c r="T416" s="2">
        <v>375666.96</v>
      </c>
      <c r="U416" s="2">
        <v>0</v>
      </c>
      <c r="V416" s="2">
        <v>0</v>
      </c>
      <c r="W416" s="2">
        <v>0</v>
      </c>
      <c r="X416" s="2">
        <v>0</v>
      </c>
      <c r="Y416" s="2">
        <v>0</v>
      </c>
      <c r="Z416" s="2">
        <v>0</v>
      </c>
      <c r="AA416" s="2">
        <v>0</v>
      </c>
      <c r="AB416" s="18">
        <v>0</v>
      </c>
      <c r="AC416" s="4">
        <v>375666.96</v>
      </c>
      <c r="AD416" t="s">
        <v>495</v>
      </c>
    </row>
    <row r="417" spans="1:30" hidden="1" x14ac:dyDescent="0.25">
      <c r="A417" s="20">
        <v>1642</v>
      </c>
      <c r="B417" t="s">
        <v>148</v>
      </c>
      <c r="C417" t="s">
        <v>271</v>
      </c>
      <c r="D417" t="s">
        <v>2</v>
      </c>
      <c r="E417" t="s">
        <v>345</v>
      </c>
      <c r="F417" t="s">
        <v>502</v>
      </c>
      <c r="G417" s="2">
        <v>578821000</v>
      </c>
      <c r="H417" s="2">
        <v>0</v>
      </c>
      <c r="I417" s="2">
        <v>578821000</v>
      </c>
      <c r="J417" s="2">
        <v>2025878</v>
      </c>
      <c r="K417" s="2">
        <v>0</v>
      </c>
      <c r="L417" s="2">
        <v>2025878</v>
      </c>
      <c r="M417" s="2">
        <v>1794349.6</v>
      </c>
      <c r="N417" s="2">
        <v>0</v>
      </c>
      <c r="O417" s="2">
        <v>1794349.6</v>
      </c>
      <c r="P417" s="15">
        <v>0.1</v>
      </c>
      <c r="Q417" s="2">
        <v>0</v>
      </c>
      <c r="R417" s="13">
        <v>0.3</v>
      </c>
      <c r="S417" s="15">
        <v>0</v>
      </c>
      <c r="T417" s="2">
        <v>538304.88</v>
      </c>
      <c r="U417" s="2">
        <v>0</v>
      </c>
      <c r="V417" s="2">
        <v>0</v>
      </c>
      <c r="W417" s="2">
        <v>0</v>
      </c>
      <c r="X417" s="2">
        <v>0</v>
      </c>
      <c r="Y417" s="2">
        <v>0</v>
      </c>
      <c r="Z417" s="2">
        <v>0</v>
      </c>
      <c r="AA417" s="2">
        <v>0</v>
      </c>
      <c r="AB417" s="18">
        <v>0</v>
      </c>
      <c r="AC417" s="4">
        <v>538304.88</v>
      </c>
      <c r="AD417" t="s">
        <v>355</v>
      </c>
    </row>
    <row r="418" spans="1:30" hidden="1" x14ac:dyDescent="0.25">
      <c r="A418" s="20">
        <v>1643</v>
      </c>
      <c r="B418" t="s">
        <v>148</v>
      </c>
      <c r="C418" t="s">
        <v>271</v>
      </c>
      <c r="D418" t="s">
        <v>2</v>
      </c>
      <c r="E418" t="s">
        <v>409</v>
      </c>
      <c r="F418" t="s">
        <v>503</v>
      </c>
      <c r="G418" s="2">
        <v>0</v>
      </c>
      <c r="H418" s="2">
        <v>0</v>
      </c>
      <c r="I418" s="2">
        <v>0</v>
      </c>
      <c r="J418" s="2">
        <v>0</v>
      </c>
      <c r="K418" s="2">
        <v>0</v>
      </c>
      <c r="L418" s="2">
        <v>0</v>
      </c>
      <c r="M418" s="2">
        <v>0</v>
      </c>
      <c r="N418" s="2">
        <v>0</v>
      </c>
      <c r="O418" s="2">
        <v>0</v>
      </c>
      <c r="P418" s="15">
        <v>0.1</v>
      </c>
      <c r="Q418" s="2">
        <v>0</v>
      </c>
      <c r="R418" s="13">
        <v>0.3</v>
      </c>
      <c r="S418" s="15">
        <v>0</v>
      </c>
      <c r="T418" s="2">
        <v>0</v>
      </c>
      <c r="U418" s="2">
        <v>0</v>
      </c>
      <c r="V418" s="2">
        <v>0</v>
      </c>
      <c r="W418" s="2">
        <v>0</v>
      </c>
      <c r="X418" s="2">
        <v>0</v>
      </c>
      <c r="Y418" s="2">
        <v>0</v>
      </c>
      <c r="Z418" s="2">
        <v>0</v>
      </c>
      <c r="AA418" s="2">
        <v>0</v>
      </c>
      <c r="AB418" s="18">
        <v>0</v>
      </c>
      <c r="AC418" s="4">
        <v>0</v>
      </c>
      <c r="AD418" t="s">
        <v>464</v>
      </c>
    </row>
    <row r="419" spans="1:30" hidden="1" x14ac:dyDescent="0.25">
      <c r="A419" s="20">
        <v>1646</v>
      </c>
      <c r="B419" t="s">
        <v>148</v>
      </c>
      <c r="C419" t="s">
        <v>271</v>
      </c>
      <c r="D419" t="s">
        <v>2</v>
      </c>
      <c r="E419" t="s">
        <v>409</v>
      </c>
      <c r="F419" t="s">
        <v>504</v>
      </c>
      <c r="G419" s="2">
        <v>116567000</v>
      </c>
      <c r="H419" s="2">
        <v>0</v>
      </c>
      <c r="I419" s="2">
        <v>116567000</v>
      </c>
      <c r="J419" s="2">
        <v>407987</v>
      </c>
      <c r="K419" s="2">
        <v>0</v>
      </c>
      <c r="L419" s="2">
        <v>407987</v>
      </c>
      <c r="M419" s="2">
        <v>361360.2</v>
      </c>
      <c r="N419" s="2">
        <v>0</v>
      </c>
      <c r="O419" s="2">
        <v>361360.2</v>
      </c>
      <c r="P419" s="15">
        <v>0.1</v>
      </c>
      <c r="Q419" s="2">
        <v>0</v>
      </c>
      <c r="R419" s="13">
        <v>0.3</v>
      </c>
      <c r="S419" s="15">
        <v>0</v>
      </c>
      <c r="T419" s="2">
        <v>108408.06</v>
      </c>
      <c r="U419" s="2">
        <v>0</v>
      </c>
      <c r="V419" s="2">
        <v>0</v>
      </c>
      <c r="W419" s="2">
        <v>0</v>
      </c>
      <c r="X419" s="2">
        <v>0</v>
      </c>
      <c r="Y419" s="2">
        <v>0</v>
      </c>
      <c r="Z419" s="2">
        <v>0</v>
      </c>
      <c r="AA419" s="2">
        <v>0</v>
      </c>
      <c r="AB419" s="18">
        <v>0</v>
      </c>
      <c r="AC419" s="4">
        <v>108408.06</v>
      </c>
      <c r="AD419" t="s">
        <v>495</v>
      </c>
    </row>
    <row r="420" spans="1:30" hidden="1" x14ac:dyDescent="0.25">
      <c r="A420" s="20">
        <v>1647</v>
      </c>
      <c r="B420" t="s">
        <v>148</v>
      </c>
      <c r="C420" t="s">
        <v>271</v>
      </c>
      <c r="D420" t="s">
        <v>2</v>
      </c>
      <c r="E420" t="s">
        <v>298</v>
      </c>
      <c r="F420" t="s">
        <v>509</v>
      </c>
      <c r="G420" s="2">
        <v>303606000</v>
      </c>
      <c r="H420" s="2">
        <v>303606000</v>
      </c>
      <c r="I420" s="2">
        <v>0</v>
      </c>
      <c r="J420" s="2">
        <v>1062625</v>
      </c>
      <c r="K420" s="2">
        <v>1062625</v>
      </c>
      <c r="L420" s="2">
        <v>0</v>
      </c>
      <c r="M420" s="2">
        <v>941182.6</v>
      </c>
      <c r="N420" s="2">
        <v>941182.6</v>
      </c>
      <c r="O420" s="2">
        <v>0</v>
      </c>
      <c r="P420" s="15">
        <v>0.1</v>
      </c>
      <c r="Q420" s="2">
        <v>94118.26</v>
      </c>
      <c r="R420" s="13">
        <v>0.3</v>
      </c>
      <c r="S420" s="15">
        <v>0</v>
      </c>
      <c r="T420" s="2">
        <v>0</v>
      </c>
      <c r="U420" s="2">
        <v>0</v>
      </c>
      <c r="V420" s="2">
        <v>0</v>
      </c>
      <c r="W420" s="2">
        <v>0</v>
      </c>
      <c r="X420" s="2">
        <v>0</v>
      </c>
      <c r="Y420" s="2">
        <v>0</v>
      </c>
      <c r="Z420" s="2">
        <v>0</v>
      </c>
      <c r="AA420" s="2">
        <v>0</v>
      </c>
      <c r="AB420" s="18">
        <v>0</v>
      </c>
      <c r="AC420" s="4">
        <v>94118.26</v>
      </c>
      <c r="AD420" t="s">
        <v>45</v>
      </c>
    </row>
    <row r="421" spans="1:30" hidden="1" x14ac:dyDescent="0.25">
      <c r="A421" s="20">
        <v>1648</v>
      </c>
      <c r="B421" t="s">
        <v>148</v>
      </c>
      <c r="C421" t="s">
        <v>271</v>
      </c>
      <c r="D421" t="s">
        <v>2</v>
      </c>
      <c r="E421" t="s">
        <v>4</v>
      </c>
      <c r="F421" t="s">
        <v>505</v>
      </c>
      <c r="G421" s="2">
        <v>0</v>
      </c>
      <c r="H421" s="2">
        <v>0</v>
      </c>
      <c r="I421" s="2">
        <v>0</v>
      </c>
      <c r="J421" s="2">
        <v>0</v>
      </c>
      <c r="K421" s="2">
        <v>0</v>
      </c>
      <c r="L421" s="2">
        <v>0</v>
      </c>
      <c r="M421" s="2">
        <v>0</v>
      </c>
      <c r="N421" s="2">
        <v>0</v>
      </c>
      <c r="O421" s="2">
        <v>0</v>
      </c>
      <c r="P421" s="15">
        <v>0.1</v>
      </c>
      <c r="Q421" s="2">
        <v>0</v>
      </c>
      <c r="R421" s="13">
        <v>0.3</v>
      </c>
      <c r="S421" s="15">
        <v>0</v>
      </c>
      <c r="T421" s="2">
        <v>0</v>
      </c>
      <c r="U421" s="2">
        <v>0</v>
      </c>
      <c r="V421" s="2">
        <v>0</v>
      </c>
      <c r="W421" s="2">
        <v>0</v>
      </c>
      <c r="X421" s="2">
        <v>0</v>
      </c>
      <c r="Y421" s="2">
        <v>0</v>
      </c>
      <c r="Z421" s="2">
        <v>0</v>
      </c>
      <c r="AA421" s="2">
        <v>0</v>
      </c>
      <c r="AB421" s="18">
        <v>0</v>
      </c>
      <c r="AC421" s="4">
        <v>0</v>
      </c>
      <c r="AD421" t="s">
        <v>41</v>
      </c>
    </row>
    <row r="422" spans="1:30" hidden="1" x14ac:dyDescent="0.25">
      <c r="A422" s="20">
        <v>1649</v>
      </c>
      <c r="B422" t="s">
        <v>148</v>
      </c>
      <c r="C422" t="s">
        <v>271</v>
      </c>
      <c r="D422" t="s">
        <v>2</v>
      </c>
      <c r="E422" t="s">
        <v>409</v>
      </c>
      <c r="F422" t="s">
        <v>510</v>
      </c>
      <c r="G422" s="2">
        <v>0</v>
      </c>
      <c r="H422" s="2">
        <v>0</v>
      </c>
      <c r="I422" s="2">
        <v>0</v>
      </c>
      <c r="J422" s="2">
        <v>0</v>
      </c>
      <c r="K422" s="2">
        <v>0</v>
      </c>
      <c r="L422" s="2">
        <v>0</v>
      </c>
      <c r="M422" s="2">
        <v>0</v>
      </c>
      <c r="N422" s="2">
        <v>0</v>
      </c>
      <c r="O422" s="2">
        <v>0</v>
      </c>
      <c r="P422" s="15">
        <v>0.1</v>
      </c>
      <c r="Q422" s="2">
        <v>0</v>
      </c>
      <c r="R422" s="13">
        <v>0.3</v>
      </c>
      <c r="S422" s="15">
        <v>0</v>
      </c>
      <c r="T422" s="2">
        <v>0</v>
      </c>
      <c r="U422" s="2">
        <v>0</v>
      </c>
      <c r="V422" s="2">
        <v>0</v>
      </c>
      <c r="W422" s="2">
        <v>0</v>
      </c>
      <c r="X422" s="2">
        <v>0</v>
      </c>
      <c r="Y422" s="2">
        <v>0</v>
      </c>
      <c r="Z422" s="2">
        <v>0</v>
      </c>
      <c r="AA422" s="2">
        <v>0</v>
      </c>
      <c r="AB422" s="18">
        <v>0</v>
      </c>
      <c r="AC422" s="4">
        <v>0</v>
      </c>
      <c r="AD422" t="s">
        <v>495</v>
      </c>
    </row>
    <row r="423" spans="1:30" hidden="1" x14ac:dyDescent="0.25">
      <c r="A423" s="20">
        <v>1650</v>
      </c>
      <c r="B423" t="s">
        <v>148</v>
      </c>
      <c r="C423" t="s">
        <v>272</v>
      </c>
      <c r="D423" t="s">
        <v>2</v>
      </c>
      <c r="E423" t="s">
        <v>298</v>
      </c>
      <c r="F423" t="s">
        <v>511</v>
      </c>
      <c r="G423" s="2">
        <v>5666606000</v>
      </c>
      <c r="H423" s="2">
        <v>0</v>
      </c>
      <c r="I423" s="2">
        <v>5666606000</v>
      </c>
      <c r="J423" s="2">
        <v>15133993</v>
      </c>
      <c r="K423" s="2">
        <v>0</v>
      </c>
      <c r="L423" s="2">
        <v>15133993</v>
      </c>
      <c r="M423" s="2">
        <v>12867350.6</v>
      </c>
      <c r="N423" s="2">
        <v>0</v>
      </c>
      <c r="O423" s="2">
        <v>12867350.6</v>
      </c>
      <c r="P423" s="15">
        <v>0</v>
      </c>
      <c r="Q423" s="2">
        <v>0</v>
      </c>
      <c r="R423" s="13">
        <v>0</v>
      </c>
      <c r="S423" s="15">
        <v>0</v>
      </c>
      <c r="T423" s="2">
        <v>0</v>
      </c>
      <c r="U423" s="2">
        <v>0</v>
      </c>
      <c r="V423" s="2">
        <v>0</v>
      </c>
      <c r="W423" s="2">
        <v>0</v>
      </c>
      <c r="X423" s="2">
        <v>0</v>
      </c>
      <c r="Y423" s="2">
        <v>0</v>
      </c>
      <c r="Z423" s="2">
        <v>0</v>
      </c>
      <c r="AA423" s="2">
        <v>0</v>
      </c>
      <c r="AB423" s="18">
        <v>0</v>
      </c>
      <c r="AC423" s="4">
        <v>0</v>
      </c>
      <c r="AD423" t="s">
        <v>482</v>
      </c>
    </row>
    <row r="424" spans="1:30" hidden="1" x14ac:dyDescent="0.25">
      <c r="A424" s="20">
        <v>1651</v>
      </c>
      <c r="B424" t="s">
        <v>148</v>
      </c>
      <c r="C424" t="s">
        <v>271</v>
      </c>
      <c r="D424" t="s">
        <v>2</v>
      </c>
      <c r="E424" t="s">
        <v>409</v>
      </c>
      <c r="F424" t="s">
        <v>512</v>
      </c>
      <c r="G424" s="2">
        <v>106312000</v>
      </c>
      <c r="H424" s="2">
        <v>0</v>
      </c>
      <c r="I424" s="2">
        <v>106312000</v>
      </c>
      <c r="J424" s="2">
        <v>372093</v>
      </c>
      <c r="K424" s="2">
        <v>0</v>
      </c>
      <c r="L424" s="2">
        <v>372093</v>
      </c>
      <c r="M424" s="2">
        <v>329568.2</v>
      </c>
      <c r="N424" s="2">
        <v>0</v>
      </c>
      <c r="O424" s="2">
        <v>329568.2</v>
      </c>
      <c r="P424" s="15">
        <v>0.1</v>
      </c>
      <c r="Q424" s="2">
        <v>0</v>
      </c>
      <c r="R424" s="13">
        <v>0.3</v>
      </c>
      <c r="S424" s="15">
        <v>0</v>
      </c>
      <c r="T424" s="2">
        <v>98870.46</v>
      </c>
      <c r="U424" s="2">
        <v>0</v>
      </c>
      <c r="V424" s="2">
        <v>0</v>
      </c>
      <c r="W424" s="2">
        <v>0</v>
      </c>
      <c r="X424" s="2">
        <v>0</v>
      </c>
      <c r="Y424" s="2">
        <v>0</v>
      </c>
      <c r="Z424" s="2">
        <v>0</v>
      </c>
      <c r="AA424" s="2">
        <v>0</v>
      </c>
      <c r="AB424" s="18">
        <v>0</v>
      </c>
      <c r="AC424" s="4">
        <v>98870.46</v>
      </c>
      <c r="AD424" t="s">
        <v>495</v>
      </c>
    </row>
    <row r="425" spans="1:30" hidden="1" x14ac:dyDescent="0.25">
      <c r="A425" s="20">
        <v>1652</v>
      </c>
      <c r="B425" t="s">
        <v>148</v>
      </c>
      <c r="C425" t="s">
        <v>271</v>
      </c>
      <c r="D425" t="s">
        <v>2</v>
      </c>
      <c r="E425" t="s">
        <v>409</v>
      </c>
      <c r="F425" t="s">
        <v>513</v>
      </c>
      <c r="G425" s="2">
        <v>7742087000</v>
      </c>
      <c r="H425" s="2">
        <v>13750000</v>
      </c>
      <c r="I425" s="2">
        <v>7728337000</v>
      </c>
      <c r="J425" s="2">
        <v>13224811</v>
      </c>
      <c r="K425" s="2">
        <v>48125</v>
      </c>
      <c r="L425" s="2">
        <v>13176686</v>
      </c>
      <c r="M425" s="2">
        <v>10127976.199999999</v>
      </c>
      <c r="N425" s="2">
        <v>42625</v>
      </c>
      <c r="O425" s="2">
        <v>10085351.199999999</v>
      </c>
      <c r="P425" s="15">
        <v>0.1</v>
      </c>
      <c r="Q425" s="2">
        <v>4262.5</v>
      </c>
      <c r="R425" s="13">
        <v>0.3</v>
      </c>
      <c r="S425" s="15">
        <v>0</v>
      </c>
      <c r="T425" s="2">
        <v>3025605.36</v>
      </c>
      <c r="U425" s="2">
        <v>0</v>
      </c>
      <c r="V425" s="2">
        <v>0</v>
      </c>
      <c r="W425" s="2">
        <v>0</v>
      </c>
      <c r="X425" s="2">
        <v>0</v>
      </c>
      <c r="Y425" s="2">
        <v>0</v>
      </c>
      <c r="Z425" s="2">
        <v>0</v>
      </c>
      <c r="AA425" s="2">
        <v>0</v>
      </c>
      <c r="AB425" s="18">
        <v>0</v>
      </c>
      <c r="AC425" s="4">
        <v>3029867.86</v>
      </c>
      <c r="AD425" t="s">
        <v>464</v>
      </c>
    </row>
    <row r="426" spans="1:30" hidden="1" x14ac:dyDescent="0.25">
      <c r="A426" s="20">
        <v>1653</v>
      </c>
      <c r="B426" t="s">
        <v>148</v>
      </c>
      <c r="C426" t="s">
        <v>271</v>
      </c>
      <c r="D426" t="s">
        <v>2</v>
      </c>
      <c r="E426" t="s">
        <v>299</v>
      </c>
      <c r="F426" t="s">
        <v>514</v>
      </c>
      <c r="G426" s="2">
        <v>342000</v>
      </c>
      <c r="H426" s="2">
        <v>0</v>
      </c>
      <c r="I426" s="2">
        <v>342000</v>
      </c>
      <c r="J426" s="2">
        <v>1197</v>
      </c>
      <c r="K426" s="2">
        <v>0</v>
      </c>
      <c r="L426" s="2">
        <v>1197</v>
      </c>
      <c r="M426" s="2">
        <v>1060.2</v>
      </c>
      <c r="N426" s="2">
        <v>0</v>
      </c>
      <c r="O426" s="2">
        <v>1060.2</v>
      </c>
      <c r="P426" s="15">
        <v>0.1</v>
      </c>
      <c r="Q426" s="2">
        <v>0</v>
      </c>
      <c r="R426" s="13">
        <v>0.3</v>
      </c>
      <c r="S426" s="15">
        <v>0</v>
      </c>
      <c r="T426" s="2">
        <v>318.06</v>
      </c>
      <c r="U426" s="2">
        <v>0</v>
      </c>
      <c r="V426" s="2">
        <v>0</v>
      </c>
      <c r="W426" s="2">
        <v>0</v>
      </c>
      <c r="X426" s="2">
        <v>0</v>
      </c>
      <c r="Y426" s="2">
        <v>0</v>
      </c>
      <c r="Z426" s="2">
        <v>0</v>
      </c>
      <c r="AA426" s="2">
        <v>0</v>
      </c>
      <c r="AB426" s="18">
        <v>0</v>
      </c>
      <c r="AC426" s="4">
        <v>318.06</v>
      </c>
      <c r="AD426" t="s">
        <v>167</v>
      </c>
    </row>
    <row r="427" spans="1:30" hidden="1" x14ac:dyDescent="0.25">
      <c r="A427" s="20">
        <v>1654</v>
      </c>
      <c r="B427" t="s">
        <v>148</v>
      </c>
      <c r="C427" t="s">
        <v>271</v>
      </c>
      <c r="D427" t="s">
        <v>2</v>
      </c>
      <c r="E427" t="s">
        <v>201</v>
      </c>
      <c r="F427" t="s">
        <v>515</v>
      </c>
      <c r="G427" s="2">
        <v>171883000</v>
      </c>
      <c r="H427" s="2">
        <v>0</v>
      </c>
      <c r="I427" s="2">
        <v>171883000</v>
      </c>
      <c r="J427" s="2">
        <v>601591</v>
      </c>
      <c r="K427" s="2">
        <v>0</v>
      </c>
      <c r="L427" s="2">
        <v>601591</v>
      </c>
      <c r="M427" s="2">
        <v>532837.80000000005</v>
      </c>
      <c r="N427" s="2">
        <v>0</v>
      </c>
      <c r="O427" s="2">
        <v>532837.80000000005</v>
      </c>
      <c r="P427" s="15">
        <v>0.1</v>
      </c>
      <c r="Q427" s="2">
        <v>0</v>
      </c>
      <c r="R427" s="13">
        <v>0.3</v>
      </c>
      <c r="S427" s="15">
        <v>0</v>
      </c>
      <c r="T427" s="2">
        <v>159851.34</v>
      </c>
      <c r="U427" s="2">
        <v>0</v>
      </c>
      <c r="V427" s="2">
        <v>0</v>
      </c>
      <c r="W427" s="2">
        <v>0</v>
      </c>
      <c r="X427" s="2">
        <v>0</v>
      </c>
      <c r="Y427" s="2">
        <v>0</v>
      </c>
      <c r="Z427" s="2">
        <v>0</v>
      </c>
      <c r="AA427" s="2">
        <v>0</v>
      </c>
      <c r="AB427" s="18">
        <v>0</v>
      </c>
      <c r="AC427" s="4">
        <v>159851.34</v>
      </c>
      <c r="AD427" t="s">
        <v>246</v>
      </c>
    </row>
    <row r="428" spans="1:30" hidden="1" x14ac:dyDescent="0.25">
      <c r="A428" s="20">
        <v>1655</v>
      </c>
      <c r="B428" t="s">
        <v>148</v>
      </c>
      <c r="C428" t="s">
        <v>271</v>
      </c>
      <c r="D428" t="s">
        <v>2</v>
      </c>
      <c r="E428" t="s">
        <v>8</v>
      </c>
      <c r="F428" t="s">
        <v>516</v>
      </c>
      <c r="G428" s="2">
        <v>74368000</v>
      </c>
      <c r="H428" s="2">
        <v>0</v>
      </c>
      <c r="I428" s="2">
        <v>74368000</v>
      </c>
      <c r="J428" s="2">
        <v>260290</v>
      </c>
      <c r="K428" s="2">
        <v>0</v>
      </c>
      <c r="L428" s="2">
        <v>260290</v>
      </c>
      <c r="M428" s="2">
        <v>230542.8</v>
      </c>
      <c r="N428" s="2">
        <v>0</v>
      </c>
      <c r="O428" s="2">
        <v>230542.8</v>
      </c>
      <c r="P428" s="15">
        <v>0.1</v>
      </c>
      <c r="Q428" s="2">
        <v>0</v>
      </c>
      <c r="R428" s="13">
        <v>0.3</v>
      </c>
      <c r="S428" s="15">
        <v>0</v>
      </c>
      <c r="T428" s="2">
        <v>69162.84</v>
      </c>
      <c r="U428" s="2">
        <v>0</v>
      </c>
      <c r="V428" s="2">
        <v>0</v>
      </c>
      <c r="W428" s="2">
        <v>0</v>
      </c>
      <c r="X428" s="2">
        <v>0</v>
      </c>
      <c r="Y428" s="2">
        <v>0</v>
      </c>
      <c r="Z428" s="2">
        <v>0</v>
      </c>
      <c r="AA428" s="2">
        <v>0</v>
      </c>
      <c r="AB428" s="18">
        <v>0</v>
      </c>
      <c r="AC428" s="4">
        <v>69162.84</v>
      </c>
      <c r="AD428" t="s">
        <v>33</v>
      </c>
    </row>
    <row r="429" spans="1:30" hidden="1" x14ac:dyDescent="0.25">
      <c r="A429" s="20">
        <v>1656</v>
      </c>
      <c r="B429" t="s">
        <v>148</v>
      </c>
      <c r="C429" t="s">
        <v>271</v>
      </c>
      <c r="D429" t="s">
        <v>2</v>
      </c>
      <c r="E429" t="s">
        <v>409</v>
      </c>
      <c r="F429" t="s">
        <v>517</v>
      </c>
      <c r="G429" s="2">
        <v>0</v>
      </c>
      <c r="H429" s="2">
        <v>0</v>
      </c>
      <c r="I429" s="2">
        <v>0</v>
      </c>
      <c r="J429" s="2">
        <v>0</v>
      </c>
      <c r="K429" s="2">
        <v>0</v>
      </c>
      <c r="L429" s="2">
        <v>0</v>
      </c>
      <c r="M429" s="2">
        <v>0</v>
      </c>
      <c r="N429" s="2">
        <v>0</v>
      </c>
      <c r="O429" s="2">
        <v>0</v>
      </c>
      <c r="P429" s="15">
        <v>0.1</v>
      </c>
      <c r="Q429" s="2">
        <v>0</v>
      </c>
      <c r="R429" s="13">
        <v>0.3</v>
      </c>
      <c r="S429" s="15">
        <v>0</v>
      </c>
      <c r="T429" s="2">
        <v>0</v>
      </c>
      <c r="U429" s="2">
        <v>0</v>
      </c>
      <c r="V429" s="2">
        <v>0</v>
      </c>
      <c r="W429" s="2">
        <v>0</v>
      </c>
      <c r="X429" s="2">
        <v>0</v>
      </c>
      <c r="Y429" s="2">
        <v>0</v>
      </c>
      <c r="Z429" s="2">
        <v>0</v>
      </c>
      <c r="AA429" s="2">
        <v>0</v>
      </c>
      <c r="AB429" s="18">
        <v>0</v>
      </c>
      <c r="AC429" s="4">
        <v>0</v>
      </c>
      <c r="AD429" t="s">
        <v>495</v>
      </c>
    </row>
    <row r="430" spans="1:30" x14ac:dyDescent="0.25">
      <c r="A430" s="20">
        <v>1658</v>
      </c>
      <c r="B430" t="s">
        <v>148</v>
      </c>
      <c r="C430" t="s">
        <v>271</v>
      </c>
      <c r="D430" t="s">
        <v>9</v>
      </c>
      <c r="E430" t="s">
        <v>27</v>
      </c>
      <c r="F430" t="s">
        <v>518</v>
      </c>
      <c r="G430" s="2">
        <v>257653000</v>
      </c>
      <c r="H430" s="2">
        <v>0</v>
      </c>
      <c r="I430" s="2">
        <v>257653000</v>
      </c>
      <c r="J430" s="2">
        <v>901789</v>
      </c>
      <c r="K430" s="2">
        <v>0</v>
      </c>
      <c r="L430" s="2">
        <v>901789</v>
      </c>
      <c r="M430" s="2">
        <v>798727.8</v>
      </c>
      <c r="N430" s="2">
        <v>0</v>
      </c>
      <c r="O430" s="2">
        <v>798727.8</v>
      </c>
      <c r="P430" s="15">
        <v>0.1</v>
      </c>
      <c r="Q430" s="2">
        <v>0</v>
      </c>
      <c r="R430" s="13">
        <v>0.3</v>
      </c>
      <c r="S430" s="15">
        <v>0</v>
      </c>
      <c r="T430" s="2">
        <v>239618.34</v>
      </c>
      <c r="U430" s="2">
        <v>0</v>
      </c>
      <c r="V430" s="2">
        <v>0</v>
      </c>
      <c r="W430" s="2">
        <v>0</v>
      </c>
      <c r="X430" s="2">
        <v>0</v>
      </c>
      <c r="Y430" s="2">
        <v>0</v>
      </c>
      <c r="Z430" s="2">
        <v>0</v>
      </c>
      <c r="AA430" s="2">
        <v>0</v>
      </c>
      <c r="AB430" s="18">
        <v>0</v>
      </c>
      <c r="AC430" s="4">
        <v>239618.34</v>
      </c>
      <c r="AD430" t="s">
        <v>28</v>
      </c>
    </row>
    <row r="431" spans="1:30" hidden="1" x14ac:dyDescent="0.25">
      <c r="A431" s="20">
        <v>1659</v>
      </c>
      <c r="B431" t="s">
        <v>148</v>
      </c>
      <c r="C431" t="s">
        <v>271</v>
      </c>
      <c r="D431" t="s">
        <v>2</v>
      </c>
      <c r="E431" t="s">
        <v>299</v>
      </c>
      <c r="F431" t="s">
        <v>519</v>
      </c>
      <c r="G431" s="2">
        <v>0</v>
      </c>
      <c r="H431" s="2">
        <v>0</v>
      </c>
      <c r="I431" s="2">
        <v>0</v>
      </c>
      <c r="J431" s="2">
        <v>0</v>
      </c>
      <c r="K431" s="2">
        <v>0</v>
      </c>
      <c r="L431" s="2">
        <v>0</v>
      </c>
      <c r="M431" s="2">
        <v>0</v>
      </c>
      <c r="N431" s="2">
        <v>0</v>
      </c>
      <c r="O431" s="2">
        <v>0</v>
      </c>
      <c r="P431" s="15">
        <v>0.1</v>
      </c>
      <c r="Q431" s="2">
        <v>0</v>
      </c>
      <c r="R431" s="13">
        <v>0.3</v>
      </c>
      <c r="S431" s="15">
        <v>0</v>
      </c>
      <c r="T431" s="2">
        <v>0</v>
      </c>
      <c r="U431" s="2">
        <v>0</v>
      </c>
      <c r="V431" s="2">
        <v>0</v>
      </c>
      <c r="W431" s="2">
        <v>0</v>
      </c>
      <c r="X431" s="2">
        <v>0</v>
      </c>
      <c r="Y431" s="2">
        <v>0</v>
      </c>
      <c r="Z431" s="2">
        <v>0</v>
      </c>
      <c r="AA431" s="2">
        <v>0</v>
      </c>
      <c r="AB431" s="18">
        <v>0</v>
      </c>
      <c r="AC431" s="4">
        <v>0</v>
      </c>
      <c r="AD431" t="s">
        <v>193</v>
      </c>
    </row>
    <row r="432" spans="1:30" hidden="1" x14ac:dyDescent="0.25">
      <c r="A432" s="20">
        <v>1660</v>
      </c>
      <c r="B432" t="s">
        <v>148</v>
      </c>
      <c r="C432" t="s">
        <v>271</v>
      </c>
      <c r="D432" t="s">
        <v>2</v>
      </c>
      <c r="E432" t="s">
        <v>298</v>
      </c>
      <c r="F432" t="s">
        <v>520</v>
      </c>
      <c r="G432" s="2">
        <v>55722000</v>
      </c>
      <c r="H432" s="2">
        <v>0</v>
      </c>
      <c r="I432" s="2">
        <v>55722000</v>
      </c>
      <c r="J432" s="2">
        <v>195027</v>
      </c>
      <c r="K432" s="2">
        <v>0</v>
      </c>
      <c r="L432" s="2">
        <v>195027</v>
      </c>
      <c r="M432" s="2">
        <v>172738.2</v>
      </c>
      <c r="N432" s="2">
        <v>0</v>
      </c>
      <c r="O432" s="2">
        <v>172738.2</v>
      </c>
      <c r="P432" s="15">
        <v>0.1</v>
      </c>
      <c r="Q432" s="2">
        <v>0</v>
      </c>
      <c r="R432" s="13">
        <v>0.3</v>
      </c>
      <c r="S432" s="15">
        <v>0</v>
      </c>
      <c r="T432" s="2">
        <v>51821.46</v>
      </c>
      <c r="U432" s="2">
        <v>0</v>
      </c>
      <c r="V432" s="2">
        <v>0</v>
      </c>
      <c r="W432" s="2">
        <v>0</v>
      </c>
      <c r="X432" s="2">
        <v>0</v>
      </c>
      <c r="Y432" s="2">
        <v>0</v>
      </c>
      <c r="Z432" s="2">
        <v>0</v>
      </c>
      <c r="AA432" s="2">
        <v>0</v>
      </c>
      <c r="AB432" s="18">
        <v>0</v>
      </c>
      <c r="AC432" s="4">
        <v>51821.46</v>
      </c>
      <c r="AD432" t="s">
        <v>45</v>
      </c>
    </row>
    <row r="433" spans="1:30" hidden="1" x14ac:dyDescent="0.25">
      <c r="A433" s="20">
        <v>1661</v>
      </c>
      <c r="B433" t="s">
        <v>148</v>
      </c>
      <c r="C433" t="s">
        <v>271</v>
      </c>
      <c r="D433" t="s">
        <v>2</v>
      </c>
      <c r="E433" t="s">
        <v>409</v>
      </c>
      <c r="F433" t="s">
        <v>521</v>
      </c>
      <c r="G433" s="2">
        <v>0</v>
      </c>
      <c r="H433" s="2">
        <v>0</v>
      </c>
      <c r="I433" s="2">
        <v>0</v>
      </c>
      <c r="J433" s="2">
        <v>0</v>
      </c>
      <c r="K433" s="2">
        <v>0</v>
      </c>
      <c r="L433" s="2">
        <v>0</v>
      </c>
      <c r="M433" s="2">
        <v>0</v>
      </c>
      <c r="N433" s="2">
        <v>0</v>
      </c>
      <c r="O433" s="2">
        <v>0</v>
      </c>
      <c r="P433" s="15">
        <v>0.1</v>
      </c>
      <c r="Q433" s="2">
        <v>0</v>
      </c>
      <c r="R433" s="13">
        <v>0.3</v>
      </c>
      <c r="S433" s="15">
        <v>0</v>
      </c>
      <c r="T433" s="2">
        <v>0</v>
      </c>
      <c r="U433" s="2">
        <v>0</v>
      </c>
      <c r="V433" s="2">
        <v>0</v>
      </c>
      <c r="W433" s="2">
        <v>0</v>
      </c>
      <c r="X433" s="2">
        <v>0</v>
      </c>
      <c r="Y433" s="2">
        <v>0</v>
      </c>
      <c r="Z433" s="2">
        <v>0</v>
      </c>
      <c r="AA433" s="2">
        <v>0</v>
      </c>
      <c r="AB433" s="18">
        <v>0</v>
      </c>
      <c r="AC433" s="4">
        <v>0</v>
      </c>
      <c r="AD433" t="s">
        <v>464</v>
      </c>
    </row>
    <row r="434" spans="1:30" x14ac:dyDescent="0.25">
      <c r="A434" s="20">
        <v>1662</v>
      </c>
      <c r="B434" t="s">
        <v>148</v>
      </c>
      <c r="C434" t="s">
        <v>271</v>
      </c>
      <c r="D434" t="s">
        <v>9</v>
      </c>
      <c r="E434" t="s">
        <v>407</v>
      </c>
      <c r="F434" t="s">
        <v>522</v>
      </c>
      <c r="G434" s="2">
        <v>3182796000</v>
      </c>
      <c r="H434" s="2">
        <v>0</v>
      </c>
      <c r="I434" s="2">
        <v>3182796000</v>
      </c>
      <c r="J434" s="2">
        <v>10435096</v>
      </c>
      <c r="K434" s="2">
        <v>0</v>
      </c>
      <c r="L434" s="2">
        <v>10435096</v>
      </c>
      <c r="M434" s="2">
        <v>9161977.5999999996</v>
      </c>
      <c r="N434" s="2">
        <v>0</v>
      </c>
      <c r="O434" s="2">
        <v>9161977.5999999996</v>
      </c>
      <c r="P434" s="15">
        <v>0.1</v>
      </c>
      <c r="Q434" s="2">
        <v>0</v>
      </c>
      <c r="R434" s="13">
        <v>0.3</v>
      </c>
      <c r="S434" s="15">
        <v>0</v>
      </c>
      <c r="T434" s="2">
        <v>2748593.28</v>
      </c>
      <c r="U434" s="2">
        <v>0</v>
      </c>
      <c r="V434" s="2">
        <v>0</v>
      </c>
      <c r="W434" s="2">
        <v>0</v>
      </c>
      <c r="X434" s="2">
        <v>0</v>
      </c>
      <c r="Y434" s="2">
        <v>0</v>
      </c>
      <c r="Z434" s="2">
        <v>0</v>
      </c>
      <c r="AA434" s="2">
        <v>0</v>
      </c>
      <c r="AB434" s="18">
        <v>0</v>
      </c>
      <c r="AC434" s="4">
        <v>2748593.28</v>
      </c>
      <c r="AD434" t="s">
        <v>35</v>
      </c>
    </row>
    <row r="435" spans="1:30" hidden="1" x14ac:dyDescent="0.25">
      <c r="A435" s="20">
        <v>1663</v>
      </c>
      <c r="B435" t="s">
        <v>148</v>
      </c>
      <c r="C435" t="s">
        <v>271</v>
      </c>
      <c r="D435" t="s">
        <v>2</v>
      </c>
      <c r="E435" t="s">
        <v>298</v>
      </c>
      <c r="F435" t="s">
        <v>523</v>
      </c>
      <c r="G435" s="2">
        <v>180393000</v>
      </c>
      <c r="H435" s="2">
        <v>169760000</v>
      </c>
      <c r="I435" s="2">
        <v>10633000</v>
      </c>
      <c r="J435" s="2">
        <v>631376</v>
      </c>
      <c r="K435" s="2">
        <v>594160</v>
      </c>
      <c r="L435" s="2">
        <v>37216</v>
      </c>
      <c r="M435" s="2">
        <v>559218.80000000005</v>
      </c>
      <c r="N435" s="2">
        <v>526256</v>
      </c>
      <c r="O435" s="2">
        <v>32962.800000000003</v>
      </c>
      <c r="P435" s="15">
        <v>0.1</v>
      </c>
      <c r="Q435" s="2">
        <v>52625.599999999999</v>
      </c>
      <c r="R435" s="13">
        <v>0.3</v>
      </c>
      <c r="S435" s="15">
        <v>0</v>
      </c>
      <c r="T435" s="2">
        <v>9888.84</v>
      </c>
      <c r="U435" s="2">
        <v>0</v>
      </c>
      <c r="V435" s="2">
        <v>0</v>
      </c>
      <c r="W435" s="2">
        <v>0</v>
      </c>
      <c r="X435" s="2">
        <v>0</v>
      </c>
      <c r="Y435" s="2">
        <v>0</v>
      </c>
      <c r="Z435" s="2">
        <v>0</v>
      </c>
      <c r="AA435" s="2">
        <v>0</v>
      </c>
      <c r="AB435" s="18">
        <v>0</v>
      </c>
      <c r="AC435" s="4">
        <v>62514.44</v>
      </c>
      <c r="AD435" t="s">
        <v>96</v>
      </c>
    </row>
    <row r="436" spans="1:30" hidden="1" x14ac:dyDescent="0.25">
      <c r="A436" s="20">
        <v>1664</v>
      </c>
      <c r="B436" t="s">
        <v>148</v>
      </c>
      <c r="C436" t="s">
        <v>271</v>
      </c>
      <c r="D436" t="s">
        <v>2</v>
      </c>
      <c r="E436" t="s">
        <v>8</v>
      </c>
      <c r="F436" t="s">
        <v>524</v>
      </c>
      <c r="G436" s="2">
        <v>2060132000</v>
      </c>
      <c r="H436" s="2">
        <v>864635000</v>
      </c>
      <c r="I436" s="2">
        <v>1195497000</v>
      </c>
      <c r="J436" s="2">
        <v>6546970</v>
      </c>
      <c r="K436" s="2">
        <v>2849560</v>
      </c>
      <c r="L436" s="2">
        <v>3697410</v>
      </c>
      <c r="M436" s="2">
        <v>5722917.2000000002</v>
      </c>
      <c r="N436" s="2">
        <v>2503706</v>
      </c>
      <c r="O436" s="2">
        <v>3219211.2</v>
      </c>
      <c r="P436" s="15">
        <v>0.1</v>
      </c>
      <c r="Q436" s="2">
        <v>250370.6</v>
      </c>
      <c r="R436" s="13">
        <v>0.3</v>
      </c>
      <c r="S436" s="15">
        <v>0</v>
      </c>
      <c r="T436" s="2">
        <v>965763.36</v>
      </c>
      <c r="U436" s="2">
        <v>0</v>
      </c>
      <c r="V436" s="2">
        <v>0</v>
      </c>
      <c r="W436" s="2">
        <v>0</v>
      </c>
      <c r="X436" s="2">
        <v>0</v>
      </c>
      <c r="Y436" s="2">
        <v>0</v>
      </c>
      <c r="Z436" s="2">
        <v>0</v>
      </c>
      <c r="AA436" s="2">
        <v>0</v>
      </c>
      <c r="AB436" s="18">
        <v>0</v>
      </c>
      <c r="AC436" s="4">
        <v>1216133.96</v>
      </c>
      <c r="AD436" t="s">
        <v>33</v>
      </c>
    </row>
    <row r="437" spans="1:30" hidden="1" x14ac:dyDescent="0.25">
      <c r="A437" s="20">
        <v>1665</v>
      </c>
      <c r="B437" t="s">
        <v>148</v>
      </c>
      <c r="C437" t="s">
        <v>271</v>
      </c>
      <c r="D437" t="s">
        <v>2</v>
      </c>
      <c r="E437" t="s">
        <v>8</v>
      </c>
      <c r="F437" t="s">
        <v>525</v>
      </c>
      <c r="G437" s="2">
        <v>0</v>
      </c>
      <c r="H437" s="2">
        <v>0</v>
      </c>
      <c r="I437" s="2">
        <v>0</v>
      </c>
      <c r="J437" s="2">
        <v>0</v>
      </c>
      <c r="K437" s="2">
        <v>0</v>
      </c>
      <c r="L437" s="2">
        <v>0</v>
      </c>
      <c r="M437" s="2">
        <v>0</v>
      </c>
      <c r="N437" s="2">
        <v>0</v>
      </c>
      <c r="O437" s="2">
        <v>0</v>
      </c>
      <c r="P437" s="15">
        <v>0.1</v>
      </c>
      <c r="Q437" s="2">
        <v>0</v>
      </c>
      <c r="R437" s="13">
        <v>0.3</v>
      </c>
      <c r="S437" s="15">
        <v>0</v>
      </c>
      <c r="T437" s="2">
        <v>0</v>
      </c>
      <c r="U437" s="2">
        <v>0</v>
      </c>
      <c r="V437" s="2">
        <v>0</v>
      </c>
      <c r="W437" s="2">
        <v>0</v>
      </c>
      <c r="X437" s="2">
        <v>0</v>
      </c>
      <c r="Y437" s="2">
        <v>0</v>
      </c>
      <c r="Z437" s="2">
        <v>0</v>
      </c>
      <c r="AA437" s="2">
        <v>0</v>
      </c>
      <c r="AB437" s="18">
        <v>0</v>
      </c>
      <c r="AC437" s="4">
        <v>0</v>
      </c>
      <c r="AD437" t="s">
        <v>33</v>
      </c>
    </row>
    <row r="438" spans="1:30" hidden="1" x14ac:dyDescent="0.25">
      <c r="A438" s="20">
        <v>1666</v>
      </c>
      <c r="B438" t="s">
        <v>148</v>
      </c>
      <c r="C438" t="s">
        <v>271</v>
      </c>
      <c r="D438" t="s">
        <v>2</v>
      </c>
      <c r="E438" t="s">
        <v>201</v>
      </c>
      <c r="F438" t="s">
        <v>526</v>
      </c>
      <c r="G438" s="2">
        <v>195764000</v>
      </c>
      <c r="H438" s="2">
        <v>0</v>
      </c>
      <c r="I438" s="2">
        <v>195764000</v>
      </c>
      <c r="J438" s="2">
        <v>685174</v>
      </c>
      <c r="K438" s="2">
        <v>0</v>
      </c>
      <c r="L438" s="2">
        <v>685174</v>
      </c>
      <c r="M438" s="2">
        <v>606868.4</v>
      </c>
      <c r="N438" s="2">
        <v>0</v>
      </c>
      <c r="O438" s="2">
        <v>606868.4</v>
      </c>
      <c r="P438" s="15">
        <v>0.1</v>
      </c>
      <c r="Q438" s="2">
        <v>0</v>
      </c>
      <c r="R438" s="13">
        <v>0.3</v>
      </c>
      <c r="S438" s="15">
        <v>0</v>
      </c>
      <c r="T438" s="2">
        <v>182060.52</v>
      </c>
      <c r="U438" s="2">
        <v>0</v>
      </c>
      <c r="V438" s="2">
        <v>0</v>
      </c>
      <c r="W438" s="2">
        <v>0</v>
      </c>
      <c r="X438" s="2">
        <v>0</v>
      </c>
      <c r="Y438" s="2">
        <v>0</v>
      </c>
      <c r="Z438" s="2">
        <v>0</v>
      </c>
      <c r="AA438" s="2">
        <v>0</v>
      </c>
      <c r="AB438" s="18">
        <v>0</v>
      </c>
      <c r="AC438" s="4">
        <v>182060.52</v>
      </c>
      <c r="AD438" t="s">
        <v>246</v>
      </c>
    </row>
    <row r="439" spans="1:30" hidden="1" x14ac:dyDescent="0.25">
      <c r="A439" s="20">
        <v>1667</v>
      </c>
      <c r="B439" t="s">
        <v>148</v>
      </c>
      <c r="C439" t="s">
        <v>271</v>
      </c>
      <c r="D439" t="s">
        <v>2</v>
      </c>
      <c r="E439" t="s">
        <v>4</v>
      </c>
      <c r="F439" t="s">
        <v>527</v>
      </c>
      <c r="G439" s="2">
        <v>28085356000</v>
      </c>
      <c r="H439" s="2">
        <v>0</v>
      </c>
      <c r="I439" s="2">
        <v>28085356000</v>
      </c>
      <c r="J439" s="2">
        <v>42690196</v>
      </c>
      <c r="K439" s="2">
        <v>0</v>
      </c>
      <c r="L439" s="2">
        <v>42690196</v>
      </c>
      <c r="M439" s="2">
        <v>31456053.600000001</v>
      </c>
      <c r="N439" s="2">
        <v>0</v>
      </c>
      <c r="O439" s="2">
        <v>31456053.600000001</v>
      </c>
      <c r="P439" s="15">
        <v>0.1</v>
      </c>
      <c r="Q439" s="2">
        <v>0</v>
      </c>
      <c r="R439" s="13">
        <v>0.3</v>
      </c>
      <c r="S439" s="15">
        <v>0</v>
      </c>
      <c r="T439" s="2">
        <v>9436816.0800000001</v>
      </c>
      <c r="U439" s="2">
        <v>0</v>
      </c>
      <c r="V439" s="2">
        <v>0</v>
      </c>
      <c r="W439" s="2">
        <v>0</v>
      </c>
      <c r="X439" s="2">
        <v>0</v>
      </c>
      <c r="Y439" s="2">
        <v>0</v>
      </c>
      <c r="Z439" s="2">
        <v>0</v>
      </c>
      <c r="AA439" s="2">
        <v>0</v>
      </c>
      <c r="AB439" s="18">
        <v>0</v>
      </c>
      <c r="AC439" s="4">
        <v>9436816.0800000001</v>
      </c>
      <c r="AD439" t="s">
        <v>257</v>
      </c>
    </row>
    <row r="440" spans="1:30" x14ac:dyDescent="0.25">
      <c r="A440" s="20">
        <v>1669</v>
      </c>
      <c r="B440" t="s">
        <v>148</v>
      </c>
      <c r="C440" t="s">
        <v>271</v>
      </c>
      <c r="D440" t="s">
        <v>9</v>
      </c>
      <c r="E440" t="s">
        <v>407</v>
      </c>
      <c r="F440" t="s">
        <v>528</v>
      </c>
      <c r="G440" s="2">
        <v>0</v>
      </c>
      <c r="H440" s="2">
        <v>0</v>
      </c>
      <c r="I440" s="2">
        <v>0</v>
      </c>
      <c r="J440" s="2">
        <v>0</v>
      </c>
      <c r="K440" s="2">
        <v>0</v>
      </c>
      <c r="L440" s="2">
        <v>0</v>
      </c>
      <c r="M440" s="2">
        <v>0</v>
      </c>
      <c r="N440" s="2">
        <v>0</v>
      </c>
      <c r="O440" s="2">
        <v>0</v>
      </c>
      <c r="P440" s="15">
        <v>0.1</v>
      </c>
      <c r="Q440" s="2">
        <v>0</v>
      </c>
      <c r="R440" s="13">
        <v>0.3</v>
      </c>
      <c r="S440" s="15">
        <v>0</v>
      </c>
      <c r="T440" s="2">
        <v>0</v>
      </c>
      <c r="U440" s="2">
        <v>0</v>
      </c>
      <c r="V440" s="2">
        <v>0</v>
      </c>
      <c r="W440" s="2">
        <v>0</v>
      </c>
      <c r="X440" s="2">
        <v>0</v>
      </c>
      <c r="Y440" s="2">
        <v>0</v>
      </c>
      <c r="Z440" s="2">
        <v>0</v>
      </c>
      <c r="AA440" s="2">
        <v>0</v>
      </c>
      <c r="AB440" s="18">
        <v>0</v>
      </c>
      <c r="AC440" s="4">
        <v>0</v>
      </c>
      <c r="AD440" t="s">
        <v>11</v>
      </c>
    </row>
    <row r="441" spans="1:30" hidden="1" x14ac:dyDescent="0.25">
      <c r="A441" s="20">
        <v>1670</v>
      </c>
      <c r="B441" t="s">
        <v>148</v>
      </c>
      <c r="C441" t="s">
        <v>271</v>
      </c>
      <c r="D441" t="s">
        <v>2</v>
      </c>
      <c r="E441" t="s">
        <v>298</v>
      </c>
      <c r="F441" t="s">
        <v>529</v>
      </c>
      <c r="G441" s="2">
        <v>49643000</v>
      </c>
      <c r="H441" s="2">
        <v>0</v>
      </c>
      <c r="I441" s="2">
        <v>49643000</v>
      </c>
      <c r="J441" s="2">
        <v>173754</v>
      </c>
      <c r="K441" s="2">
        <v>0</v>
      </c>
      <c r="L441" s="2">
        <v>173754</v>
      </c>
      <c r="M441" s="2">
        <v>153896.79999999999</v>
      </c>
      <c r="N441" s="2">
        <v>0</v>
      </c>
      <c r="O441" s="2">
        <v>153896.79999999999</v>
      </c>
      <c r="P441" s="15">
        <v>0.1</v>
      </c>
      <c r="Q441" s="2">
        <v>0</v>
      </c>
      <c r="R441" s="13">
        <v>0.3</v>
      </c>
      <c r="S441" s="15">
        <v>0</v>
      </c>
      <c r="T441" s="2">
        <v>46169.04</v>
      </c>
      <c r="U441" s="2">
        <v>0</v>
      </c>
      <c r="V441" s="2">
        <v>0</v>
      </c>
      <c r="W441" s="2">
        <v>0</v>
      </c>
      <c r="X441" s="2">
        <v>0</v>
      </c>
      <c r="Y441" s="2">
        <v>0</v>
      </c>
      <c r="Z441" s="2">
        <v>0</v>
      </c>
      <c r="AA441" s="2">
        <v>0</v>
      </c>
      <c r="AB441" s="18">
        <v>0</v>
      </c>
      <c r="AC441" s="4">
        <v>46169.04</v>
      </c>
      <c r="AD441" t="s">
        <v>45</v>
      </c>
    </row>
    <row r="442" spans="1:30" hidden="1" x14ac:dyDescent="0.25">
      <c r="A442" s="20">
        <v>1671</v>
      </c>
      <c r="B442" t="s">
        <v>148</v>
      </c>
      <c r="C442" t="s">
        <v>271</v>
      </c>
      <c r="D442" t="s">
        <v>2</v>
      </c>
      <c r="E442" t="s">
        <v>298</v>
      </c>
      <c r="F442" t="s">
        <v>530</v>
      </c>
      <c r="G442" s="2">
        <v>121338000</v>
      </c>
      <c r="H442" s="2">
        <v>0</v>
      </c>
      <c r="I442" s="2">
        <v>121338000</v>
      </c>
      <c r="J442" s="2">
        <v>424685</v>
      </c>
      <c r="K442" s="2">
        <v>0</v>
      </c>
      <c r="L442" s="2">
        <v>424685</v>
      </c>
      <c r="M442" s="2">
        <v>376149.8</v>
      </c>
      <c r="N442" s="2">
        <v>0</v>
      </c>
      <c r="O442" s="2">
        <v>376149.8</v>
      </c>
      <c r="P442" s="15">
        <v>0.1</v>
      </c>
      <c r="Q442" s="2">
        <v>0</v>
      </c>
      <c r="R442" s="13">
        <v>0.3</v>
      </c>
      <c r="S442" s="15">
        <v>0</v>
      </c>
      <c r="T442" s="2">
        <v>112844.94</v>
      </c>
      <c r="U442" s="2">
        <v>0</v>
      </c>
      <c r="V442" s="2">
        <v>0</v>
      </c>
      <c r="W442" s="2">
        <v>0</v>
      </c>
      <c r="X442" s="2">
        <v>0</v>
      </c>
      <c r="Y442" s="2">
        <v>0</v>
      </c>
      <c r="Z442" s="2">
        <v>0</v>
      </c>
      <c r="AA442" s="2">
        <v>0</v>
      </c>
      <c r="AB442" s="18">
        <v>0</v>
      </c>
      <c r="AC442" s="4">
        <v>112844.94</v>
      </c>
      <c r="AD442" t="s">
        <v>45</v>
      </c>
    </row>
    <row r="443" spans="1:30" hidden="1" x14ac:dyDescent="0.25">
      <c r="A443" s="20">
        <v>1672</v>
      </c>
      <c r="B443" t="s">
        <v>148</v>
      </c>
      <c r="C443" t="s">
        <v>271</v>
      </c>
      <c r="D443" t="s">
        <v>2</v>
      </c>
      <c r="E443" t="s">
        <v>4</v>
      </c>
      <c r="F443" t="s">
        <v>531</v>
      </c>
      <c r="G443" s="2">
        <v>0</v>
      </c>
      <c r="H443" s="2">
        <v>0</v>
      </c>
      <c r="I443" s="2">
        <v>0</v>
      </c>
      <c r="J443" s="2">
        <v>0</v>
      </c>
      <c r="K443" s="2">
        <v>0</v>
      </c>
      <c r="L443" s="2">
        <v>0</v>
      </c>
      <c r="M443" s="2">
        <v>0</v>
      </c>
      <c r="N443" s="2">
        <v>0</v>
      </c>
      <c r="O443" s="2">
        <v>0</v>
      </c>
      <c r="P443" s="15">
        <v>0.1</v>
      </c>
      <c r="Q443" s="2">
        <v>0</v>
      </c>
      <c r="R443" s="13">
        <v>0.3</v>
      </c>
      <c r="S443" s="15">
        <v>0</v>
      </c>
      <c r="T443" s="2">
        <v>0</v>
      </c>
      <c r="U443" s="2">
        <v>0</v>
      </c>
      <c r="V443" s="2">
        <v>0</v>
      </c>
      <c r="W443" s="2">
        <v>0</v>
      </c>
      <c r="X443" s="2">
        <v>0</v>
      </c>
      <c r="Y443" s="2">
        <v>0</v>
      </c>
      <c r="Z443" s="2">
        <v>0</v>
      </c>
      <c r="AA443" s="2">
        <v>0</v>
      </c>
      <c r="AB443" s="18">
        <v>0</v>
      </c>
      <c r="AC443" s="4">
        <v>0</v>
      </c>
      <c r="AD443" t="s">
        <v>257</v>
      </c>
    </row>
    <row r="444" spans="1:30" hidden="1" x14ac:dyDescent="0.25">
      <c r="A444" s="20">
        <v>1673</v>
      </c>
      <c r="B444" t="s">
        <v>148</v>
      </c>
      <c r="C444" t="s">
        <v>271</v>
      </c>
      <c r="D444" t="s">
        <v>2</v>
      </c>
      <c r="E444" t="s">
        <v>8</v>
      </c>
      <c r="F444" t="s">
        <v>532</v>
      </c>
      <c r="G444" s="2">
        <v>71081838000</v>
      </c>
      <c r="H444" s="2">
        <v>0</v>
      </c>
      <c r="I444" s="2">
        <v>71081838000</v>
      </c>
      <c r="J444" s="2">
        <v>155442716</v>
      </c>
      <c r="K444" s="2">
        <v>0</v>
      </c>
      <c r="L444" s="2">
        <v>155442716</v>
      </c>
      <c r="M444" s="2">
        <v>127009980.8</v>
      </c>
      <c r="N444" s="2">
        <v>0</v>
      </c>
      <c r="O444" s="2">
        <v>127009980.8</v>
      </c>
      <c r="P444" s="15">
        <v>0.1</v>
      </c>
      <c r="Q444" s="2">
        <v>0</v>
      </c>
      <c r="R444" s="13">
        <v>0.3</v>
      </c>
      <c r="S444" s="15">
        <v>0</v>
      </c>
      <c r="T444" s="2">
        <v>38102994.240000002</v>
      </c>
      <c r="U444" s="2">
        <v>0</v>
      </c>
      <c r="V444" s="2">
        <v>0</v>
      </c>
      <c r="W444" s="2">
        <v>0</v>
      </c>
      <c r="X444" s="2">
        <v>0</v>
      </c>
      <c r="Y444" s="2">
        <v>0</v>
      </c>
      <c r="Z444" s="2">
        <v>0</v>
      </c>
      <c r="AA444" s="2">
        <v>0</v>
      </c>
      <c r="AB444" s="18">
        <v>0</v>
      </c>
      <c r="AC444" s="4">
        <v>38102994.240000002</v>
      </c>
      <c r="AD444" t="s">
        <v>50</v>
      </c>
    </row>
    <row r="445" spans="1:30" hidden="1" x14ac:dyDescent="0.25">
      <c r="A445" s="20" t="s">
        <v>219</v>
      </c>
      <c r="B445" t="s">
        <v>148</v>
      </c>
      <c r="C445" t="s">
        <v>272</v>
      </c>
      <c r="D445" t="s">
        <v>2</v>
      </c>
      <c r="E445" t="s">
        <v>201</v>
      </c>
      <c r="F445" t="s">
        <v>220</v>
      </c>
      <c r="G445" s="2">
        <v>0</v>
      </c>
      <c r="H445" s="2">
        <v>0</v>
      </c>
      <c r="I445" s="2">
        <v>0</v>
      </c>
      <c r="J445" s="2">
        <v>0</v>
      </c>
      <c r="K445" s="2">
        <v>0</v>
      </c>
      <c r="L445" s="2">
        <v>0</v>
      </c>
      <c r="M445" s="2">
        <v>0</v>
      </c>
      <c r="N445" s="2">
        <v>0</v>
      </c>
      <c r="O445" s="2">
        <v>0</v>
      </c>
      <c r="P445" s="15">
        <v>0</v>
      </c>
      <c r="Q445" s="2">
        <v>0</v>
      </c>
      <c r="R445" s="13">
        <v>0</v>
      </c>
      <c r="S445" s="15">
        <v>0</v>
      </c>
      <c r="T445" s="2">
        <v>0</v>
      </c>
      <c r="U445" s="2">
        <v>0</v>
      </c>
      <c r="V445" s="2">
        <v>0</v>
      </c>
      <c r="W445" s="2">
        <v>0</v>
      </c>
      <c r="X445" s="2">
        <v>0</v>
      </c>
      <c r="Y445" s="2">
        <v>0</v>
      </c>
      <c r="Z445" s="2">
        <v>0</v>
      </c>
      <c r="AA445" s="2">
        <v>0</v>
      </c>
      <c r="AB445" s="18">
        <v>0</v>
      </c>
      <c r="AC445" s="4">
        <v>0</v>
      </c>
      <c r="AD445" t="s">
        <v>1</v>
      </c>
    </row>
    <row r="446" spans="1:30" x14ac:dyDescent="0.25">
      <c r="A446" s="20" t="s">
        <v>221</v>
      </c>
      <c r="B446" t="s">
        <v>148</v>
      </c>
      <c r="C446" t="s">
        <v>272</v>
      </c>
      <c r="D446" t="s">
        <v>9</v>
      </c>
      <c r="E446" t="s">
        <v>15</v>
      </c>
      <c r="F446" t="s">
        <v>222</v>
      </c>
      <c r="G446" s="2">
        <v>950618500</v>
      </c>
      <c r="H446" s="2">
        <v>0</v>
      </c>
      <c r="I446" s="2">
        <v>950618500</v>
      </c>
      <c r="J446" s="2">
        <v>3138917</v>
      </c>
      <c r="K446" s="2">
        <v>0</v>
      </c>
      <c r="L446" s="2">
        <v>3138917</v>
      </c>
      <c r="M446" s="2">
        <v>2758669.6</v>
      </c>
      <c r="N446" s="2">
        <v>0</v>
      </c>
      <c r="O446" s="2">
        <v>2758669.6</v>
      </c>
      <c r="P446" s="15">
        <v>0</v>
      </c>
      <c r="Q446" s="2">
        <v>0</v>
      </c>
      <c r="R446" s="13">
        <v>0</v>
      </c>
      <c r="S446" s="15">
        <v>0</v>
      </c>
      <c r="T446" s="2">
        <v>0</v>
      </c>
      <c r="U446" s="2">
        <v>0</v>
      </c>
      <c r="V446" s="2">
        <v>0</v>
      </c>
      <c r="W446" s="2">
        <v>0</v>
      </c>
      <c r="X446" s="2">
        <v>0</v>
      </c>
      <c r="Y446" s="2">
        <v>0</v>
      </c>
      <c r="Z446" s="2">
        <v>0</v>
      </c>
      <c r="AA446" s="2">
        <v>0</v>
      </c>
      <c r="AB446" s="18">
        <v>0</v>
      </c>
      <c r="AC446" s="4">
        <v>0</v>
      </c>
      <c r="AD446" t="s">
        <v>1</v>
      </c>
    </row>
    <row r="447" spans="1:30" x14ac:dyDescent="0.25">
      <c r="A447" s="20" t="s">
        <v>223</v>
      </c>
      <c r="B447" t="s">
        <v>148</v>
      </c>
      <c r="C447" t="s">
        <v>272</v>
      </c>
      <c r="D447" t="s">
        <v>9</v>
      </c>
      <c r="E447" t="s">
        <v>27</v>
      </c>
      <c r="F447" t="s">
        <v>224</v>
      </c>
      <c r="G447" s="2">
        <v>1899939200</v>
      </c>
      <c r="H447" s="2">
        <v>0</v>
      </c>
      <c r="I447" s="2">
        <v>1899939200</v>
      </c>
      <c r="J447" s="2">
        <v>5813874</v>
      </c>
      <c r="K447" s="2">
        <v>0</v>
      </c>
      <c r="L447" s="2">
        <v>5813874</v>
      </c>
      <c r="M447" s="2">
        <v>5053898.32</v>
      </c>
      <c r="N447" s="2">
        <v>0</v>
      </c>
      <c r="O447" s="2">
        <v>5053898.32</v>
      </c>
      <c r="P447" s="15">
        <v>0</v>
      </c>
      <c r="Q447" s="2">
        <v>0</v>
      </c>
      <c r="R447" s="13">
        <v>0</v>
      </c>
      <c r="S447" s="15">
        <v>0</v>
      </c>
      <c r="T447" s="2">
        <v>0</v>
      </c>
      <c r="U447" s="2">
        <v>0</v>
      </c>
      <c r="V447" s="2">
        <v>0</v>
      </c>
      <c r="W447" s="2">
        <v>0</v>
      </c>
      <c r="X447" s="2">
        <v>0</v>
      </c>
      <c r="Y447" s="2">
        <v>0</v>
      </c>
      <c r="Z447" s="2">
        <v>0</v>
      </c>
      <c r="AA447" s="2">
        <v>0</v>
      </c>
      <c r="AB447" s="18">
        <v>0</v>
      </c>
      <c r="AC447" s="4">
        <v>0</v>
      </c>
      <c r="AD447" t="s">
        <v>1</v>
      </c>
    </row>
    <row r="448" spans="1:30" x14ac:dyDescent="0.25">
      <c r="A448" s="20" t="s">
        <v>225</v>
      </c>
      <c r="B448" t="s">
        <v>148</v>
      </c>
      <c r="C448" t="s">
        <v>272</v>
      </c>
      <c r="D448" t="s">
        <v>9</v>
      </c>
      <c r="E448" t="s">
        <v>407</v>
      </c>
      <c r="F448" t="s">
        <v>226</v>
      </c>
      <c r="G448" s="2">
        <v>460253000</v>
      </c>
      <c r="H448" s="2">
        <v>0</v>
      </c>
      <c r="I448" s="2">
        <v>460253000</v>
      </c>
      <c r="J448" s="2">
        <v>1610895</v>
      </c>
      <c r="K448" s="2">
        <v>0</v>
      </c>
      <c r="L448" s="2">
        <v>1610895</v>
      </c>
      <c r="M448" s="2">
        <v>1426793.8</v>
      </c>
      <c r="N448" s="2">
        <v>0</v>
      </c>
      <c r="O448" s="2">
        <v>1426793.8</v>
      </c>
      <c r="P448" s="15">
        <v>0</v>
      </c>
      <c r="Q448" s="2">
        <v>0</v>
      </c>
      <c r="R448" s="13">
        <v>0</v>
      </c>
      <c r="S448" s="15">
        <v>0</v>
      </c>
      <c r="T448" s="2">
        <v>0</v>
      </c>
      <c r="U448" s="2">
        <v>0</v>
      </c>
      <c r="V448" s="2">
        <v>0</v>
      </c>
      <c r="W448" s="2">
        <v>0</v>
      </c>
      <c r="X448" s="2">
        <v>0</v>
      </c>
      <c r="Y448" s="2">
        <v>0</v>
      </c>
      <c r="Z448" s="2">
        <v>0</v>
      </c>
      <c r="AA448" s="2">
        <v>0</v>
      </c>
      <c r="AB448" s="18">
        <v>0</v>
      </c>
      <c r="AC448" s="4">
        <v>0</v>
      </c>
      <c r="AD448" t="s">
        <v>1</v>
      </c>
    </row>
    <row r="449" spans="1:30" x14ac:dyDescent="0.25">
      <c r="A449" s="20" t="s">
        <v>428</v>
      </c>
      <c r="B449" t="s">
        <v>148</v>
      </c>
      <c r="C449" t="s">
        <v>272</v>
      </c>
      <c r="D449" t="s">
        <v>9</v>
      </c>
      <c r="E449" t="s">
        <v>408</v>
      </c>
      <c r="F449" t="s">
        <v>429</v>
      </c>
      <c r="G449" s="2">
        <v>37133000</v>
      </c>
      <c r="H449" s="2">
        <v>0</v>
      </c>
      <c r="I449" s="2">
        <v>37133000</v>
      </c>
      <c r="J449" s="2">
        <v>129966</v>
      </c>
      <c r="K449" s="2">
        <v>0</v>
      </c>
      <c r="L449" s="2">
        <v>129966</v>
      </c>
      <c r="M449" s="2">
        <v>115112.8</v>
      </c>
      <c r="N449" s="2">
        <v>0</v>
      </c>
      <c r="O449" s="2">
        <v>115112.8</v>
      </c>
      <c r="P449" s="15">
        <v>0</v>
      </c>
      <c r="Q449" s="2">
        <v>0</v>
      </c>
      <c r="R449" s="13">
        <v>0</v>
      </c>
      <c r="S449" s="15">
        <v>0</v>
      </c>
      <c r="T449" s="2">
        <v>0</v>
      </c>
      <c r="U449" s="2">
        <v>0</v>
      </c>
      <c r="V449" s="2">
        <v>0</v>
      </c>
      <c r="W449" s="2">
        <v>0</v>
      </c>
      <c r="X449" s="2">
        <v>0</v>
      </c>
      <c r="Y449" s="2">
        <v>0</v>
      </c>
      <c r="Z449" s="2">
        <v>0</v>
      </c>
      <c r="AA449" s="2">
        <v>0</v>
      </c>
      <c r="AB449" s="18">
        <v>0</v>
      </c>
      <c r="AC449" s="4">
        <v>0</v>
      </c>
      <c r="AD449" t="s">
        <v>1</v>
      </c>
    </row>
    <row r="450" spans="1:30" hidden="1" x14ac:dyDescent="0.25">
      <c r="A450" s="20" t="s">
        <v>227</v>
      </c>
      <c r="B450" t="s">
        <v>148</v>
      </c>
      <c r="C450" t="s">
        <v>272</v>
      </c>
      <c r="D450" t="s">
        <v>2</v>
      </c>
      <c r="E450" t="s">
        <v>298</v>
      </c>
      <c r="F450" t="s">
        <v>228</v>
      </c>
      <c r="G450" s="2">
        <v>3216353000</v>
      </c>
      <c r="H450" s="2">
        <v>71242000</v>
      </c>
      <c r="I450" s="2">
        <v>3145111000</v>
      </c>
      <c r="J450" s="2">
        <v>10641159</v>
      </c>
      <c r="K450" s="2">
        <v>249350</v>
      </c>
      <c r="L450" s="2">
        <v>10391809</v>
      </c>
      <c r="M450" s="2">
        <v>9354617.8000000007</v>
      </c>
      <c r="N450" s="2">
        <v>220853.2</v>
      </c>
      <c r="O450" s="2">
        <v>9133764.5999999996</v>
      </c>
      <c r="P450" s="15">
        <v>0</v>
      </c>
      <c r="Q450" s="2">
        <v>0</v>
      </c>
      <c r="R450" s="13">
        <v>0</v>
      </c>
      <c r="S450" s="15">
        <v>0</v>
      </c>
      <c r="T450" s="2">
        <v>0</v>
      </c>
      <c r="U450" s="2">
        <v>0</v>
      </c>
      <c r="V450" s="2">
        <v>0</v>
      </c>
      <c r="W450" s="2">
        <v>0</v>
      </c>
      <c r="X450" s="2">
        <v>0</v>
      </c>
      <c r="Y450" s="2">
        <v>0</v>
      </c>
      <c r="Z450" s="2">
        <v>0</v>
      </c>
      <c r="AA450" s="2">
        <v>0</v>
      </c>
      <c r="AB450" s="18">
        <v>0</v>
      </c>
      <c r="AC450" s="4">
        <v>0</v>
      </c>
      <c r="AD450" t="s">
        <v>1</v>
      </c>
    </row>
    <row r="451" spans="1:30" hidden="1" x14ac:dyDescent="0.25">
      <c r="A451" s="20" t="s">
        <v>343</v>
      </c>
      <c r="B451" t="s">
        <v>148</v>
      </c>
      <c r="C451" t="s">
        <v>272</v>
      </c>
      <c r="D451" t="s">
        <v>2</v>
      </c>
      <c r="E451" t="s">
        <v>299</v>
      </c>
      <c r="F451" t="s">
        <v>344</v>
      </c>
      <c r="G451" s="2">
        <v>0</v>
      </c>
      <c r="H451" s="2">
        <v>0</v>
      </c>
      <c r="I451" s="2">
        <v>0</v>
      </c>
      <c r="J451" s="2">
        <v>0</v>
      </c>
      <c r="K451" s="2">
        <v>0</v>
      </c>
      <c r="L451" s="2">
        <v>0</v>
      </c>
      <c r="M451" s="2">
        <v>0</v>
      </c>
      <c r="N451" s="2">
        <v>0</v>
      </c>
      <c r="O451" s="2">
        <v>0</v>
      </c>
      <c r="P451" s="15">
        <v>0</v>
      </c>
      <c r="Q451" s="2">
        <v>0</v>
      </c>
      <c r="R451" s="13">
        <v>0</v>
      </c>
      <c r="S451" s="15">
        <v>0</v>
      </c>
      <c r="T451" s="2">
        <v>0</v>
      </c>
      <c r="U451" s="2">
        <v>0</v>
      </c>
      <c r="V451" s="2">
        <v>0</v>
      </c>
      <c r="W451" s="2">
        <v>0</v>
      </c>
      <c r="X451" s="2">
        <v>0</v>
      </c>
      <c r="Y451" s="2">
        <v>0</v>
      </c>
      <c r="Z451" s="2">
        <v>0</v>
      </c>
      <c r="AA451" s="2">
        <v>0</v>
      </c>
      <c r="AB451" s="18">
        <v>0</v>
      </c>
      <c r="AC451" s="4">
        <v>0</v>
      </c>
      <c r="AD451" t="s">
        <v>1</v>
      </c>
    </row>
    <row r="452" spans="1:30" hidden="1" x14ac:dyDescent="0.25">
      <c r="A452" s="20" t="s">
        <v>356</v>
      </c>
      <c r="B452" t="s">
        <v>148</v>
      </c>
      <c r="C452" t="s">
        <v>1</v>
      </c>
      <c r="D452" t="s">
        <v>2</v>
      </c>
      <c r="E452" t="s">
        <v>345</v>
      </c>
      <c r="F452" t="s">
        <v>357</v>
      </c>
      <c r="G452" s="2">
        <v>35770000</v>
      </c>
      <c r="H452" s="2">
        <v>0</v>
      </c>
      <c r="I452" s="2">
        <v>35770000</v>
      </c>
      <c r="J452" s="2">
        <v>125196</v>
      </c>
      <c r="K452" s="2">
        <v>0</v>
      </c>
      <c r="L452" s="2">
        <v>125196</v>
      </c>
      <c r="M452" s="2">
        <v>110888</v>
      </c>
      <c r="N452" s="2">
        <v>0</v>
      </c>
      <c r="O452" s="2">
        <v>110888</v>
      </c>
      <c r="P452" s="15">
        <v>0</v>
      </c>
      <c r="Q452" s="2">
        <v>0</v>
      </c>
      <c r="R452" s="13">
        <v>0</v>
      </c>
      <c r="S452" s="15">
        <v>0</v>
      </c>
      <c r="T452" s="2">
        <v>0</v>
      </c>
      <c r="U452" s="2">
        <v>0</v>
      </c>
      <c r="V452" s="2">
        <v>0</v>
      </c>
      <c r="W452" s="2">
        <v>0</v>
      </c>
      <c r="X452" s="2">
        <v>0</v>
      </c>
      <c r="Y452" s="2">
        <v>0</v>
      </c>
      <c r="Z452" s="2">
        <v>0</v>
      </c>
      <c r="AA452" s="2">
        <v>0</v>
      </c>
      <c r="AB452" s="18">
        <v>0</v>
      </c>
      <c r="AC452" s="4">
        <v>0</v>
      </c>
      <c r="AD452" t="s">
        <v>1</v>
      </c>
    </row>
    <row r="453" spans="1:30" hidden="1" x14ac:dyDescent="0.25">
      <c r="A453" s="20" t="s">
        <v>229</v>
      </c>
      <c r="B453" t="s">
        <v>148</v>
      </c>
      <c r="C453" t="s">
        <v>272</v>
      </c>
      <c r="D453" t="s">
        <v>2</v>
      </c>
      <c r="E453" t="s">
        <v>8</v>
      </c>
      <c r="F453" t="s">
        <v>230</v>
      </c>
      <c r="G453" s="2">
        <v>1544264000</v>
      </c>
      <c r="H453" s="2">
        <v>286557000</v>
      </c>
      <c r="I453" s="2">
        <v>1257707000</v>
      </c>
      <c r="J453" s="2">
        <v>4847827</v>
      </c>
      <c r="K453" s="2">
        <v>1002951</v>
      </c>
      <c r="L453" s="2">
        <v>3844876</v>
      </c>
      <c r="M453" s="2">
        <v>4230121.4000000004</v>
      </c>
      <c r="N453" s="2">
        <v>888328.2</v>
      </c>
      <c r="O453" s="2">
        <v>3341793.2</v>
      </c>
      <c r="P453" s="15">
        <v>0</v>
      </c>
      <c r="Q453" s="2">
        <v>0</v>
      </c>
      <c r="R453" s="13">
        <v>0</v>
      </c>
      <c r="S453" s="15">
        <v>0</v>
      </c>
      <c r="T453" s="2">
        <v>0</v>
      </c>
      <c r="U453" s="2">
        <v>0</v>
      </c>
      <c r="V453" s="2">
        <v>0</v>
      </c>
      <c r="W453" s="2">
        <v>0</v>
      </c>
      <c r="X453" s="2">
        <v>0</v>
      </c>
      <c r="Y453" s="2">
        <v>0</v>
      </c>
      <c r="Z453" s="2">
        <v>0</v>
      </c>
      <c r="AA453" s="2">
        <v>0</v>
      </c>
      <c r="AB453" s="18">
        <v>0</v>
      </c>
      <c r="AC453" s="4">
        <v>0</v>
      </c>
      <c r="AD453" t="s">
        <v>1</v>
      </c>
    </row>
    <row r="454" spans="1:30" hidden="1" x14ac:dyDescent="0.25">
      <c r="A454" s="20" t="s">
        <v>231</v>
      </c>
      <c r="B454" t="s">
        <v>148</v>
      </c>
      <c r="C454" t="s">
        <v>272</v>
      </c>
      <c r="D454" t="s">
        <v>2</v>
      </c>
      <c r="E454" t="s">
        <v>4</v>
      </c>
      <c r="F454" t="s">
        <v>232</v>
      </c>
      <c r="G454" s="2">
        <v>21100100000</v>
      </c>
      <c r="H454" s="2">
        <v>15055720200</v>
      </c>
      <c r="I454" s="2">
        <v>6044379800</v>
      </c>
      <c r="J454" s="2">
        <v>50732989</v>
      </c>
      <c r="K454" s="2">
        <v>32226129</v>
      </c>
      <c r="L454" s="2">
        <v>18506860</v>
      </c>
      <c r="M454" s="2">
        <v>42292949</v>
      </c>
      <c r="N454" s="2">
        <v>26203840.920000002</v>
      </c>
      <c r="O454" s="2">
        <v>16089108.08</v>
      </c>
      <c r="P454" s="15">
        <v>0.1</v>
      </c>
      <c r="Q454" s="2">
        <v>2620384.0920000002</v>
      </c>
      <c r="R454" s="13">
        <v>0.15</v>
      </c>
      <c r="S454" s="15">
        <v>0</v>
      </c>
      <c r="T454" s="2">
        <v>2413366.2119999998</v>
      </c>
      <c r="U454" s="2">
        <v>3000000</v>
      </c>
      <c r="V454" s="2">
        <v>0</v>
      </c>
      <c r="W454" s="2">
        <v>0</v>
      </c>
      <c r="X454" s="2">
        <v>0</v>
      </c>
      <c r="Y454" s="2">
        <v>0</v>
      </c>
      <c r="Z454" s="2">
        <v>0</v>
      </c>
      <c r="AA454" s="2">
        <v>0</v>
      </c>
      <c r="AB454" s="18">
        <v>0</v>
      </c>
      <c r="AC454" s="4">
        <v>8033750.3039999995</v>
      </c>
      <c r="AD454" t="s">
        <v>1</v>
      </c>
    </row>
    <row r="455" spans="1:30" hidden="1" x14ac:dyDescent="0.25">
      <c r="A455" s="20" t="s">
        <v>234</v>
      </c>
      <c r="B455" t="s">
        <v>12</v>
      </c>
      <c r="C455" t="s">
        <v>271</v>
      </c>
      <c r="D455" t="s">
        <v>2</v>
      </c>
      <c r="E455" t="s">
        <v>201</v>
      </c>
      <c r="F455" t="s">
        <v>233</v>
      </c>
      <c r="G455" s="2">
        <v>0</v>
      </c>
      <c r="H455" s="2">
        <v>0</v>
      </c>
      <c r="I455" s="2">
        <v>0</v>
      </c>
      <c r="J455" s="2">
        <v>0</v>
      </c>
      <c r="K455" s="2">
        <v>0</v>
      </c>
      <c r="L455" s="2">
        <v>0</v>
      </c>
      <c r="M455" s="2">
        <v>0</v>
      </c>
      <c r="N455" s="2">
        <v>0</v>
      </c>
      <c r="O455" s="2">
        <v>0</v>
      </c>
      <c r="P455" s="15">
        <v>0.1</v>
      </c>
      <c r="Q455" s="2">
        <v>0</v>
      </c>
      <c r="R455" s="13">
        <v>0.3</v>
      </c>
      <c r="S455" s="15">
        <v>0</v>
      </c>
      <c r="T455" s="2">
        <v>0</v>
      </c>
      <c r="U455" s="2">
        <v>0</v>
      </c>
      <c r="V455" s="2">
        <v>0</v>
      </c>
      <c r="W455" s="2">
        <v>0</v>
      </c>
      <c r="X455" s="2">
        <v>0</v>
      </c>
      <c r="Y455" s="2">
        <v>0</v>
      </c>
      <c r="Z455" s="2">
        <v>0</v>
      </c>
      <c r="AA455" s="2">
        <v>0</v>
      </c>
      <c r="AB455" s="18">
        <v>0</v>
      </c>
      <c r="AC455" s="4">
        <v>0</v>
      </c>
      <c r="AD455" t="s">
        <v>204</v>
      </c>
    </row>
    <row r="456" spans="1:30" x14ac:dyDescent="0.25">
      <c r="G456" s="2"/>
      <c r="H456" s="2"/>
      <c r="I456" s="2"/>
      <c r="J456" s="2"/>
      <c r="K456" s="2"/>
      <c r="L456" s="2"/>
      <c r="M456" s="2"/>
      <c r="N456" s="2"/>
      <c r="O456" s="2"/>
      <c r="Q456" s="2"/>
      <c r="R456" s="13"/>
      <c r="S456" s="15"/>
      <c r="T456" s="2"/>
      <c r="U456" s="2"/>
      <c r="V456" s="2"/>
      <c r="W456" s="2"/>
      <c r="X456" s="2"/>
      <c r="Y456" s="2"/>
      <c r="Z456" s="2"/>
      <c r="AA456" s="2"/>
      <c r="AB456" s="18"/>
    </row>
    <row r="457" spans="1:30" x14ac:dyDescent="0.25">
      <c r="G457" s="2"/>
      <c r="H457" s="2"/>
      <c r="I457" s="2"/>
      <c r="J457" s="2"/>
      <c r="K457" s="2"/>
      <c r="L457" s="2"/>
      <c r="M457" s="2"/>
      <c r="N457" s="2"/>
      <c r="O457" s="2"/>
      <c r="Q457" s="2"/>
      <c r="R457" s="13"/>
      <c r="S457" s="15"/>
      <c r="T457" s="2"/>
      <c r="U457" s="2"/>
      <c r="V457" s="2"/>
      <c r="W457" s="2"/>
      <c r="X457" s="2"/>
      <c r="Y457" s="2"/>
      <c r="Z457" s="2"/>
      <c r="AA457" s="2"/>
      <c r="AB457" s="18"/>
    </row>
    <row r="458" spans="1:30" x14ac:dyDescent="0.25">
      <c r="G458" s="2"/>
      <c r="H458" s="2"/>
      <c r="I458" s="2"/>
      <c r="J458" s="2"/>
      <c r="K458" s="2"/>
      <c r="L458" s="2"/>
      <c r="M458" s="2"/>
      <c r="N458" s="2"/>
      <c r="O458" s="2"/>
      <c r="Q458" s="2"/>
      <c r="R458" s="13"/>
      <c r="S458" s="15"/>
      <c r="T458" s="2"/>
      <c r="U458" s="2"/>
      <c r="V458" s="2"/>
      <c r="W458" s="2"/>
      <c r="X458" s="2"/>
      <c r="Y458" s="2"/>
      <c r="Z458" s="2"/>
      <c r="AA458" s="2"/>
      <c r="AB458" s="18"/>
    </row>
    <row r="459" spans="1:30" x14ac:dyDescent="0.25">
      <c r="G459" s="2">
        <f>SUM(G2:G455)</f>
        <v>9638842233610</v>
      </c>
      <c r="H459" s="2"/>
      <c r="I459" s="2"/>
      <c r="J459" s="2"/>
      <c r="K459" s="2"/>
      <c r="L459" s="2"/>
      <c r="M459" s="2">
        <f>SUM(M2:M455)</f>
        <v>14366444434.556007</v>
      </c>
      <c r="N459" s="2"/>
      <c r="O459" s="2"/>
      <c r="Q459" s="2"/>
      <c r="R459" s="13"/>
      <c r="S459" s="15"/>
      <c r="T459" s="2"/>
      <c r="U459" s="2"/>
      <c r="V459" s="2"/>
      <c r="W459" s="2"/>
      <c r="X459" s="2"/>
      <c r="Y459" s="2"/>
      <c r="Z459" s="2"/>
      <c r="AA459" s="2"/>
      <c r="AB459" s="18"/>
    </row>
    <row r="460" spans="1:30" x14ac:dyDescent="0.25">
      <c r="G460" s="2"/>
      <c r="H460" s="2"/>
      <c r="I460" s="2"/>
      <c r="J460" s="2"/>
      <c r="K460" s="2"/>
      <c r="L460" s="2"/>
      <c r="M460" s="2"/>
      <c r="N460" s="2"/>
      <c r="O460" s="2"/>
      <c r="Q460" s="2"/>
      <c r="R460" s="13"/>
      <c r="S460" s="15"/>
      <c r="T460" s="2"/>
      <c r="U460" s="2"/>
      <c r="V460" s="2"/>
      <c r="W460" s="2"/>
      <c r="X460" s="2"/>
      <c r="Y460" s="2"/>
      <c r="Z460" s="2"/>
      <c r="AA460" s="2"/>
      <c r="AB460" s="18"/>
    </row>
    <row r="461" spans="1:30" x14ac:dyDescent="0.25">
      <c r="G461" s="2"/>
      <c r="H461" s="2"/>
      <c r="I461" s="2"/>
      <c r="J461" s="2"/>
      <c r="K461" s="2"/>
      <c r="L461" s="2"/>
      <c r="M461" s="2"/>
      <c r="N461" s="2"/>
      <c r="O461" s="2"/>
      <c r="Q461" s="2"/>
      <c r="R461" s="13"/>
      <c r="S461" s="15"/>
      <c r="T461" s="2"/>
      <c r="U461" s="2"/>
      <c r="V461" s="2"/>
      <c r="W461" s="2"/>
      <c r="X461" s="2"/>
      <c r="Y461" s="2"/>
      <c r="Z461" s="2"/>
      <c r="AA461" s="2"/>
      <c r="AB461" s="18"/>
    </row>
    <row r="462" spans="1:30" x14ac:dyDescent="0.25">
      <c r="G462" s="2"/>
      <c r="H462" s="2"/>
      <c r="I462" s="2"/>
      <c r="J462" s="2"/>
      <c r="K462" s="2"/>
      <c r="L462" s="2"/>
      <c r="M462" s="2"/>
      <c r="N462" s="2"/>
      <c r="O462" s="2"/>
      <c r="Q462" s="2"/>
      <c r="R462" s="13"/>
      <c r="S462" s="15"/>
      <c r="T462" s="2"/>
      <c r="U462" s="2"/>
      <c r="V462" s="2"/>
      <c r="W462" s="2"/>
      <c r="X462" s="2"/>
      <c r="Y462" s="2"/>
      <c r="Z462" s="2"/>
      <c r="AA462" s="2"/>
      <c r="AB462" s="18"/>
    </row>
    <row r="463" spans="1:30" x14ac:dyDescent="0.25">
      <c r="G463" s="2"/>
      <c r="H463" s="2"/>
      <c r="I463" s="2"/>
      <c r="J463" s="2"/>
      <c r="K463" s="2"/>
      <c r="L463" s="2"/>
      <c r="M463" s="2"/>
      <c r="N463" s="2"/>
      <c r="O463" s="2"/>
      <c r="Q463" s="2"/>
      <c r="R463" s="13"/>
      <c r="S463" s="15"/>
      <c r="T463" s="2"/>
      <c r="U463" s="2"/>
      <c r="V463" s="2"/>
      <c r="W463" s="2"/>
      <c r="X463" s="2"/>
      <c r="Y463" s="2"/>
      <c r="Z463" s="2"/>
      <c r="AA463" s="2"/>
      <c r="AB463" s="18"/>
    </row>
    <row r="464" spans="1:30" x14ac:dyDescent="0.25">
      <c r="G464" s="2"/>
      <c r="H464" s="2"/>
      <c r="I464" s="2"/>
      <c r="J464" s="2"/>
      <c r="K464" s="2"/>
      <c r="L464" s="2"/>
      <c r="M464" s="2"/>
      <c r="N464" s="2"/>
      <c r="O464" s="2"/>
      <c r="Q464" s="2"/>
      <c r="R464" s="13"/>
      <c r="S464" s="15"/>
      <c r="T464" s="2"/>
      <c r="U464" s="2"/>
      <c r="V464" s="2"/>
      <c r="W464" s="2"/>
      <c r="X464" s="2"/>
      <c r="Y464" s="2"/>
      <c r="Z464" s="2"/>
      <c r="AA464" s="2"/>
      <c r="AB464" s="18"/>
    </row>
    <row r="465" spans="7:28" x14ac:dyDescent="0.25">
      <c r="G465" s="2"/>
      <c r="H465" s="2"/>
      <c r="I465" s="2"/>
      <c r="J465" s="2"/>
      <c r="K465" s="2"/>
      <c r="L465" s="2"/>
      <c r="M465" s="2"/>
      <c r="N465" s="2"/>
      <c r="O465" s="2"/>
      <c r="Q465" s="2"/>
      <c r="R465" s="13"/>
      <c r="S465" s="15"/>
      <c r="T465" s="2"/>
      <c r="U465" s="2"/>
      <c r="V465" s="2"/>
      <c r="W465" s="2"/>
      <c r="X465" s="2"/>
      <c r="Y465" s="2"/>
      <c r="Z465" s="2"/>
      <c r="AA465" s="2"/>
      <c r="AB465" s="18"/>
    </row>
    <row r="466" spans="7:28" x14ac:dyDescent="0.25">
      <c r="G466" s="2"/>
      <c r="H466" s="2"/>
      <c r="I466" s="2"/>
      <c r="J466" s="2"/>
      <c r="K466" s="2"/>
      <c r="L466" s="2"/>
      <c r="M466" s="2"/>
      <c r="N466" s="2"/>
      <c r="O466" s="2"/>
      <c r="Q466" s="2"/>
      <c r="R466" s="13"/>
      <c r="S466" s="15"/>
      <c r="T466" s="2"/>
      <c r="U466" s="2"/>
      <c r="V466" s="2"/>
      <c r="W466" s="2"/>
      <c r="X466" s="2"/>
      <c r="Y466" s="2"/>
      <c r="Z466" s="2"/>
      <c r="AA466" s="2"/>
      <c r="AB466" s="18"/>
    </row>
    <row r="467" spans="7:28" x14ac:dyDescent="0.25">
      <c r="G467" s="2"/>
      <c r="H467" s="2"/>
      <c r="I467" s="2"/>
      <c r="J467" s="2"/>
      <c r="K467" s="2"/>
      <c r="L467" s="2"/>
      <c r="M467" s="2"/>
      <c r="N467" s="2"/>
      <c r="O467" s="2"/>
      <c r="Q467" s="2"/>
      <c r="R467" s="13"/>
      <c r="S467" s="15"/>
      <c r="T467" s="2"/>
      <c r="U467" s="2"/>
      <c r="V467" s="2"/>
      <c r="W467" s="2"/>
      <c r="X467" s="2"/>
      <c r="Y467" s="2"/>
      <c r="Z467" s="2"/>
      <c r="AA467" s="2"/>
      <c r="AB467" s="18"/>
    </row>
    <row r="468" spans="7:28" x14ac:dyDescent="0.25">
      <c r="G468" s="2"/>
      <c r="H468" s="2"/>
      <c r="I468" s="2"/>
      <c r="J468" s="2"/>
      <c r="K468" s="2"/>
      <c r="L468" s="2"/>
      <c r="M468" s="2"/>
      <c r="N468" s="2"/>
      <c r="O468" s="2"/>
      <c r="Q468" s="2"/>
      <c r="R468" s="13"/>
      <c r="S468" s="15"/>
      <c r="T468" s="2"/>
      <c r="U468" s="2"/>
      <c r="V468" s="2"/>
      <c r="W468" s="2"/>
      <c r="X468" s="2"/>
      <c r="Y468" s="2"/>
      <c r="Z468" s="2"/>
      <c r="AA468" s="2"/>
      <c r="AB468" s="18"/>
    </row>
    <row r="469" spans="7:28" x14ac:dyDescent="0.25">
      <c r="G469" s="2"/>
      <c r="H469" s="2"/>
      <c r="I469" s="2"/>
      <c r="J469" s="2"/>
      <c r="K469" s="2"/>
      <c r="L469" s="2"/>
      <c r="M469" s="2"/>
      <c r="N469" s="2"/>
      <c r="O469" s="2"/>
      <c r="Q469" s="2"/>
      <c r="R469" s="13"/>
      <c r="S469" s="15"/>
      <c r="T469" s="2"/>
      <c r="U469" s="2"/>
      <c r="V469" s="2"/>
      <c r="W469" s="2"/>
      <c r="X469" s="2"/>
      <c r="Y469" s="2"/>
      <c r="Z469" s="2"/>
      <c r="AA469" s="2"/>
      <c r="AB469" s="18"/>
    </row>
    <row r="470" spans="7:28" x14ac:dyDescent="0.25">
      <c r="G470" s="2"/>
      <c r="H470" s="2"/>
      <c r="I470" s="2"/>
      <c r="J470" s="2"/>
      <c r="K470" s="2"/>
      <c r="L470" s="2"/>
      <c r="M470" s="2"/>
      <c r="N470" s="2"/>
      <c r="O470" s="2"/>
      <c r="Q470" s="2"/>
      <c r="R470" s="13"/>
      <c r="S470" s="15"/>
      <c r="T470" s="2"/>
      <c r="U470" s="2"/>
      <c r="V470" s="2"/>
      <c r="W470" s="2"/>
      <c r="X470" s="2"/>
      <c r="Y470" s="2"/>
      <c r="Z470" s="2"/>
      <c r="AA470" s="2"/>
      <c r="AB470" s="18"/>
    </row>
    <row r="471" spans="7:28" x14ac:dyDescent="0.25">
      <c r="G471" s="2"/>
      <c r="H471" s="2"/>
      <c r="I471" s="2"/>
      <c r="J471" s="2"/>
      <c r="K471" s="2"/>
      <c r="L471" s="2"/>
      <c r="M471" s="2"/>
      <c r="N471" s="2"/>
      <c r="O471" s="2"/>
      <c r="Q471" s="2"/>
      <c r="R471" s="13"/>
      <c r="S471" s="15"/>
      <c r="T471" s="2"/>
      <c r="U471" s="2"/>
      <c r="V471" s="2"/>
      <c r="W471" s="2"/>
      <c r="X471" s="2"/>
      <c r="Y471" s="2"/>
      <c r="Z471" s="2"/>
      <c r="AA471" s="2"/>
      <c r="AB471" s="18"/>
    </row>
    <row r="472" spans="7:28" x14ac:dyDescent="0.25">
      <c r="G472" s="2"/>
      <c r="H472" s="2"/>
      <c r="I472" s="2"/>
      <c r="J472" s="2"/>
      <c r="K472" s="2"/>
      <c r="L472" s="2"/>
      <c r="M472" s="2"/>
      <c r="N472" s="2"/>
      <c r="O472" s="2"/>
      <c r="Q472" s="2"/>
      <c r="R472" s="13"/>
      <c r="S472" s="15"/>
      <c r="T472" s="2"/>
      <c r="U472" s="2"/>
      <c r="V472" s="2"/>
      <c r="W472" s="2"/>
      <c r="X472" s="2"/>
      <c r="Y472" s="2"/>
      <c r="Z472" s="2"/>
      <c r="AA472" s="2"/>
      <c r="AB472" s="18"/>
    </row>
    <row r="473" spans="7:28" x14ac:dyDescent="0.25">
      <c r="G473" s="2"/>
      <c r="H473" s="2"/>
      <c r="I473" s="2"/>
      <c r="J473" s="2"/>
      <c r="K473" s="2"/>
      <c r="L473" s="2"/>
      <c r="M473" s="2"/>
      <c r="N473" s="2"/>
      <c r="O473" s="2"/>
      <c r="Q473" s="2"/>
      <c r="R473" s="13"/>
      <c r="S473" s="15"/>
      <c r="T473" s="2"/>
      <c r="U473" s="2"/>
      <c r="V473" s="2"/>
      <c r="W473" s="2"/>
      <c r="X473" s="2"/>
      <c r="Y473" s="2"/>
      <c r="Z473" s="2"/>
      <c r="AA473" s="2"/>
      <c r="AB473" s="18"/>
    </row>
    <row r="474" spans="7:28" x14ac:dyDescent="0.25">
      <c r="G474" s="2"/>
      <c r="H474" s="2"/>
      <c r="I474" s="2"/>
      <c r="J474" s="2"/>
      <c r="K474" s="2"/>
      <c r="L474" s="2"/>
      <c r="M474" s="2"/>
      <c r="N474" s="2"/>
      <c r="O474" s="2"/>
      <c r="Q474" s="2"/>
      <c r="R474" s="13"/>
      <c r="S474" s="15"/>
      <c r="T474" s="2"/>
      <c r="U474" s="2"/>
      <c r="V474" s="2"/>
      <c r="W474" s="2"/>
      <c r="X474" s="2"/>
      <c r="Y474" s="2"/>
      <c r="Z474" s="2"/>
      <c r="AA474" s="2"/>
      <c r="AB474" s="18"/>
    </row>
    <row r="475" spans="7:28" x14ac:dyDescent="0.25">
      <c r="G475" s="2"/>
      <c r="H475" s="2"/>
      <c r="I475" s="2"/>
      <c r="J475" s="2"/>
      <c r="K475" s="2"/>
      <c r="L475" s="2"/>
      <c r="M475" s="2"/>
      <c r="N475" s="2"/>
      <c r="O475" s="2"/>
      <c r="Q475" s="2"/>
      <c r="R475" s="13"/>
      <c r="S475" s="15"/>
      <c r="T475" s="2"/>
      <c r="U475" s="2"/>
      <c r="V475" s="2"/>
      <c r="W475" s="2"/>
      <c r="X475" s="2"/>
      <c r="Y475" s="2"/>
      <c r="Z475" s="2"/>
      <c r="AA475" s="2"/>
      <c r="AB475" s="18"/>
    </row>
    <row r="476" spans="7:28" x14ac:dyDescent="0.25">
      <c r="G476" s="2"/>
      <c r="H476" s="2"/>
      <c r="I476" s="2"/>
      <c r="J476" s="2"/>
      <c r="K476" s="2"/>
      <c r="L476" s="2"/>
      <c r="M476" s="2"/>
      <c r="N476" s="2"/>
      <c r="O476" s="2"/>
      <c r="Q476" s="2"/>
      <c r="R476" s="13"/>
      <c r="S476" s="15"/>
      <c r="T476" s="2"/>
      <c r="U476" s="2"/>
      <c r="V476" s="2"/>
      <c r="W476" s="2"/>
      <c r="X476" s="2"/>
      <c r="Y476" s="2"/>
      <c r="Z476" s="2"/>
      <c r="AA476" s="2"/>
      <c r="AB476" s="18"/>
    </row>
    <row r="477" spans="7:28" x14ac:dyDescent="0.25">
      <c r="G477" s="2"/>
      <c r="H477" s="2"/>
      <c r="I477" s="2"/>
      <c r="J477" s="2"/>
      <c r="K477" s="2"/>
      <c r="L477" s="2"/>
      <c r="M477" s="2"/>
      <c r="N477" s="2"/>
      <c r="O477" s="2"/>
      <c r="Q477" s="2"/>
      <c r="R477" s="13"/>
      <c r="S477" s="15"/>
      <c r="T477" s="2"/>
      <c r="U477" s="2"/>
      <c r="V477" s="2"/>
      <c r="W477" s="2"/>
      <c r="X477" s="2"/>
      <c r="Y477" s="2"/>
      <c r="Z477" s="2"/>
      <c r="AA477" s="2"/>
      <c r="AB477" s="18"/>
    </row>
    <row r="478" spans="7:28" x14ac:dyDescent="0.25">
      <c r="G478" s="2"/>
      <c r="H478" s="2"/>
      <c r="I478" s="2"/>
      <c r="J478" s="2"/>
      <c r="K478" s="2"/>
      <c r="L478" s="2"/>
      <c r="M478" s="2"/>
      <c r="N478" s="2"/>
      <c r="O478" s="2"/>
      <c r="Q478" s="2"/>
      <c r="R478" s="13"/>
      <c r="S478" s="15"/>
      <c r="T478" s="2"/>
      <c r="U478" s="2"/>
      <c r="V478" s="2"/>
      <c r="W478" s="2"/>
      <c r="X478" s="2"/>
      <c r="Y478" s="2"/>
      <c r="Z478" s="2"/>
      <c r="AA478" s="2"/>
      <c r="AB478" s="18"/>
    </row>
    <row r="479" spans="7:28" x14ac:dyDescent="0.25">
      <c r="G479" s="2"/>
      <c r="H479" s="2"/>
      <c r="I479" s="2"/>
      <c r="J479" s="2"/>
      <c r="K479" s="2"/>
      <c r="L479" s="2"/>
      <c r="M479" s="2"/>
      <c r="N479" s="2"/>
      <c r="O479" s="2"/>
      <c r="Q479" s="2"/>
      <c r="R479" s="13"/>
      <c r="S479" s="15"/>
      <c r="T479" s="2"/>
      <c r="U479" s="2"/>
      <c r="V479" s="2"/>
      <c r="W479" s="2"/>
      <c r="X479" s="2"/>
      <c r="Y479" s="2"/>
      <c r="Z479" s="2"/>
      <c r="AA479" s="2"/>
      <c r="AB479" s="18"/>
    </row>
    <row r="480" spans="7:28" x14ac:dyDescent="0.25">
      <c r="G480" s="2"/>
      <c r="H480" s="2"/>
      <c r="I480" s="2"/>
      <c r="J480" s="2"/>
      <c r="K480" s="2"/>
      <c r="L480" s="2"/>
      <c r="M480" s="2"/>
      <c r="N480" s="2"/>
      <c r="O480" s="2"/>
      <c r="Q480" s="2"/>
      <c r="R480" s="13"/>
      <c r="S480" s="15"/>
      <c r="T480" s="2"/>
      <c r="U480" s="2"/>
      <c r="V480" s="2"/>
      <c r="W480" s="2"/>
      <c r="X480" s="2"/>
      <c r="Y480" s="2"/>
      <c r="Z480" s="2"/>
      <c r="AA480" s="2"/>
      <c r="AB480" s="18"/>
    </row>
    <row r="481" spans="7:28" x14ac:dyDescent="0.25">
      <c r="G481" s="2"/>
      <c r="H481" s="2"/>
      <c r="I481" s="2"/>
      <c r="J481" s="2"/>
      <c r="K481" s="2"/>
      <c r="L481" s="2"/>
      <c r="M481" s="2"/>
      <c r="N481" s="2"/>
      <c r="O481" s="2"/>
      <c r="Q481" s="2"/>
      <c r="R481" s="13"/>
      <c r="S481" s="15"/>
      <c r="T481" s="2"/>
      <c r="U481" s="2"/>
      <c r="V481" s="2"/>
      <c r="W481" s="2"/>
      <c r="X481" s="2"/>
      <c r="Y481" s="2"/>
      <c r="Z481" s="2"/>
      <c r="AA481" s="2"/>
      <c r="AB481" s="18"/>
    </row>
    <row r="482" spans="7:28" x14ac:dyDescent="0.25">
      <c r="G482" s="2"/>
      <c r="H482" s="2"/>
      <c r="I482" s="2"/>
      <c r="J482" s="2"/>
      <c r="K482" s="2"/>
      <c r="L482" s="2"/>
      <c r="M482" s="2"/>
      <c r="N482" s="2"/>
      <c r="O482" s="2"/>
      <c r="Q482" s="2"/>
      <c r="R482" s="13"/>
      <c r="S482" s="15"/>
      <c r="T482" s="2"/>
      <c r="U482" s="2"/>
      <c r="V482" s="2"/>
      <c r="W482" s="2"/>
      <c r="X482" s="2"/>
      <c r="Y482" s="2"/>
      <c r="Z482" s="2"/>
      <c r="AA482" s="2"/>
      <c r="AB482" s="18"/>
    </row>
    <row r="483" spans="7:28" x14ac:dyDescent="0.25">
      <c r="G483" s="2"/>
      <c r="H483" s="2"/>
      <c r="I483" s="2"/>
      <c r="J483" s="2"/>
      <c r="K483" s="2"/>
      <c r="L483" s="2"/>
      <c r="M483" s="2"/>
      <c r="N483" s="2"/>
      <c r="O483" s="2"/>
      <c r="Q483" s="2"/>
      <c r="R483" s="13"/>
      <c r="S483" s="15"/>
      <c r="T483" s="2"/>
      <c r="U483" s="2"/>
      <c r="V483" s="2"/>
      <c r="W483" s="2"/>
      <c r="X483" s="2"/>
      <c r="Y483" s="2"/>
      <c r="Z483" s="2"/>
      <c r="AA483" s="2"/>
      <c r="AB483" s="18"/>
    </row>
    <row r="484" spans="7:28" x14ac:dyDescent="0.25">
      <c r="G484" s="2"/>
      <c r="H484" s="2"/>
      <c r="I484" s="2"/>
      <c r="J484" s="2"/>
      <c r="K484" s="2"/>
      <c r="L484" s="2"/>
      <c r="M484" s="2"/>
      <c r="N484" s="2"/>
      <c r="O484" s="2"/>
      <c r="Q484" s="2"/>
      <c r="R484" s="13"/>
      <c r="S484" s="15"/>
      <c r="T484" s="2"/>
      <c r="U484" s="2"/>
      <c r="V484" s="2"/>
      <c r="W484" s="2"/>
      <c r="X484" s="2"/>
      <c r="Y484" s="2"/>
      <c r="Z484" s="2"/>
      <c r="AA484" s="2"/>
      <c r="AB484" s="18"/>
    </row>
    <row r="485" spans="7:28" x14ac:dyDescent="0.25">
      <c r="G485" s="2"/>
      <c r="H485" s="2"/>
      <c r="I485" s="2"/>
      <c r="J485" s="2"/>
      <c r="K485" s="2"/>
      <c r="L485" s="2"/>
      <c r="M485" s="2"/>
      <c r="N485" s="2"/>
      <c r="O485" s="2"/>
      <c r="Q485" s="2"/>
      <c r="R485" s="13"/>
      <c r="S485" s="15"/>
      <c r="T485" s="2"/>
      <c r="U485" s="2"/>
      <c r="V485" s="2"/>
      <c r="W485" s="2"/>
      <c r="X485" s="2"/>
      <c r="Y485" s="2"/>
      <c r="Z485" s="2"/>
      <c r="AA485" s="2"/>
      <c r="AB485" s="18"/>
    </row>
    <row r="486" spans="7:28" x14ac:dyDescent="0.25">
      <c r="G486" s="2"/>
      <c r="H486" s="2"/>
      <c r="I486" s="2"/>
      <c r="J486" s="2"/>
      <c r="K486" s="2"/>
      <c r="L486" s="2"/>
      <c r="M486" s="2"/>
      <c r="N486" s="2"/>
      <c r="O486" s="2"/>
      <c r="Q486" s="2"/>
      <c r="R486" s="13"/>
      <c r="S486" s="15"/>
      <c r="T486" s="2"/>
      <c r="U486" s="2"/>
      <c r="V486" s="2"/>
      <c r="W486" s="2"/>
      <c r="X486" s="2"/>
      <c r="Y486" s="2"/>
      <c r="Z486" s="2"/>
      <c r="AA486" s="2"/>
      <c r="AB486" s="18"/>
    </row>
    <row r="487" spans="7:28" x14ac:dyDescent="0.25">
      <c r="G487" s="2"/>
      <c r="H487" s="2"/>
      <c r="I487" s="2"/>
      <c r="J487" s="2"/>
      <c r="K487" s="2"/>
      <c r="L487" s="2"/>
      <c r="M487" s="2"/>
      <c r="N487" s="2"/>
      <c r="O487" s="2"/>
      <c r="Q487" s="2"/>
      <c r="R487" s="13"/>
      <c r="S487" s="15"/>
      <c r="T487" s="2"/>
      <c r="U487" s="2"/>
      <c r="V487" s="2"/>
      <c r="W487" s="2"/>
      <c r="X487" s="2"/>
      <c r="Y487" s="2"/>
      <c r="Z487" s="2"/>
      <c r="AA487" s="2"/>
      <c r="AB487" s="18"/>
    </row>
    <row r="488" spans="7:28" x14ac:dyDescent="0.25">
      <c r="G488" s="2"/>
      <c r="H488" s="2"/>
      <c r="I488" s="2"/>
      <c r="J488" s="2"/>
      <c r="K488" s="2"/>
      <c r="L488" s="2"/>
      <c r="M488" s="2"/>
      <c r="N488" s="2"/>
      <c r="O488" s="2"/>
      <c r="Q488" s="2"/>
      <c r="R488" s="13"/>
      <c r="S488" s="15"/>
      <c r="T488" s="2"/>
      <c r="U488" s="2"/>
      <c r="V488" s="2"/>
      <c r="W488" s="2"/>
      <c r="X488" s="2"/>
      <c r="Y488" s="2"/>
      <c r="Z488" s="2"/>
      <c r="AA488" s="2"/>
      <c r="AB488" s="18"/>
    </row>
    <row r="489" spans="7:28" x14ac:dyDescent="0.25">
      <c r="G489" s="2"/>
      <c r="H489" s="2"/>
      <c r="I489" s="2"/>
      <c r="J489" s="2"/>
      <c r="K489" s="2"/>
      <c r="L489" s="2"/>
      <c r="M489" s="2"/>
      <c r="N489" s="2"/>
      <c r="O489" s="2"/>
      <c r="Q489" s="2"/>
      <c r="R489" s="13"/>
      <c r="S489" s="15"/>
      <c r="T489" s="2"/>
      <c r="U489" s="2"/>
      <c r="V489" s="2"/>
      <c r="W489" s="2"/>
      <c r="X489" s="2"/>
      <c r="Y489" s="2"/>
      <c r="Z489" s="2"/>
      <c r="AA489" s="2"/>
      <c r="AB489" s="18"/>
    </row>
    <row r="490" spans="7:28" x14ac:dyDescent="0.25">
      <c r="G490" s="2"/>
      <c r="H490" s="2"/>
      <c r="I490" s="2"/>
      <c r="J490" s="2"/>
      <c r="K490" s="2"/>
      <c r="L490" s="2"/>
      <c r="M490" s="2"/>
      <c r="N490" s="2"/>
      <c r="O490" s="2"/>
      <c r="Q490" s="2"/>
      <c r="R490" s="13"/>
      <c r="S490" s="15"/>
      <c r="T490" s="2"/>
      <c r="U490" s="2"/>
      <c r="V490" s="2"/>
      <c r="W490" s="2"/>
      <c r="X490" s="2"/>
      <c r="Y490" s="2"/>
      <c r="Z490" s="2"/>
      <c r="AA490" s="2"/>
      <c r="AB490" s="18"/>
    </row>
    <row r="491" spans="7:28" x14ac:dyDescent="0.25">
      <c r="G491" s="2"/>
      <c r="H491" s="2"/>
      <c r="I491" s="2"/>
      <c r="J491" s="2"/>
      <c r="K491" s="2"/>
      <c r="L491" s="2"/>
      <c r="M491" s="2"/>
      <c r="N491" s="2"/>
      <c r="O491" s="2"/>
      <c r="Q491" s="2"/>
      <c r="R491" s="13"/>
      <c r="S491" s="15"/>
      <c r="T491" s="2"/>
      <c r="U491" s="2"/>
      <c r="V491" s="2"/>
      <c r="W491" s="2"/>
      <c r="X491" s="2"/>
      <c r="Y491" s="2"/>
      <c r="Z491" s="2"/>
      <c r="AA491" s="2"/>
      <c r="AB491" s="18"/>
    </row>
    <row r="492" spans="7:28" x14ac:dyDescent="0.25">
      <c r="G492" s="2"/>
      <c r="H492" s="2"/>
      <c r="I492" s="2"/>
      <c r="J492" s="2"/>
      <c r="K492" s="2"/>
      <c r="L492" s="2"/>
      <c r="M492" s="2"/>
      <c r="N492" s="2"/>
      <c r="O492" s="2"/>
      <c r="Q492" s="2"/>
      <c r="R492" s="13"/>
      <c r="S492" s="15"/>
      <c r="T492" s="2"/>
      <c r="U492" s="2"/>
      <c r="V492" s="2"/>
      <c r="W492" s="2"/>
      <c r="X492" s="2"/>
      <c r="Y492" s="2"/>
      <c r="Z492" s="2"/>
      <c r="AA492" s="2"/>
      <c r="AB492" s="18"/>
    </row>
    <row r="493" spans="7:28" x14ac:dyDescent="0.25">
      <c r="G493" s="2"/>
      <c r="H493" s="2"/>
      <c r="I493" s="2"/>
      <c r="J493" s="2"/>
      <c r="K493" s="2"/>
      <c r="L493" s="2"/>
      <c r="M493" s="2"/>
      <c r="N493" s="2"/>
      <c r="O493" s="2"/>
      <c r="Q493" s="2"/>
      <c r="R493" s="13"/>
      <c r="S493" s="15"/>
      <c r="T493" s="2"/>
      <c r="U493" s="2"/>
      <c r="V493" s="2"/>
      <c r="W493" s="2"/>
      <c r="X493" s="2"/>
      <c r="Y493" s="2"/>
      <c r="Z493" s="2"/>
      <c r="AA493" s="2"/>
      <c r="AB493" s="18"/>
    </row>
    <row r="494" spans="7:28" x14ac:dyDescent="0.25">
      <c r="G494" s="2"/>
      <c r="H494" s="2"/>
      <c r="I494" s="2"/>
      <c r="J494" s="2"/>
      <c r="K494" s="2"/>
      <c r="L494" s="2"/>
      <c r="M494" s="2"/>
      <c r="N494" s="2"/>
      <c r="O494" s="2"/>
      <c r="Q494" s="2"/>
      <c r="R494" s="13"/>
      <c r="S494" s="15"/>
      <c r="T494" s="2"/>
      <c r="U494" s="2"/>
      <c r="V494" s="2"/>
      <c r="W494" s="2"/>
      <c r="X494" s="2"/>
      <c r="Y494" s="2"/>
      <c r="Z494" s="2"/>
      <c r="AA494" s="2"/>
      <c r="AB494" s="18"/>
    </row>
    <row r="495" spans="7:28" x14ac:dyDescent="0.25">
      <c r="G495" s="2"/>
      <c r="H495" s="2"/>
      <c r="I495" s="2"/>
      <c r="J495" s="2"/>
      <c r="K495" s="2"/>
      <c r="L495" s="2"/>
      <c r="M495" s="2"/>
      <c r="N495" s="2"/>
      <c r="O495" s="2"/>
      <c r="Q495" s="2"/>
      <c r="R495" s="13"/>
      <c r="S495" s="15"/>
      <c r="T495" s="2"/>
      <c r="U495" s="2"/>
      <c r="V495" s="2"/>
      <c r="W495" s="2"/>
      <c r="X495" s="2"/>
      <c r="Y495" s="2"/>
      <c r="Z495" s="2"/>
      <c r="AA495" s="2"/>
      <c r="AB495" s="18"/>
    </row>
    <row r="496" spans="7:28" x14ac:dyDescent="0.25">
      <c r="G496" s="2"/>
      <c r="H496" s="2"/>
      <c r="I496" s="2"/>
      <c r="J496" s="2"/>
      <c r="K496" s="2"/>
      <c r="L496" s="2"/>
      <c r="M496" s="2"/>
      <c r="N496" s="2"/>
      <c r="O496" s="2"/>
      <c r="Q496" s="2"/>
      <c r="R496" s="13"/>
      <c r="S496" s="15"/>
      <c r="T496" s="2"/>
      <c r="U496" s="2"/>
      <c r="V496" s="2"/>
      <c r="W496" s="2"/>
      <c r="X496" s="2"/>
      <c r="Y496" s="2"/>
      <c r="Z496" s="2"/>
      <c r="AA496" s="2"/>
      <c r="AB496" s="18"/>
    </row>
    <row r="497" spans="7:28" x14ac:dyDescent="0.25">
      <c r="G497" s="2"/>
      <c r="H497" s="2"/>
      <c r="I497" s="2"/>
      <c r="J497" s="2"/>
      <c r="K497" s="2"/>
      <c r="L497" s="2"/>
      <c r="M497" s="2"/>
      <c r="N497" s="2"/>
      <c r="O497" s="2"/>
      <c r="Q497" s="2"/>
      <c r="R497" s="13"/>
      <c r="S497" s="15"/>
      <c r="T497" s="2"/>
      <c r="U497" s="2"/>
      <c r="V497" s="2"/>
      <c r="W497" s="2"/>
      <c r="X497" s="2"/>
      <c r="Y497" s="2"/>
      <c r="Z497" s="2"/>
      <c r="AA497" s="2"/>
      <c r="AB497" s="18"/>
    </row>
    <row r="498" spans="7:28" x14ac:dyDescent="0.25">
      <c r="G498" s="2"/>
      <c r="H498" s="2"/>
      <c r="I498" s="2"/>
      <c r="J498" s="2"/>
      <c r="K498" s="2"/>
      <c r="L498" s="2"/>
      <c r="M498" s="2"/>
      <c r="N498" s="2"/>
      <c r="O498" s="2"/>
      <c r="Q498" s="2"/>
      <c r="R498" s="13"/>
      <c r="S498" s="15"/>
      <c r="T498" s="2"/>
      <c r="U498" s="2"/>
      <c r="V498" s="2"/>
      <c r="W498" s="2"/>
      <c r="X498" s="2"/>
      <c r="Y498" s="2"/>
      <c r="Z498" s="2"/>
      <c r="AA498" s="2"/>
      <c r="AB498" s="18"/>
    </row>
    <row r="499" spans="7:28" x14ac:dyDescent="0.25">
      <c r="G499" s="2"/>
      <c r="H499" s="2"/>
      <c r="I499" s="2"/>
      <c r="J499" s="2"/>
      <c r="K499" s="2"/>
      <c r="L499" s="2"/>
      <c r="M499" s="2"/>
      <c r="N499" s="2"/>
      <c r="O499" s="2"/>
      <c r="Q499" s="2"/>
      <c r="R499" s="13"/>
      <c r="S499" s="15"/>
      <c r="T499" s="2"/>
      <c r="U499" s="2"/>
      <c r="V499" s="2"/>
      <c r="W499" s="2"/>
      <c r="X499" s="2"/>
      <c r="Y499" s="2"/>
      <c r="Z499" s="2"/>
      <c r="AA499" s="2"/>
      <c r="AB499" s="18"/>
    </row>
    <row r="500" spans="7:28" x14ac:dyDescent="0.25">
      <c r="G500" s="2"/>
      <c r="H500" s="2"/>
      <c r="I500" s="2"/>
      <c r="J500" s="2"/>
      <c r="K500" s="2"/>
      <c r="L500" s="2"/>
      <c r="M500" s="2"/>
      <c r="N500" s="2"/>
      <c r="O500" s="2"/>
      <c r="Q500" s="2"/>
      <c r="R500" s="13"/>
      <c r="S500" s="15"/>
      <c r="T500" s="2"/>
      <c r="U500" s="2"/>
      <c r="V500" s="2"/>
      <c r="W500" s="2"/>
      <c r="X500" s="2"/>
      <c r="Y500" s="2"/>
      <c r="Z500" s="2"/>
      <c r="AA500" s="2"/>
      <c r="AB500" s="18"/>
    </row>
    <row r="501" spans="7:28" x14ac:dyDescent="0.25">
      <c r="G501" s="2"/>
      <c r="H501" s="2"/>
      <c r="I501" s="2"/>
      <c r="J501" s="2"/>
      <c r="K501" s="2"/>
      <c r="L501" s="2"/>
      <c r="M501" s="2"/>
      <c r="N501" s="2"/>
      <c r="O501" s="2"/>
      <c r="Q501" s="2"/>
      <c r="R501" s="13"/>
      <c r="S501" s="15"/>
      <c r="T501" s="2"/>
      <c r="U501" s="2"/>
      <c r="V501" s="2"/>
      <c r="W501" s="2"/>
      <c r="X501" s="2"/>
      <c r="Y501" s="2"/>
      <c r="Z501" s="2"/>
      <c r="AA501" s="2"/>
      <c r="AB501" s="18"/>
    </row>
    <row r="502" spans="7:28" x14ac:dyDescent="0.25">
      <c r="G502" s="2"/>
      <c r="H502" s="2"/>
      <c r="I502" s="2"/>
      <c r="J502" s="2"/>
      <c r="K502" s="2"/>
      <c r="L502" s="2"/>
      <c r="M502" s="2"/>
      <c r="N502" s="2"/>
      <c r="O502" s="2"/>
      <c r="Q502" s="2"/>
      <c r="R502" s="13"/>
      <c r="S502" s="15"/>
      <c r="T502" s="2"/>
      <c r="U502" s="2"/>
      <c r="V502" s="2"/>
      <c r="W502" s="2"/>
      <c r="X502" s="2"/>
      <c r="Y502" s="2"/>
      <c r="Z502" s="2"/>
      <c r="AA502" s="2"/>
      <c r="AB502" s="18"/>
    </row>
    <row r="503" spans="7:28" x14ac:dyDescent="0.25">
      <c r="G503" s="2"/>
      <c r="H503" s="2"/>
      <c r="I503" s="2"/>
      <c r="J503" s="2"/>
      <c r="K503" s="2"/>
      <c r="L503" s="2"/>
      <c r="M503" s="2"/>
      <c r="N503" s="2"/>
      <c r="O503" s="2"/>
      <c r="Q503" s="2"/>
      <c r="R503" s="13"/>
      <c r="S503" s="15"/>
      <c r="T503" s="2"/>
      <c r="U503" s="2"/>
      <c r="V503" s="2"/>
      <c r="W503" s="2"/>
      <c r="X503" s="2"/>
      <c r="Y503" s="2"/>
      <c r="Z503" s="2"/>
      <c r="AA503" s="2"/>
      <c r="AB503" s="18"/>
    </row>
    <row r="504" spans="7:28" x14ac:dyDescent="0.25">
      <c r="G504" s="2"/>
      <c r="H504" s="2"/>
      <c r="I504" s="2"/>
      <c r="J504" s="2"/>
      <c r="K504" s="2"/>
      <c r="L504" s="2"/>
      <c r="M504" s="2"/>
      <c r="N504" s="2"/>
      <c r="O504" s="2"/>
      <c r="Q504" s="2"/>
      <c r="R504" s="13"/>
      <c r="S504" s="15"/>
      <c r="T504" s="2"/>
      <c r="U504" s="2"/>
      <c r="V504" s="2"/>
      <c r="W504" s="2"/>
      <c r="X504" s="2"/>
      <c r="Y504" s="2"/>
      <c r="Z504" s="2"/>
      <c r="AA504" s="2"/>
      <c r="AB504" s="18"/>
    </row>
    <row r="505" spans="7:28" x14ac:dyDescent="0.25">
      <c r="G505" s="2"/>
      <c r="H505" s="2"/>
      <c r="I505" s="2"/>
      <c r="J505" s="2"/>
      <c r="K505" s="2"/>
      <c r="L505" s="2"/>
      <c r="M505" s="2"/>
      <c r="N505" s="2"/>
      <c r="O505" s="2"/>
      <c r="Q505" s="2"/>
      <c r="R505" s="13"/>
      <c r="S505" s="15"/>
      <c r="T505" s="2"/>
      <c r="U505" s="2"/>
      <c r="V505" s="2"/>
      <c r="W505" s="2"/>
      <c r="X505" s="2"/>
      <c r="Y505" s="2"/>
      <c r="Z505" s="2"/>
      <c r="AA505" s="2"/>
      <c r="AB505" s="18"/>
    </row>
    <row r="506" spans="7:28" x14ac:dyDescent="0.25">
      <c r="G506" s="2"/>
      <c r="H506" s="2"/>
      <c r="I506" s="2"/>
      <c r="J506" s="2"/>
      <c r="K506" s="2"/>
      <c r="L506" s="2"/>
      <c r="M506" s="2"/>
      <c r="N506" s="2"/>
      <c r="O506" s="2"/>
      <c r="Q506" s="2"/>
      <c r="R506" s="13"/>
      <c r="S506" s="15"/>
      <c r="T506" s="2"/>
      <c r="U506" s="2"/>
      <c r="V506" s="2"/>
      <c r="W506" s="2"/>
      <c r="X506" s="2"/>
      <c r="Y506" s="2"/>
      <c r="Z506" s="2"/>
      <c r="AA506" s="2"/>
      <c r="AB506" s="18"/>
    </row>
    <row r="507" spans="7:28" x14ac:dyDescent="0.25">
      <c r="G507" s="2"/>
      <c r="H507" s="2"/>
      <c r="I507" s="2"/>
      <c r="J507" s="2"/>
      <c r="K507" s="2"/>
      <c r="L507" s="2"/>
      <c r="M507" s="2"/>
      <c r="N507" s="2"/>
      <c r="O507" s="2"/>
      <c r="Q507" s="2"/>
      <c r="R507" s="13"/>
      <c r="S507" s="15"/>
      <c r="T507" s="2"/>
      <c r="U507" s="2"/>
      <c r="V507" s="2"/>
      <c r="W507" s="2"/>
      <c r="X507" s="2"/>
      <c r="Y507" s="2"/>
      <c r="Z507" s="2"/>
      <c r="AA507" s="2"/>
      <c r="AB507" s="18"/>
    </row>
    <row r="508" spans="7:28" x14ac:dyDescent="0.25">
      <c r="G508" s="2"/>
      <c r="H508" s="2"/>
      <c r="I508" s="2"/>
      <c r="J508" s="2"/>
      <c r="K508" s="2"/>
      <c r="L508" s="2"/>
      <c r="M508" s="2"/>
      <c r="N508" s="2"/>
      <c r="O508" s="2"/>
      <c r="Q508" s="2"/>
      <c r="R508" s="13"/>
      <c r="S508" s="15"/>
      <c r="T508" s="2"/>
      <c r="U508" s="2"/>
      <c r="V508" s="2"/>
      <c r="W508" s="2"/>
      <c r="X508" s="2"/>
      <c r="Y508" s="2"/>
      <c r="Z508" s="2"/>
      <c r="AA508" s="2"/>
      <c r="AB508" s="18"/>
    </row>
    <row r="509" spans="7:28" x14ac:dyDescent="0.25">
      <c r="G509" s="2"/>
      <c r="H509" s="2"/>
      <c r="I509" s="2"/>
      <c r="J509" s="2"/>
      <c r="K509" s="2"/>
      <c r="L509" s="2"/>
      <c r="M509" s="2"/>
      <c r="N509" s="2"/>
      <c r="O509" s="2"/>
      <c r="Q509" s="2"/>
      <c r="R509" s="13"/>
      <c r="S509" s="15"/>
      <c r="T509" s="2"/>
      <c r="U509" s="2"/>
      <c r="V509" s="2"/>
      <c r="W509" s="2"/>
      <c r="X509" s="2"/>
      <c r="Y509" s="2"/>
      <c r="Z509" s="2"/>
      <c r="AA509" s="2"/>
      <c r="AB509" s="18"/>
    </row>
    <row r="510" spans="7:28" x14ac:dyDescent="0.25">
      <c r="G510" s="2"/>
      <c r="H510" s="2"/>
      <c r="I510" s="2"/>
      <c r="J510" s="2"/>
      <c r="K510" s="2"/>
      <c r="L510" s="2"/>
      <c r="M510" s="2"/>
      <c r="N510" s="2"/>
      <c r="O510" s="2"/>
      <c r="Q510" s="2"/>
      <c r="R510" s="13"/>
      <c r="S510" s="15"/>
      <c r="T510" s="2"/>
      <c r="U510" s="2"/>
      <c r="V510" s="2"/>
      <c r="W510" s="2"/>
      <c r="X510" s="2"/>
      <c r="Y510" s="2"/>
      <c r="Z510" s="2"/>
      <c r="AA510" s="2"/>
      <c r="AB510" s="18"/>
    </row>
    <row r="511" spans="7:28" x14ac:dyDescent="0.25">
      <c r="G511" s="2"/>
      <c r="H511" s="2"/>
      <c r="I511" s="2"/>
      <c r="J511" s="2"/>
      <c r="K511" s="2"/>
      <c r="L511" s="2"/>
      <c r="M511" s="2"/>
      <c r="N511" s="2"/>
      <c r="O511" s="2"/>
      <c r="Q511" s="2"/>
      <c r="R511" s="13"/>
      <c r="S511" s="15"/>
      <c r="T511" s="2"/>
      <c r="U511" s="2"/>
      <c r="V511" s="2"/>
      <c r="W511" s="2"/>
      <c r="X511" s="2"/>
      <c r="Y511" s="2"/>
      <c r="Z511" s="2"/>
      <c r="AA511" s="2"/>
      <c r="AB511" s="18"/>
    </row>
    <row r="512" spans="7:28" x14ac:dyDescent="0.25">
      <c r="G512" s="2"/>
      <c r="H512" s="2"/>
      <c r="I512" s="2"/>
      <c r="J512" s="2"/>
      <c r="K512" s="2"/>
      <c r="L512" s="2"/>
      <c r="M512" s="2"/>
      <c r="N512" s="2"/>
      <c r="O512" s="2"/>
      <c r="Q512" s="2"/>
      <c r="R512" s="13"/>
      <c r="S512" s="15"/>
      <c r="T512" s="2"/>
      <c r="U512" s="2"/>
      <c r="V512" s="2"/>
      <c r="W512" s="2"/>
      <c r="X512" s="2"/>
      <c r="Y512" s="2"/>
      <c r="Z512" s="2"/>
      <c r="AA512" s="2"/>
      <c r="AB512" s="18"/>
    </row>
    <row r="513" spans="7:28" x14ac:dyDescent="0.25">
      <c r="G513" s="2"/>
      <c r="H513" s="2"/>
      <c r="I513" s="2"/>
      <c r="J513" s="2"/>
      <c r="K513" s="2"/>
      <c r="L513" s="2"/>
      <c r="M513" s="2"/>
      <c r="N513" s="2"/>
      <c r="O513" s="2"/>
      <c r="Q513" s="2"/>
      <c r="R513" s="13"/>
      <c r="S513" s="15"/>
      <c r="T513" s="2"/>
      <c r="U513" s="2"/>
      <c r="V513" s="2"/>
      <c r="W513" s="2"/>
      <c r="X513" s="2"/>
      <c r="Y513" s="2"/>
      <c r="Z513" s="2"/>
      <c r="AA513" s="2"/>
      <c r="AB513" s="18"/>
    </row>
  </sheetData>
  <autoFilter ref="A1:AD455">
    <filterColumn colId="1">
      <filters>
        <filter val="AE"/>
      </filters>
    </filterColumn>
    <filterColumn colId="3">
      <filters>
        <filter val="HN"/>
      </filters>
    </filterColumn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404"/>
  <sheetViews>
    <sheetView topLeftCell="F1" zoomScaleNormal="100" workbookViewId="0">
      <pane ySplit="1" topLeftCell="A262" activePane="bottomLeft" state="frozen"/>
      <selection activeCell="G1" sqref="G1"/>
      <selection pane="bottomLeft" activeCell="I282" sqref="I282"/>
    </sheetView>
  </sheetViews>
  <sheetFormatPr defaultRowHeight="15" x14ac:dyDescent="0.25"/>
  <cols>
    <col min="1" max="1" width="9.140625" style="20" customWidth="1"/>
    <col min="2" max="2" width="7.5703125" customWidth="1"/>
    <col min="3" max="3" width="10" customWidth="1"/>
    <col min="4" max="4" width="8.42578125" customWidth="1"/>
    <col min="5" max="5" width="33.7109375" customWidth="1"/>
    <col min="6" max="6" width="24.140625" style="4" customWidth="1"/>
    <col min="7" max="7" width="24.28515625" style="4" customWidth="1"/>
    <col min="8" max="8" width="16.28515625" style="4" customWidth="1"/>
    <col min="9" max="9" width="14.42578125" style="4" customWidth="1"/>
    <col min="10" max="10" width="15.28515625" style="4" customWidth="1"/>
    <col min="11" max="11" width="14.85546875" style="4" customWidth="1"/>
    <col min="12" max="12" width="15.85546875" style="4" customWidth="1"/>
    <col min="13" max="13" width="22.7109375" style="4" customWidth="1"/>
    <col min="14" max="48" width="26.42578125" style="4" customWidth="1"/>
    <col min="49" max="50" width="28.28515625" style="4" customWidth="1"/>
    <col min="51" max="51" width="22.5703125" customWidth="1"/>
    <col min="52" max="64" width="9.140625" style="30"/>
  </cols>
  <sheetData>
    <row r="1" spans="1:64" x14ac:dyDescent="0.25">
      <c r="A1" s="19" t="s">
        <v>146</v>
      </c>
      <c r="B1" s="5" t="s">
        <v>114</v>
      </c>
      <c r="C1" s="5" t="s">
        <v>115</v>
      </c>
      <c r="D1" s="5" t="s">
        <v>150</v>
      </c>
      <c r="E1" s="5" t="s">
        <v>116</v>
      </c>
      <c r="F1" s="5" t="s">
        <v>117</v>
      </c>
      <c r="G1" s="5" t="s">
        <v>118</v>
      </c>
      <c r="H1" s="5" t="s">
        <v>119</v>
      </c>
      <c r="I1" s="5" t="s">
        <v>152</v>
      </c>
      <c r="J1" s="5" t="s">
        <v>120</v>
      </c>
      <c r="K1" s="5" t="s">
        <v>121</v>
      </c>
      <c r="L1" s="5" t="s">
        <v>122</v>
      </c>
      <c r="M1" s="5" t="s">
        <v>123</v>
      </c>
      <c r="N1" s="5" t="s">
        <v>124</v>
      </c>
      <c r="O1" s="21" t="s">
        <v>153</v>
      </c>
      <c r="P1" s="5" t="s">
        <v>154</v>
      </c>
      <c r="Q1" s="9" t="s">
        <v>155</v>
      </c>
      <c r="R1" s="14" t="s">
        <v>202</v>
      </c>
      <c r="S1" s="5" t="s">
        <v>156</v>
      </c>
      <c r="T1" s="5" t="s">
        <v>125</v>
      </c>
      <c r="U1" s="5" t="s">
        <v>126</v>
      </c>
      <c r="V1" s="5" t="s">
        <v>127</v>
      </c>
      <c r="W1" s="5" t="s">
        <v>128</v>
      </c>
      <c r="X1" s="5" t="s">
        <v>129</v>
      </c>
      <c r="Y1" s="5" t="s">
        <v>130</v>
      </c>
      <c r="Z1" s="5" t="s">
        <v>131</v>
      </c>
      <c r="AA1" s="17" t="s">
        <v>157</v>
      </c>
      <c r="AB1" s="17" t="s">
        <v>147</v>
      </c>
      <c r="AC1" s="17" t="s">
        <v>421</v>
      </c>
      <c r="AD1" s="17" t="s">
        <v>188</v>
      </c>
      <c r="AE1" s="5" t="s">
        <v>132</v>
      </c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/>
      <c r="AR1"/>
      <c r="AS1"/>
      <c r="AT1"/>
      <c r="AU1"/>
      <c r="AV1"/>
      <c r="AW1"/>
      <c r="AX1"/>
      <c r="AZ1"/>
      <c r="BA1"/>
      <c r="BB1"/>
      <c r="BC1"/>
      <c r="BD1"/>
      <c r="BE1"/>
      <c r="BF1"/>
      <c r="BG1"/>
      <c r="BH1"/>
      <c r="BI1"/>
      <c r="BJ1"/>
      <c r="BK1"/>
      <c r="BL1"/>
    </row>
    <row r="2" spans="1:64" x14ac:dyDescent="0.25">
      <c r="A2" s="20">
        <v>17</v>
      </c>
      <c r="B2" t="s">
        <v>272</v>
      </c>
      <c r="C2" t="s">
        <v>2</v>
      </c>
      <c r="D2" t="s">
        <v>4</v>
      </c>
      <c r="E2" t="s">
        <v>5</v>
      </c>
      <c r="F2" s="2">
        <v>132852589600</v>
      </c>
      <c r="G2" s="2">
        <v>36264447600</v>
      </c>
      <c r="H2" s="2">
        <v>96588142000</v>
      </c>
      <c r="I2" s="2">
        <v>228707180</v>
      </c>
      <c r="J2" s="2">
        <v>74466301</v>
      </c>
      <c r="K2" s="2">
        <v>154240879</v>
      </c>
      <c r="L2" s="2">
        <v>175566144.16</v>
      </c>
      <c r="M2" s="2">
        <v>59960521.960000001</v>
      </c>
      <c r="N2" s="2">
        <v>115605622.2</v>
      </c>
      <c r="O2" s="15">
        <v>0.1</v>
      </c>
      <c r="P2" s="2">
        <v>5996052.1960000005</v>
      </c>
      <c r="Q2" s="13">
        <v>0.25</v>
      </c>
      <c r="R2" s="15">
        <v>0.4</v>
      </c>
      <c r="S2" s="2">
        <v>28901405.550000001</v>
      </c>
      <c r="T2" s="2">
        <v>6000000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18">
        <v>0</v>
      </c>
      <c r="AB2" s="4">
        <v>40897457.745999999</v>
      </c>
      <c r="AD2" s="4">
        <f>AB2+AC2</f>
        <v>40897457.745999999</v>
      </c>
      <c r="AE2" t="s">
        <v>41</v>
      </c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Z2"/>
      <c r="BA2"/>
      <c r="BB2"/>
      <c r="BC2"/>
      <c r="BD2"/>
      <c r="BE2"/>
      <c r="BF2"/>
      <c r="BG2"/>
      <c r="BH2"/>
      <c r="BI2"/>
      <c r="BJ2"/>
      <c r="BK2"/>
      <c r="BL2"/>
    </row>
    <row r="3" spans="1:64" x14ac:dyDescent="0.25">
      <c r="A3" s="20">
        <v>23</v>
      </c>
      <c r="B3" t="s">
        <v>272</v>
      </c>
      <c r="C3" t="s">
        <v>2</v>
      </c>
      <c r="D3" t="s">
        <v>4</v>
      </c>
      <c r="E3" t="s">
        <v>7</v>
      </c>
      <c r="F3" s="2">
        <v>22826291000</v>
      </c>
      <c r="G3" s="2">
        <v>22705843000</v>
      </c>
      <c r="H3" s="2">
        <v>120448000</v>
      </c>
      <c r="I3" s="2">
        <v>44236258</v>
      </c>
      <c r="J3" s="2">
        <v>43814690</v>
      </c>
      <c r="K3" s="2">
        <v>421568</v>
      </c>
      <c r="L3" s="2">
        <v>35105741.600000001</v>
      </c>
      <c r="M3" s="2">
        <v>34732352.799999997</v>
      </c>
      <c r="N3" s="2">
        <v>373388.79999999999</v>
      </c>
      <c r="O3" s="15">
        <v>0.1</v>
      </c>
      <c r="P3" s="2">
        <v>3473235.28</v>
      </c>
      <c r="Q3" s="13">
        <v>0.15</v>
      </c>
      <c r="R3" s="15">
        <v>0</v>
      </c>
      <c r="S3" s="2">
        <v>56008.32</v>
      </c>
      <c r="T3" s="2">
        <v>3000000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18">
        <v>0</v>
      </c>
      <c r="AB3" s="4">
        <v>6529243.5999999996</v>
      </c>
      <c r="AD3" s="4">
        <f t="shared" ref="AD3:AD66" si="0">AB3+AC3</f>
        <v>6529243.5999999996</v>
      </c>
      <c r="AE3" t="s">
        <v>6</v>
      </c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Z3"/>
      <c r="BA3"/>
      <c r="BB3"/>
      <c r="BC3"/>
      <c r="BD3"/>
      <c r="BE3"/>
      <c r="BF3"/>
      <c r="BG3"/>
      <c r="BH3"/>
      <c r="BI3"/>
      <c r="BJ3"/>
      <c r="BK3"/>
      <c r="BL3"/>
    </row>
    <row r="4" spans="1:64" x14ac:dyDescent="0.25">
      <c r="A4" s="20">
        <v>30</v>
      </c>
      <c r="B4" t="s">
        <v>271</v>
      </c>
      <c r="C4" t="s">
        <v>9</v>
      </c>
      <c r="D4" t="s">
        <v>407</v>
      </c>
      <c r="E4" t="s">
        <v>10</v>
      </c>
      <c r="F4" s="2">
        <v>6579682000</v>
      </c>
      <c r="G4" s="2">
        <v>0</v>
      </c>
      <c r="H4" s="2">
        <v>6579682000</v>
      </c>
      <c r="I4" s="2">
        <v>19192014</v>
      </c>
      <c r="J4" s="2">
        <v>0</v>
      </c>
      <c r="K4" s="2">
        <v>19192014</v>
      </c>
      <c r="L4" s="2">
        <v>16560141.199999999</v>
      </c>
      <c r="M4" s="2">
        <v>0</v>
      </c>
      <c r="N4" s="2">
        <v>16560141.199999999</v>
      </c>
      <c r="O4" s="15">
        <v>0.1</v>
      </c>
      <c r="P4" s="2">
        <v>0</v>
      </c>
      <c r="Q4" s="13">
        <v>0.3</v>
      </c>
      <c r="R4" s="15">
        <v>0</v>
      </c>
      <c r="S4" s="2">
        <v>4968042.3600000003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18">
        <v>0</v>
      </c>
      <c r="AB4" s="4">
        <v>4968042.3600000003</v>
      </c>
      <c r="AD4" s="4">
        <f t="shared" si="0"/>
        <v>4968042.3600000003</v>
      </c>
      <c r="AE4" t="s">
        <v>11</v>
      </c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Z4"/>
      <c r="BA4"/>
      <c r="BB4"/>
      <c r="BC4"/>
      <c r="BD4"/>
      <c r="BE4"/>
      <c r="BF4"/>
      <c r="BG4"/>
      <c r="BH4"/>
      <c r="BI4"/>
      <c r="BJ4"/>
      <c r="BK4"/>
      <c r="BL4"/>
    </row>
    <row r="5" spans="1:64" x14ac:dyDescent="0.25">
      <c r="A5" s="20">
        <v>58</v>
      </c>
      <c r="B5" t="s">
        <v>272</v>
      </c>
      <c r="C5" t="s">
        <v>9</v>
      </c>
      <c r="D5" t="s">
        <v>15</v>
      </c>
      <c r="E5" t="s">
        <v>18</v>
      </c>
      <c r="F5" s="2">
        <v>55766529400</v>
      </c>
      <c r="G5" s="2">
        <v>0</v>
      </c>
      <c r="H5" s="2">
        <v>55766529400</v>
      </c>
      <c r="I5" s="2">
        <v>118608749</v>
      </c>
      <c r="J5" s="2">
        <v>0</v>
      </c>
      <c r="K5" s="2">
        <v>118608749</v>
      </c>
      <c r="L5" s="2">
        <v>96302137.239999995</v>
      </c>
      <c r="M5" s="2">
        <v>0</v>
      </c>
      <c r="N5" s="2">
        <v>96302137.239999995</v>
      </c>
      <c r="O5" s="15">
        <v>0.1</v>
      </c>
      <c r="P5" s="2">
        <v>0</v>
      </c>
      <c r="Q5" s="13">
        <v>0.2</v>
      </c>
      <c r="R5" s="15">
        <v>0</v>
      </c>
      <c r="S5" s="2">
        <v>19260427.447999999</v>
      </c>
      <c r="T5" s="2">
        <v>4000000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18">
        <v>0</v>
      </c>
      <c r="AB5" s="4">
        <v>23260427.447999999</v>
      </c>
      <c r="AD5" s="4">
        <f t="shared" si="0"/>
        <v>23260427.447999999</v>
      </c>
      <c r="AE5" t="s">
        <v>19</v>
      </c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Z5"/>
      <c r="BA5"/>
      <c r="BB5"/>
      <c r="BC5"/>
      <c r="BD5"/>
      <c r="BE5"/>
      <c r="BF5"/>
      <c r="BG5"/>
      <c r="BH5"/>
      <c r="BI5"/>
      <c r="BJ5"/>
      <c r="BK5"/>
      <c r="BL5"/>
    </row>
    <row r="6" spans="1:64" x14ac:dyDescent="0.25">
      <c r="A6" s="20">
        <v>62</v>
      </c>
      <c r="B6" t="s">
        <v>271</v>
      </c>
      <c r="C6" t="s">
        <v>9</v>
      </c>
      <c r="D6" t="s">
        <v>15</v>
      </c>
      <c r="E6" t="s">
        <v>20</v>
      </c>
      <c r="F6" s="2">
        <v>2923410000</v>
      </c>
      <c r="G6" s="2">
        <v>0</v>
      </c>
      <c r="H6" s="2">
        <v>2923410000</v>
      </c>
      <c r="I6" s="2">
        <v>7424678</v>
      </c>
      <c r="J6" s="2">
        <v>0</v>
      </c>
      <c r="K6" s="2">
        <v>7424678</v>
      </c>
      <c r="L6" s="2">
        <v>6255314</v>
      </c>
      <c r="M6" s="2">
        <v>0</v>
      </c>
      <c r="N6" s="2">
        <v>6255314</v>
      </c>
      <c r="O6" s="15">
        <v>0.1</v>
      </c>
      <c r="P6" s="2">
        <v>0</v>
      </c>
      <c r="Q6" s="13">
        <v>0.3</v>
      </c>
      <c r="R6" s="15">
        <v>0</v>
      </c>
      <c r="S6" s="2">
        <v>1876594.2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18">
        <v>0</v>
      </c>
      <c r="AB6" s="4">
        <v>1876594.2</v>
      </c>
      <c r="AD6" s="4">
        <f t="shared" si="0"/>
        <v>1876594.2</v>
      </c>
      <c r="AE6" t="s">
        <v>24</v>
      </c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Z6"/>
      <c r="BA6"/>
      <c r="BB6"/>
      <c r="BC6"/>
      <c r="BD6"/>
      <c r="BE6"/>
      <c r="BF6"/>
      <c r="BG6"/>
      <c r="BH6"/>
      <c r="BI6"/>
      <c r="BJ6"/>
      <c r="BK6"/>
      <c r="BL6"/>
    </row>
    <row r="7" spans="1:64" x14ac:dyDescent="0.25">
      <c r="A7" s="20">
        <v>66</v>
      </c>
      <c r="B7" t="s">
        <v>272</v>
      </c>
      <c r="C7" t="s">
        <v>2</v>
      </c>
      <c r="D7" t="s">
        <v>4</v>
      </c>
      <c r="E7" t="s">
        <v>22</v>
      </c>
      <c r="F7" s="2">
        <v>60820760600</v>
      </c>
      <c r="G7" s="2">
        <v>8417379000</v>
      </c>
      <c r="H7" s="2">
        <v>52403381600</v>
      </c>
      <c r="I7" s="2">
        <v>128595598</v>
      </c>
      <c r="J7" s="2">
        <v>24902673</v>
      </c>
      <c r="K7" s="2">
        <v>103692925</v>
      </c>
      <c r="L7" s="2">
        <v>104267293.76000001</v>
      </c>
      <c r="M7" s="2">
        <v>21535721.399999999</v>
      </c>
      <c r="N7" s="2">
        <v>82731572.359999999</v>
      </c>
      <c r="O7" s="15">
        <v>0.1</v>
      </c>
      <c r="P7" s="2">
        <v>2153572.14</v>
      </c>
      <c r="Q7" s="13">
        <v>0.25</v>
      </c>
      <c r="R7" s="15">
        <v>0</v>
      </c>
      <c r="S7" s="2">
        <v>20682893.09</v>
      </c>
      <c r="T7" s="2">
        <v>5000000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18">
        <v>0</v>
      </c>
      <c r="AB7" s="4">
        <v>27836465.23</v>
      </c>
      <c r="AD7" s="4">
        <f t="shared" si="0"/>
        <v>27836465.23</v>
      </c>
      <c r="AE7" t="s">
        <v>6</v>
      </c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Z7"/>
      <c r="BA7"/>
      <c r="BB7"/>
      <c r="BC7"/>
      <c r="BD7"/>
      <c r="BE7"/>
      <c r="BF7"/>
      <c r="BG7"/>
      <c r="BH7"/>
      <c r="BI7"/>
      <c r="BJ7"/>
      <c r="BK7"/>
      <c r="BL7"/>
    </row>
    <row r="8" spans="1:64" x14ac:dyDescent="0.25">
      <c r="A8" s="20">
        <v>116</v>
      </c>
      <c r="B8" t="s">
        <v>272</v>
      </c>
      <c r="C8" t="s">
        <v>2</v>
      </c>
      <c r="D8" t="s">
        <v>8</v>
      </c>
      <c r="E8" t="s">
        <v>25</v>
      </c>
      <c r="F8" s="2">
        <v>39938627000</v>
      </c>
      <c r="G8" s="2">
        <v>5454824000</v>
      </c>
      <c r="H8" s="2">
        <v>34483803000</v>
      </c>
      <c r="I8" s="2">
        <v>76760737</v>
      </c>
      <c r="J8" s="2">
        <v>14065442</v>
      </c>
      <c r="K8" s="2">
        <v>62695295</v>
      </c>
      <c r="L8" s="2">
        <v>60785286.200000003</v>
      </c>
      <c r="M8" s="2">
        <v>11883512.4</v>
      </c>
      <c r="N8" s="2">
        <v>48901773.799999997</v>
      </c>
      <c r="O8" s="15">
        <v>0.1</v>
      </c>
      <c r="P8" s="2">
        <v>1188351.24</v>
      </c>
      <c r="Q8" s="13">
        <v>0.2</v>
      </c>
      <c r="R8" s="15">
        <v>0</v>
      </c>
      <c r="S8" s="2">
        <v>9780354.7599999998</v>
      </c>
      <c r="T8" s="2">
        <v>4000000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18">
        <v>0</v>
      </c>
      <c r="AB8" s="4">
        <v>14968706</v>
      </c>
      <c r="AD8" s="4">
        <f t="shared" si="0"/>
        <v>14968706</v>
      </c>
      <c r="AE8" t="s">
        <v>42</v>
      </c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Z8"/>
      <c r="BA8"/>
      <c r="BB8"/>
      <c r="BC8"/>
      <c r="BD8"/>
      <c r="BE8"/>
      <c r="BF8"/>
      <c r="BG8"/>
      <c r="BH8"/>
      <c r="BI8"/>
      <c r="BJ8"/>
      <c r="BK8"/>
      <c r="BL8"/>
    </row>
    <row r="9" spans="1:64" x14ac:dyDescent="0.25">
      <c r="A9" s="20">
        <v>123</v>
      </c>
      <c r="B9" t="s">
        <v>272</v>
      </c>
      <c r="C9" t="s">
        <v>9</v>
      </c>
      <c r="D9" t="s">
        <v>15</v>
      </c>
      <c r="E9" t="s">
        <v>26</v>
      </c>
      <c r="F9" s="2">
        <v>55555850700</v>
      </c>
      <c r="G9" s="2">
        <v>0</v>
      </c>
      <c r="H9" s="2">
        <v>55555850700</v>
      </c>
      <c r="I9" s="2">
        <v>133465762</v>
      </c>
      <c r="J9" s="2">
        <v>0</v>
      </c>
      <c r="K9" s="2">
        <v>133465762</v>
      </c>
      <c r="L9" s="2">
        <v>111243421.72</v>
      </c>
      <c r="M9" s="2">
        <v>0</v>
      </c>
      <c r="N9" s="2">
        <v>111243421.72</v>
      </c>
      <c r="O9" s="15">
        <v>0.1</v>
      </c>
      <c r="P9" s="2">
        <v>0</v>
      </c>
      <c r="Q9" s="13">
        <v>0.25</v>
      </c>
      <c r="R9" s="15">
        <v>0</v>
      </c>
      <c r="S9" s="2">
        <v>27810855.43</v>
      </c>
      <c r="T9" s="2">
        <v>5000000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18">
        <v>0</v>
      </c>
      <c r="AB9" s="4">
        <v>32810855.43</v>
      </c>
      <c r="AD9" s="4">
        <f t="shared" si="0"/>
        <v>32810855.43</v>
      </c>
      <c r="AE9" t="s">
        <v>19</v>
      </c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Z9"/>
      <c r="BA9"/>
      <c r="BB9"/>
      <c r="BC9"/>
      <c r="BD9"/>
      <c r="BE9"/>
      <c r="BF9"/>
      <c r="BG9"/>
      <c r="BH9"/>
      <c r="BI9"/>
      <c r="BJ9"/>
      <c r="BK9"/>
      <c r="BL9"/>
    </row>
    <row r="10" spans="1:64" x14ac:dyDescent="0.25">
      <c r="A10" s="20">
        <v>168</v>
      </c>
      <c r="B10" t="s">
        <v>272</v>
      </c>
      <c r="C10" t="s">
        <v>9</v>
      </c>
      <c r="D10" t="s">
        <v>407</v>
      </c>
      <c r="E10" t="s">
        <v>34</v>
      </c>
      <c r="F10" s="2">
        <v>16047943500</v>
      </c>
      <c r="G10" s="2">
        <v>0</v>
      </c>
      <c r="H10" s="2">
        <v>16047943500</v>
      </c>
      <c r="I10" s="2">
        <v>43854795</v>
      </c>
      <c r="J10" s="2">
        <v>0</v>
      </c>
      <c r="K10" s="2">
        <v>43854795</v>
      </c>
      <c r="L10" s="2">
        <v>37435617.600000001</v>
      </c>
      <c r="M10" s="2">
        <v>0</v>
      </c>
      <c r="N10" s="2">
        <v>37435617.600000001</v>
      </c>
      <c r="O10" s="15">
        <v>0.1</v>
      </c>
      <c r="P10" s="2">
        <v>0</v>
      </c>
      <c r="Q10" s="13">
        <v>0.15</v>
      </c>
      <c r="R10" s="15">
        <v>0</v>
      </c>
      <c r="S10" s="2">
        <v>5615342.6399999997</v>
      </c>
      <c r="T10" s="2">
        <v>3000000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18">
        <v>0</v>
      </c>
      <c r="AB10" s="4">
        <v>8615342.6400000006</v>
      </c>
      <c r="AD10" s="4">
        <f t="shared" si="0"/>
        <v>8615342.6400000006</v>
      </c>
      <c r="AE10" t="s">
        <v>35</v>
      </c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Z10"/>
      <c r="BA10"/>
      <c r="BB10"/>
      <c r="BC10"/>
      <c r="BD10"/>
      <c r="BE10"/>
      <c r="BF10"/>
      <c r="BG10"/>
      <c r="BH10"/>
      <c r="BI10"/>
      <c r="BJ10"/>
      <c r="BK10"/>
      <c r="BL10"/>
    </row>
    <row r="11" spans="1:64" x14ac:dyDescent="0.25">
      <c r="A11" s="20">
        <v>172</v>
      </c>
      <c r="B11" t="s">
        <v>272</v>
      </c>
      <c r="C11" t="s">
        <v>9</v>
      </c>
      <c r="D11" t="s">
        <v>15</v>
      </c>
      <c r="E11" t="s">
        <v>36</v>
      </c>
      <c r="F11" s="2">
        <v>31897293000</v>
      </c>
      <c r="G11" s="2">
        <v>0</v>
      </c>
      <c r="H11" s="2">
        <v>31897293000</v>
      </c>
      <c r="I11" s="2">
        <v>73656632</v>
      </c>
      <c r="J11" s="2">
        <v>0</v>
      </c>
      <c r="K11" s="2">
        <v>73656632</v>
      </c>
      <c r="L11" s="2">
        <v>60897714.799999997</v>
      </c>
      <c r="M11" s="2">
        <v>0</v>
      </c>
      <c r="N11" s="2">
        <v>60897714.799999997</v>
      </c>
      <c r="O11" s="15">
        <v>0.1</v>
      </c>
      <c r="P11" s="2">
        <v>0</v>
      </c>
      <c r="Q11" s="13">
        <v>0.2</v>
      </c>
      <c r="R11" s="15">
        <v>0</v>
      </c>
      <c r="S11" s="2">
        <v>12179542.960000001</v>
      </c>
      <c r="T11" s="2">
        <v>4000000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18">
        <v>0</v>
      </c>
      <c r="AB11" s="4">
        <v>16179542.960000001</v>
      </c>
      <c r="AD11" s="4">
        <f t="shared" si="0"/>
        <v>16179542.960000001</v>
      </c>
      <c r="AE11" t="s">
        <v>17</v>
      </c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Z11"/>
      <c r="BA11"/>
      <c r="BB11"/>
      <c r="BC11"/>
      <c r="BD11"/>
      <c r="BE11"/>
      <c r="BF11"/>
      <c r="BG11"/>
      <c r="BH11"/>
      <c r="BI11"/>
      <c r="BJ11"/>
      <c r="BK11"/>
      <c r="BL11"/>
    </row>
    <row r="12" spans="1:64" x14ac:dyDescent="0.25">
      <c r="A12" s="20">
        <v>207</v>
      </c>
      <c r="B12" t="s">
        <v>272</v>
      </c>
      <c r="C12" t="s">
        <v>2</v>
      </c>
      <c r="D12" t="s">
        <v>8</v>
      </c>
      <c r="E12" t="s">
        <v>37</v>
      </c>
      <c r="F12" s="2">
        <v>40382834000</v>
      </c>
      <c r="G12" s="2">
        <v>3115071000</v>
      </c>
      <c r="H12" s="2">
        <v>37267763000</v>
      </c>
      <c r="I12" s="2">
        <v>94995643</v>
      </c>
      <c r="J12" s="2">
        <v>8840204</v>
      </c>
      <c r="K12" s="2">
        <v>86155439</v>
      </c>
      <c r="L12" s="2">
        <v>78842509.400000006</v>
      </c>
      <c r="M12" s="2">
        <v>7594175.5999999996</v>
      </c>
      <c r="N12" s="2">
        <v>71248333.799999997</v>
      </c>
      <c r="O12" s="15">
        <v>0.1</v>
      </c>
      <c r="P12" s="2">
        <v>759417.56</v>
      </c>
      <c r="Q12" s="13">
        <v>0.2</v>
      </c>
      <c r="R12" s="15">
        <v>0</v>
      </c>
      <c r="S12" s="2">
        <v>14249666.76</v>
      </c>
      <c r="T12" s="2">
        <v>4000000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18">
        <v>0</v>
      </c>
      <c r="AB12" s="4">
        <v>19009084.32</v>
      </c>
      <c r="AD12" s="4">
        <f t="shared" si="0"/>
        <v>19009084.32</v>
      </c>
      <c r="AE12" t="s">
        <v>38</v>
      </c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Z12"/>
      <c r="BA12"/>
      <c r="BB12"/>
      <c r="BC12"/>
      <c r="BD12"/>
      <c r="BE12"/>
      <c r="BF12"/>
      <c r="BG12"/>
      <c r="BH12"/>
      <c r="BI12"/>
      <c r="BJ12"/>
      <c r="BK12"/>
      <c r="BL12"/>
    </row>
    <row r="13" spans="1:64" x14ac:dyDescent="0.25">
      <c r="A13" s="20">
        <v>219</v>
      </c>
      <c r="B13" t="s">
        <v>272</v>
      </c>
      <c r="C13" t="s">
        <v>2</v>
      </c>
      <c r="D13" t="s">
        <v>4</v>
      </c>
      <c r="E13" t="s">
        <v>40</v>
      </c>
      <c r="F13" s="2">
        <v>26147295000</v>
      </c>
      <c r="G13" s="2">
        <v>3807161000</v>
      </c>
      <c r="H13" s="2">
        <v>22340134000</v>
      </c>
      <c r="I13" s="2">
        <v>61580947</v>
      </c>
      <c r="J13" s="2">
        <v>10432077</v>
      </c>
      <c r="K13" s="2">
        <v>51148870</v>
      </c>
      <c r="L13" s="2">
        <v>51122029</v>
      </c>
      <c r="M13" s="2">
        <v>8909212.5999999996</v>
      </c>
      <c r="N13" s="2">
        <v>42212816.399999999</v>
      </c>
      <c r="O13" s="15">
        <v>0.1</v>
      </c>
      <c r="P13" s="2">
        <v>890921.26</v>
      </c>
      <c r="Q13" s="13">
        <v>0.15</v>
      </c>
      <c r="R13" s="15">
        <v>0</v>
      </c>
      <c r="S13" s="2">
        <v>6331922.46</v>
      </c>
      <c r="T13" s="2">
        <v>3000000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18">
        <v>0</v>
      </c>
      <c r="AB13" s="4">
        <v>10222843.720000001</v>
      </c>
      <c r="AD13" s="4">
        <f t="shared" si="0"/>
        <v>10222843.720000001</v>
      </c>
      <c r="AE13" t="s">
        <v>6</v>
      </c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Z13"/>
      <c r="BA13"/>
      <c r="BB13"/>
      <c r="BC13"/>
      <c r="BD13"/>
      <c r="BE13"/>
      <c r="BF13"/>
      <c r="BG13"/>
      <c r="BH13"/>
      <c r="BI13"/>
      <c r="BJ13"/>
      <c r="BK13"/>
      <c r="BL13"/>
    </row>
    <row r="14" spans="1:64" x14ac:dyDescent="0.25">
      <c r="A14" s="20">
        <v>280</v>
      </c>
      <c r="B14" t="s">
        <v>272</v>
      </c>
      <c r="C14" t="s">
        <v>2</v>
      </c>
      <c r="D14" t="s">
        <v>299</v>
      </c>
      <c r="E14" t="s">
        <v>44</v>
      </c>
      <c r="F14" s="2">
        <v>4958347000</v>
      </c>
      <c r="G14" s="2">
        <v>60537000</v>
      </c>
      <c r="H14" s="2">
        <v>4897810000</v>
      </c>
      <c r="I14" s="2">
        <v>12097464</v>
      </c>
      <c r="J14" s="2">
        <v>211880</v>
      </c>
      <c r="K14" s="2">
        <v>11885584</v>
      </c>
      <c r="L14" s="2">
        <v>10114125.199999999</v>
      </c>
      <c r="M14" s="2">
        <v>187665.2</v>
      </c>
      <c r="N14" s="2">
        <v>9926460</v>
      </c>
      <c r="O14" s="15">
        <v>0</v>
      </c>
      <c r="P14" s="2">
        <v>0</v>
      </c>
      <c r="Q14" s="13">
        <v>0</v>
      </c>
      <c r="R14" s="15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18">
        <v>0</v>
      </c>
      <c r="AB14" s="4">
        <v>0</v>
      </c>
      <c r="AD14" s="4">
        <f t="shared" si="0"/>
        <v>0</v>
      </c>
      <c r="AE14" t="s">
        <v>88</v>
      </c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Z14"/>
      <c r="BA14"/>
      <c r="BB14"/>
      <c r="BC14"/>
      <c r="BD14"/>
      <c r="BE14"/>
      <c r="BF14"/>
      <c r="BG14"/>
      <c r="BH14"/>
      <c r="BI14"/>
      <c r="BJ14"/>
      <c r="BK14"/>
      <c r="BL14"/>
    </row>
    <row r="15" spans="1:64" x14ac:dyDescent="0.25">
      <c r="A15" s="20">
        <v>296</v>
      </c>
      <c r="B15" t="s">
        <v>272</v>
      </c>
      <c r="C15" t="s">
        <v>2</v>
      </c>
      <c r="D15" t="s">
        <v>8</v>
      </c>
      <c r="E15" t="s">
        <v>49</v>
      </c>
      <c r="F15" s="2">
        <v>17107473000</v>
      </c>
      <c r="G15" s="2">
        <v>509114000</v>
      </c>
      <c r="H15" s="2">
        <v>16598359000</v>
      </c>
      <c r="I15" s="2">
        <v>41707181</v>
      </c>
      <c r="J15" s="2">
        <v>1645419</v>
      </c>
      <c r="K15" s="2">
        <v>40061762</v>
      </c>
      <c r="L15" s="2">
        <v>34864191.799999997</v>
      </c>
      <c r="M15" s="2">
        <v>1441773.4</v>
      </c>
      <c r="N15" s="2">
        <v>33422418.399999999</v>
      </c>
      <c r="O15" s="15">
        <v>0.1</v>
      </c>
      <c r="P15" s="2">
        <v>144177.34</v>
      </c>
      <c r="Q15" s="13">
        <v>0.15</v>
      </c>
      <c r="R15" s="15">
        <v>0</v>
      </c>
      <c r="S15" s="2">
        <v>5013362.76</v>
      </c>
      <c r="T15" s="2">
        <v>3000000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18">
        <v>0</v>
      </c>
      <c r="AB15" s="4">
        <v>8157540.0999999996</v>
      </c>
      <c r="AD15" s="4">
        <f t="shared" si="0"/>
        <v>8157540.0999999996</v>
      </c>
      <c r="AE15" t="s">
        <v>46</v>
      </c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Z15"/>
      <c r="BA15"/>
      <c r="BB15"/>
      <c r="BC15"/>
      <c r="BD15"/>
      <c r="BE15"/>
      <c r="BF15"/>
      <c r="BG15"/>
      <c r="BH15"/>
      <c r="BI15"/>
      <c r="BJ15"/>
      <c r="BK15"/>
      <c r="BL15"/>
    </row>
    <row r="16" spans="1:64" x14ac:dyDescent="0.25">
      <c r="A16" s="20">
        <v>317</v>
      </c>
      <c r="B16" t="s">
        <v>272</v>
      </c>
      <c r="C16" t="s">
        <v>2</v>
      </c>
      <c r="D16" t="s">
        <v>8</v>
      </c>
      <c r="E16" t="s">
        <v>51</v>
      </c>
      <c r="F16" s="2">
        <v>24129070000</v>
      </c>
      <c r="G16" s="2">
        <v>2896818000</v>
      </c>
      <c r="H16" s="2">
        <v>21232252000</v>
      </c>
      <c r="I16" s="2">
        <v>51042850</v>
      </c>
      <c r="J16" s="2">
        <v>9095347</v>
      </c>
      <c r="K16" s="2">
        <v>41947503</v>
      </c>
      <c r="L16" s="2">
        <v>41391222</v>
      </c>
      <c r="M16" s="2">
        <v>7936619.7999999998</v>
      </c>
      <c r="N16" s="2">
        <v>33454602.199999999</v>
      </c>
      <c r="O16" s="15">
        <v>0.1</v>
      </c>
      <c r="P16" s="2">
        <v>793661.98</v>
      </c>
      <c r="Q16" s="13">
        <v>0.15</v>
      </c>
      <c r="R16" s="15">
        <v>0</v>
      </c>
      <c r="S16" s="2">
        <v>5018190.33</v>
      </c>
      <c r="T16" s="2">
        <v>3000000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18">
        <v>0</v>
      </c>
      <c r="AB16" s="4">
        <v>8811852.3100000005</v>
      </c>
      <c r="AD16" s="4">
        <f t="shared" si="0"/>
        <v>8811852.3100000005</v>
      </c>
      <c r="AE16" t="s">
        <v>38</v>
      </c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Z16"/>
      <c r="BA16"/>
      <c r="BB16"/>
      <c r="BC16"/>
      <c r="BD16"/>
      <c r="BE16"/>
      <c r="BF16"/>
      <c r="BG16"/>
      <c r="BH16"/>
      <c r="BI16"/>
      <c r="BJ16"/>
      <c r="BK16"/>
      <c r="BL16"/>
    </row>
    <row r="17" spans="1:64" x14ac:dyDescent="0.25">
      <c r="A17" s="20">
        <v>322</v>
      </c>
      <c r="B17" t="s">
        <v>272</v>
      </c>
      <c r="C17" t="s">
        <v>2</v>
      </c>
      <c r="D17" t="s">
        <v>8</v>
      </c>
      <c r="E17" t="s">
        <v>52</v>
      </c>
      <c r="F17" s="2">
        <v>10553083000</v>
      </c>
      <c r="G17" s="2">
        <v>0</v>
      </c>
      <c r="H17" s="2">
        <v>10553083000</v>
      </c>
      <c r="I17" s="2">
        <v>23514002</v>
      </c>
      <c r="J17" s="2">
        <v>0</v>
      </c>
      <c r="K17" s="2">
        <v>23514002</v>
      </c>
      <c r="L17" s="2">
        <v>19292768.800000001</v>
      </c>
      <c r="M17" s="2">
        <v>0</v>
      </c>
      <c r="N17" s="2">
        <v>19292768.800000001</v>
      </c>
      <c r="O17" s="15">
        <v>0.1</v>
      </c>
      <c r="P17" s="2">
        <v>0</v>
      </c>
      <c r="Q17" s="13">
        <v>0.1</v>
      </c>
      <c r="R17" s="15">
        <v>0</v>
      </c>
      <c r="S17" s="2">
        <v>1929276.88</v>
      </c>
      <c r="T17" s="2">
        <v>1000000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18">
        <v>0</v>
      </c>
      <c r="AB17" s="4">
        <v>2929276.88</v>
      </c>
      <c r="AD17" s="4">
        <f t="shared" si="0"/>
        <v>2929276.88</v>
      </c>
      <c r="AE17" t="s">
        <v>33</v>
      </c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Z17"/>
      <c r="BA17"/>
      <c r="BB17"/>
      <c r="BC17"/>
      <c r="BD17"/>
      <c r="BE17"/>
      <c r="BF17"/>
      <c r="BG17"/>
      <c r="BH17"/>
      <c r="BI17"/>
      <c r="BJ17"/>
      <c r="BK17"/>
      <c r="BL17"/>
    </row>
    <row r="18" spans="1:64" x14ac:dyDescent="0.25">
      <c r="A18" s="20">
        <v>333</v>
      </c>
      <c r="B18" t="s">
        <v>272</v>
      </c>
      <c r="C18" t="s">
        <v>2</v>
      </c>
      <c r="D18" t="s">
        <v>8</v>
      </c>
      <c r="E18" t="s">
        <v>53</v>
      </c>
      <c r="F18" s="2">
        <v>29737059000</v>
      </c>
      <c r="G18" s="2">
        <v>2334716000</v>
      </c>
      <c r="H18" s="2">
        <v>27402343000</v>
      </c>
      <c r="I18" s="2">
        <v>59305373</v>
      </c>
      <c r="J18" s="2">
        <v>7318382</v>
      </c>
      <c r="K18" s="2">
        <v>51986991</v>
      </c>
      <c r="L18" s="2">
        <v>47410549.399999999</v>
      </c>
      <c r="M18" s="2">
        <v>6384495.5999999996</v>
      </c>
      <c r="N18" s="2">
        <v>41026053.799999997</v>
      </c>
      <c r="O18" s="15">
        <v>0.1</v>
      </c>
      <c r="P18" s="2">
        <v>638449.56000000006</v>
      </c>
      <c r="Q18" s="13">
        <v>0.15</v>
      </c>
      <c r="R18" s="15">
        <v>0</v>
      </c>
      <c r="S18" s="2">
        <v>6153908.0700000003</v>
      </c>
      <c r="T18" s="2">
        <v>3000000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18">
        <v>0</v>
      </c>
      <c r="AB18" s="4">
        <v>9792357.6300000008</v>
      </c>
      <c r="AD18" s="4">
        <f t="shared" si="0"/>
        <v>9792357.6300000008</v>
      </c>
      <c r="AE18" t="s">
        <v>33</v>
      </c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Z18"/>
      <c r="BA18"/>
      <c r="BB18"/>
      <c r="BC18"/>
      <c r="BD18"/>
      <c r="BE18"/>
      <c r="BF18"/>
      <c r="BG18"/>
      <c r="BH18"/>
      <c r="BI18"/>
      <c r="BJ18"/>
      <c r="BK18"/>
      <c r="BL18"/>
    </row>
    <row r="19" spans="1:64" x14ac:dyDescent="0.25">
      <c r="A19" s="20">
        <v>339</v>
      </c>
      <c r="B19" t="s">
        <v>272</v>
      </c>
      <c r="C19" t="s">
        <v>9</v>
      </c>
      <c r="D19" t="s">
        <v>27</v>
      </c>
      <c r="E19" t="s">
        <v>54</v>
      </c>
      <c r="F19" s="2">
        <v>6394065000</v>
      </c>
      <c r="G19" s="2">
        <v>0</v>
      </c>
      <c r="H19" s="2">
        <v>6394065000</v>
      </c>
      <c r="I19" s="2">
        <v>15645551</v>
      </c>
      <c r="J19" s="2">
        <v>0</v>
      </c>
      <c r="K19" s="2">
        <v>15645551</v>
      </c>
      <c r="L19" s="2">
        <v>13087925</v>
      </c>
      <c r="M19" s="2">
        <v>0</v>
      </c>
      <c r="N19" s="2">
        <v>13087925</v>
      </c>
      <c r="O19" s="15">
        <v>0</v>
      </c>
      <c r="P19" s="2">
        <v>0</v>
      </c>
      <c r="Q19" s="13">
        <v>0</v>
      </c>
      <c r="R19" s="15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18">
        <v>0</v>
      </c>
      <c r="AB19" s="4">
        <v>0</v>
      </c>
      <c r="AD19" s="4">
        <f t="shared" si="0"/>
        <v>0</v>
      </c>
      <c r="AE19" t="s">
        <v>77</v>
      </c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Z19"/>
      <c r="BA19"/>
      <c r="BB19"/>
      <c r="BC19"/>
      <c r="BD19"/>
      <c r="BE19"/>
      <c r="BF19"/>
      <c r="BG19"/>
      <c r="BH19"/>
      <c r="BI19"/>
      <c r="BJ19"/>
      <c r="BK19"/>
      <c r="BL19"/>
    </row>
    <row r="20" spans="1:64" x14ac:dyDescent="0.25">
      <c r="A20" s="20">
        <v>340</v>
      </c>
      <c r="B20" t="s">
        <v>272</v>
      </c>
      <c r="C20" t="s">
        <v>9</v>
      </c>
      <c r="D20" t="s">
        <v>15</v>
      </c>
      <c r="E20" t="s">
        <v>55</v>
      </c>
      <c r="F20" s="2">
        <v>81662278000</v>
      </c>
      <c r="G20" s="2">
        <v>0</v>
      </c>
      <c r="H20" s="2">
        <v>81662278000</v>
      </c>
      <c r="I20" s="2">
        <v>168161031</v>
      </c>
      <c r="J20" s="2">
        <v>0</v>
      </c>
      <c r="K20" s="2">
        <v>168161031</v>
      </c>
      <c r="L20" s="2">
        <v>135496119.80000001</v>
      </c>
      <c r="M20" s="2">
        <v>0</v>
      </c>
      <c r="N20" s="2">
        <v>135496119.80000001</v>
      </c>
      <c r="O20" s="15">
        <v>0.1</v>
      </c>
      <c r="P20" s="2">
        <v>0</v>
      </c>
      <c r="Q20" s="13">
        <v>0.25</v>
      </c>
      <c r="R20" s="15">
        <v>0</v>
      </c>
      <c r="S20" s="2">
        <v>33874029.950000003</v>
      </c>
      <c r="T20" s="2">
        <v>5000000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18">
        <v>0</v>
      </c>
      <c r="AB20" s="4">
        <v>38874029.950000003</v>
      </c>
      <c r="AD20" s="4">
        <f t="shared" si="0"/>
        <v>38874029.950000003</v>
      </c>
      <c r="AE20" t="s">
        <v>31</v>
      </c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Z20"/>
      <c r="BA20"/>
      <c r="BB20"/>
      <c r="BC20"/>
      <c r="BD20"/>
      <c r="BE20"/>
      <c r="BF20"/>
      <c r="BG20"/>
      <c r="BH20"/>
      <c r="BI20"/>
      <c r="BJ20"/>
      <c r="BK20"/>
      <c r="BL20"/>
    </row>
    <row r="21" spans="1:64" x14ac:dyDescent="0.25">
      <c r="A21" s="20">
        <v>344</v>
      </c>
      <c r="B21" t="s">
        <v>272</v>
      </c>
      <c r="C21" t="s">
        <v>9</v>
      </c>
      <c r="D21" t="s">
        <v>27</v>
      </c>
      <c r="E21" t="s">
        <v>56</v>
      </c>
      <c r="F21" s="2">
        <v>14761012000</v>
      </c>
      <c r="G21" s="2">
        <v>0</v>
      </c>
      <c r="H21" s="2">
        <v>14761012000</v>
      </c>
      <c r="I21" s="2">
        <v>25111420</v>
      </c>
      <c r="J21" s="2">
        <v>0</v>
      </c>
      <c r="K21" s="2">
        <v>25111420</v>
      </c>
      <c r="L21" s="2">
        <v>19207015.199999999</v>
      </c>
      <c r="M21" s="2">
        <v>0</v>
      </c>
      <c r="N21" s="2">
        <v>19207015.199999999</v>
      </c>
      <c r="O21" s="15">
        <v>0.1</v>
      </c>
      <c r="P21" s="2">
        <v>0</v>
      </c>
      <c r="Q21" s="13">
        <v>0.1</v>
      </c>
      <c r="R21" s="15">
        <v>0</v>
      </c>
      <c r="S21" s="2">
        <v>1920701.52</v>
      </c>
      <c r="T21" s="2">
        <v>1000000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18">
        <v>0</v>
      </c>
      <c r="AB21" s="4">
        <v>2920701.52</v>
      </c>
      <c r="AD21" s="4">
        <f t="shared" si="0"/>
        <v>2920701.52</v>
      </c>
      <c r="AE21" t="s">
        <v>28</v>
      </c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Z21"/>
      <c r="BA21"/>
      <c r="BB21"/>
      <c r="BC21"/>
      <c r="BD21"/>
      <c r="BE21"/>
      <c r="BF21"/>
      <c r="BG21"/>
      <c r="BH21"/>
      <c r="BI21"/>
      <c r="BJ21"/>
      <c r="BK21"/>
      <c r="BL21"/>
    </row>
    <row r="22" spans="1:64" x14ac:dyDescent="0.25">
      <c r="A22" s="20">
        <v>349</v>
      </c>
      <c r="B22" t="s">
        <v>272</v>
      </c>
      <c r="C22" t="s">
        <v>9</v>
      </c>
      <c r="D22" t="s">
        <v>27</v>
      </c>
      <c r="E22" t="s">
        <v>57</v>
      </c>
      <c r="F22" s="2">
        <v>31261494000</v>
      </c>
      <c r="G22" s="2">
        <v>0</v>
      </c>
      <c r="H22" s="2">
        <v>31261494000</v>
      </c>
      <c r="I22" s="2">
        <v>51870549</v>
      </c>
      <c r="J22" s="2">
        <v>0</v>
      </c>
      <c r="K22" s="2">
        <v>51870549</v>
      </c>
      <c r="L22" s="2">
        <v>39365951.399999999</v>
      </c>
      <c r="M22" s="2">
        <v>0</v>
      </c>
      <c r="N22" s="2">
        <v>39365951.399999999</v>
      </c>
      <c r="O22" s="15">
        <v>0.1</v>
      </c>
      <c r="P22" s="2">
        <v>0</v>
      </c>
      <c r="Q22" s="13">
        <v>0.15</v>
      </c>
      <c r="R22" s="15">
        <v>0</v>
      </c>
      <c r="S22" s="2">
        <v>5904892.71</v>
      </c>
      <c r="T22" s="2">
        <v>3000000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18">
        <v>0</v>
      </c>
      <c r="AB22" s="4">
        <v>8904892.7100000009</v>
      </c>
      <c r="AD22" s="4">
        <f t="shared" si="0"/>
        <v>8904892.7100000009</v>
      </c>
      <c r="AE22" t="s">
        <v>32</v>
      </c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Z22"/>
      <c r="BA22"/>
      <c r="BB22"/>
      <c r="BC22"/>
      <c r="BD22"/>
      <c r="BE22"/>
      <c r="BF22"/>
      <c r="BG22"/>
      <c r="BH22"/>
      <c r="BI22"/>
      <c r="BJ22"/>
      <c r="BK22"/>
      <c r="BL22"/>
    </row>
    <row r="23" spans="1:64" x14ac:dyDescent="0.25">
      <c r="A23" s="20">
        <v>352</v>
      </c>
      <c r="B23" t="s">
        <v>271</v>
      </c>
      <c r="C23" t="s">
        <v>9</v>
      </c>
      <c r="D23" t="s">
        <v>27</v>
      </c>
      <c r="E23" t="s">
        <v>58</v>
      </c>
      <c r="F23" s="2">
        <v>20858624300</v>
      </c>
      <c r="G23" s="2">
        <v>0</v>
      </c>
      <c r="H23" s="2">
        <v>20858624300</v>
      </c>
      <c r="I23" s="2">
        <v>50287511</v>
      </c>
      <c r="J23" s="2">
        <v>0</v>
      </c>
      <c r="K23" s="2">
        <v>50287511</v>
      </c>
      <c r="L23" s="2">
        <v>41944061.280000001</v>
      </c>
      <c r="M23" s="2">
        <v>0</v>
      </c>
      <c r="N23" s="2">
        <v>41944061.280000001</v>
      </c>
      <c r="O23" s="15">
        <v>0.1</v>
      </c>
      <c r="P23" s="2">
        <v>0</v>
      </c>
      <c r="Q23" s="13">
        <v>0.3</v>
      </c>
      <c r="R23" s="15">
        <v>0</v>
      </c>
      <c r="S23" s="2">
        <v>12583218.384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18">
        <v>0</v>
      </c>
      <c r="AB23" s="4">
        <v>12583218.384</v>
      </c>
      <c r="AD23" s="4">
        <f t="shared" si="0"/>
        <v>12583218.384</v>
      </c>
      <c r="AE23" t="s">
        <v>32</v>
      </c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Z23"/>
      <c r="BA23"/>
      <c r="BB23"/>
      <c r="BC23"/>
      <c r="BD23"/>
      <c r="BE23"/>
      <c r="BF23"/>
      <c r="BG23"/>
      <c r="BH23"/>
      <c r="BI23"/>
      <c r="BJ23"/>
      <c r="BK23"/>
      <c r="BL23"/>
    </row>
    <row r="24" spans="1:64" x14ac:dyDescent="0.25">
      <c r="A24" s="20">
        <v>359</v>
      </c>
      <c r="B24" t="s">
        <v>272</v>
      </c>
      <c r="C24" t="s">
        <v>9</v>
      </c>
      <c r="D24" t="s">
        <v>408</v>
      </c>
      <c r="E24" t="s">
        <v>59</v>
      </c>
      <c r="F24" s="2">
        <v>35165284500</v>
      </c>
      <c r="G24" s="2">
        <v>0</v>
      </c>
      <c r="H24" s="2">
        <v>35165284500</v>
      </c>
      <c r="I24" s="2">
        <v>55767078</v>
      </c>
      <c r="J24" s="2">
        <v>0</v>
      </c>
      <c r="K24" s="2">
        <v>55767078</v>
      </c>
      <c r="L24" s="2">
        <v>41700964.200000003</v>
      </c>
      <c r="M24" s="2">
        <v>0</v>
      </c>
      <c r="N24" s="2">
        <v>41700964.200000003</v>
      </c>
      <c r="O24" s="15">
        <v>0.1</v>
      </c>
      <c r="P24" s="2">
        <v>0</v>
      </c>
      <c r="Q24" s="13">
        <v>0.15</v>
      </c>
      <c r="R24" s="15">
        <v>0</v>
      </c>
      <c r="S24" s="2">
        <v>6255144.6299999999</v>
      </c>
      <c r="T24" s="2">
        <v>3000000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18">
        <v>0</v>
      </c>
      <c r="AB24" s="4">
        <v>9255144.6300000008</v>
      </c>
      <c r="AD24" s="4">
        <f t="shared" si="0"/>
        <v>9255144.6300000008</v>
      </c>
      <c r="AE24" t="s">
        <v>80</v>
      </c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Z24"/>
      <c r="BA24"/>
      <c r="BB24"/>
      <c r="BC24"/>
      <c r="BD24"/>
      <c r="BE24"/>
      <c r="BF24"/>
      <c r="BG24"/>
      <c r="BH24"/>
      <c r="BI24"/>
      <c r="BJ24"/>
      <c r="BK24"/>
      <c r="BL24"/>
    </row>
    <row r="25" spans="1:64" x14ac:dyDescent="0.25">
      <c r="A25" s="20">
        <v>366</v>
      </c>
      <c r="B25" t="s">
        <v>272</v>
      </c>
      <c r="C25" t="s">
        <v>9</v>
      </c>
      <c r="D25" t="s">
        <v>15</v>
      </c>
      <c r="E25" t="s">
        <v>60</v>
      </c>
      <c r="F25" s="2">
        <v>45835430000</v>
      </c>
      <c r="G25" s="2">
        <v>0</v>
      </c>
      <c r="H25" s="2">
        <v>45835430000</v>
      </c>
      <c r="I25" s="2">
        <v>81208542</v>
      </c>
      <c r="J25" s="2">
        <v>0</v>
      </c>
      <c r="K25" s="2">
        <v>81208542</v>
      </c>
      <c r="L25" s="2">
        <v>62874370</v>
      </c>
      <c r="M25" s="2">
        <v>0</v>
      </c>
      <c r="N25" s="2">
        <v>62874370</v>
      </c>
      <c r="O25" s="15">
        <v>0.1</v>
      </c>
      <c r="P25" s="2">
        <v>0</v>
      </c>
      <c r="Q25" s="13">
        <v>0.2</v>
      </c>
      <c r="R25" s="15">
        <v>0</v>
      </c>
      <c r="S25" s="2">
        <v>12574874</v>
      </c>
      <c r="T25" s="2">
        <v>4000000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18">
        <v>0</v>
      </c>
      <c r="AB25" s="4">
        <v>16574874</v>
      </c>
      <c r="AD25" s="4">
        <f t="shared" si="0"/>
        <v>16574874</v>
      </c>
      <c r="AE25" t="s">
        <v>24</v>
      </c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Z25"/>
      <c r="BA25"/>
      <c r="BB25"/>
      <c r="BC25"/>
      <c r="BD25"/>
      <c r="BE25"/>
      <c r="BF25"/>
      <c r="BG25"/>
      <c r="BH25"/>
      <c r="BI25"/>
      <c r="BJ25"/>
      <c r="BK25"/>
      <c r="BL25"/>
    </row>
    <row r="26" spans="1:64" x14ac:dyDescent="0.25">
      <c r="A26" s="20">
        <v>371</v>
      </c>
      <c r="B26" t="s">
        <v>272</v>
      </c>
      <c r="C26" t="s">
        <v>9</v>
      </c>
      <c r="D26" t="s">
        <v>408</v>
      </c>
      <c r="E26" t="s">
        <v>61</v>
      </c>
      <c r="F26" s="2">
        <v>88266030000</v>
      </c>
      <c r="G26" s="2">
        <v>0</v>
      </c>
      <c r="H26" s="2">
        <v>88266030000</v>
      </c>
      <c r="I26" s="2">
        <v>156238448</v>
      </c>
      <c r="J26" s="2">
        <v>0</v>
      </c>
      <c r="K26" s="2">
        <v>156238448</v>
      </c>
      <c r="L26" s="2">
        <v>120932036</v>
      </c>
      <c r="M26" s="2">
        <v>0</v>
      </c>
      <c r="N26" s="2">
        <v>120932036</v>
      </c>
      <c r="O26" s="15">
        <v>0.1</v>
      </c>
      <c r="P26" s="2">
        <v>0</v>
      </c>
      <c r="Q26" s="13">
        <v>0.25</v>
      </c>
      <c r="R26" s="15">
        <v>0</v>
      </c>
      <c r="S26" s="2">
        <v>30233009</v>
      </c>
      <c r="T26" s="2">
        <v>5000000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18">
        <v>0</v>
      </c>
      <c r="AB26" s="4">
        <v>35233009</v>
      </c>
      <c r="AD26" s="4">
        <f t="shared" si="0"/>
        <v>35233009</v>
      </c>
      <c r="AE26" t="s">
        <v>39</v>
      </c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Z26"/>
      <c r="BA26"/>
      <c r="BB26"/>
      <c r="BC26"/>
      <c r="BD26"/>
      <c r="BE26"/>
      <c r="BF26"/>
      <c r="BG26"/>
      <c r="BH26"/>
      <c r="BI26"/>
      <c r="BJ26"/>
      <c r="BK26"/>
      <c r="BL26"/>
    </row>
    <row r="27" spans="1:64" x14ac:dyDescent="0.25">
      <c r="A27" s="20">
        <v>381</v>
      </c>
      <c r="B27" t="s">
        <v>272</v>
      </c>
      <c r="C27" t="s">
        <v>9</v>
      </c>
      <c r="D27" t="s">
        <v>407</v>
      </c>
      <c r="E27" t="s">
        <v>64</v>
      </c>
      <c r="F27" s="2">
        <v>17165378000</v>
      </c>
      <c r="G27" s="2">
        <v>0</v>
      </c>
      <c r="H27" s="2">
        <v>17165378000</v>
      </c>
      <c r="I27" s="2">
        <v>37575387</v>
      </c>
      <c r="J27" s="2">
        <v>0</v>
      </c>
      <c r="K27" s="2">
        <v>37575387</v>
      </c>
      <c r="L27" s="2">
        <v>30709235.800000001</v>
      </c>
      <c r="M27" s="2">
        <v>0</v>
      </c>
      <c r="N27" s="2">
        <v>30709235.800000001</v>
      </c>
      <c r="O27" s="15">
        <v>0.1</v>
      </c>
      <c r="P27" s="2">
        <v>0</v>
      </c>
      <c r="Q27" s="13">
        <v>0.15</v>
      </c>
      <c r="R27" s="15">
        <v>0</v>
      </c>
      <c r="S27" s="2">
        <v>4606385.37</v>
      </c>
      <c r="T27" s="2">
        <v>3000000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18">
        <v>0</v>
      </c>
      <c r="AB27" s="4">
        <v>7606385.3700000001</v>
      </c>
      <c r="AD27" s="4">
        <f t="shared" si="0"/>
        <v>7606385.3700000001</v>
      </c>
      <c r="AE27" t="s">
        <v>190</v>
      </c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Z27"/>
      <c r="BA27"/>
      <c r="BB27"/>
      <c r="BC27"/>
      <c r="BD27"/>
      <c r="BE27"/>
      <c r="BF27"/>
      <c r="BG27"/>
      <c r="BH27"/>
      <c r="BI27"/>
      <c r="BJ27"/>
      <c r="BK27"/>
      <c r="BL27"/>
    </row>
    <row r="28" spans="1:64" x14ac:dyDescent="0.25">
      <c r="A28" s="20">
        <v>388</v>
      </c>
      <c r="B28" t="s">
        <v>272</v>
      </c>
      <c r="C28" t="s">
        <v>9</v>
      </c>
      <c r="D28" t="s">
        <v>15</v>
      </c>
      <c r="E28" t="s">
        <v>66</v>
      </c>
      <c r="F28" s="2">
        <v>9086899000</v>
      </c>
      <c r="G28" s="2">
        <v>0</v>
      </c>
      <c r="H28" s="2">
        <v>9086899000</v>
      </c>
      <c r="I28" s="2">
        <v>24879359</v>
      </c>
      <c r="J28" s="2">
        <v>0</v>
      </c>
      <c r="K28" s="2">
        <v>24879359</v>
      </c>
      <c r="L28" s="2">
        <v>21244599.399999999</v>
      </c>
      <c r="M28" s="2">
        <v>0</v>
      </c>
      <c r="N28" s="2">
        <v>21244599.399999999</v>
      </c>
      <c r="O28" s="15">
        <v>0.1</v>
      </c>
      <c r="P28" s="2">
        <v>0</v>
      </c>
      <c r="Q28" s="13">
        <v>0.1</v>
      </c>
      <c r="R28" s="15">
        <v>0</v>
      </c>
      <c r="S28" s="2">
        <v>2124459.94</v>
      </c>
      <c r="T28" s="2">
        <v>2000000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18">
        <v>0</v>
      </c>
      <c r="AB28" s="4">
        <v>4124459.94</v>
      </c>
      <c r="AD28" s="4">
        <f t="shared" si="0"/>
        <v>4124459.94</v>
      </c>
      <c r="AE28" t="s">
        <v>24</v>
      </c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Z28"/>
      <c r="BA28"/>
      <c r="BB28"/>
      <c r="BC28"/>
      <c r="BD28"/>
      <c r="BE28"/>
      <c r="BF28"/>
      <c r="BG28"/>
      <c r="BH28"/>
      <c r="BI28"/>
      <c r="BJ28"/>
      <c r="BK28"/>
      <c r="BL28"/>
    </row>
    <row r="29" spans="1:64" x14ac:dyDescent="0.25">
      <c r="A29" s="20">
        <v>389</v>
      </c>
      <c r="B29" t="s">
        <v>271</v>
      </c>
      <c r="C29" t="s">
        <v>9</v>
      </c>
      <c r="D29" t="s">
        <v>15</v>
      </c>
      <c r="E29" t="s">
        <v>67</v>
      </c>
      <c r="F29" s="2">
        <v>17777150000</v>
      </c>
      <c r="G29" s="2">
        <v>0</v>
      </c>
      <c r="H29" s="2">
        <v>17777150000</v>
      </c>
      <c r="I29" s="2">
        <v>33708268</v>
      </c>
      <c r="J29" s="2">
        <v>0</v>
      </c>
      <c r="K29" s="2">
        <v>33708268</v>
      </c>
      <c r="L29" s="2">
        <v>26597408</v>
      </c>
      <c r="M29" s="2">
        <v>0</v>
      </c>
      <c r="N29" s="2">
        <v>26597408</v>
      </c>
      <c r="O29" s="15">
        <v>0.1</v>
      </c>
      <c r="P29" s="2">
        <v>0</v>
      </c>
      <c r="Q29" s="13">
        <v>0.3</v>
      </c>
      <c r="R29" s="15">
        <v>0</v>
      </c>
      <c r="S29" s="2">
        <v>7979222.4000000004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18">
        <v>0</v>
      </c>
      <c r="AB29" s="4">
        <v>7979222.4000000004</v>
      </c>
      <c r="AD29" s="4">
        <f t="shared" si="0"/>
        <v>7979222.4000000004</v>
      </c>
      <c r="AE29" t="s">
        <v>24</v>
      </c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Z29"/>
      <c r="BA29"/>
      <c r="BB29"/>
      <c r="BC29"/>
      <c r="BD29"/>
      <c r="BE29"/>
      <c r="BF29"/>
      <c r="BG29"/>
      <c r="BH29"/>
      <c r="BI29"/>
      <c r="BJ29"/>
      <c r="BK29"/>
      <c r="BL29"/>
    </row>
    <row r="30" spans="1:64" x14ac:dyDescent="0.25">
      <c r="A30" s="20">
        <v>391</v>
      </c>
      <c r="B30" t="s">
        <v>272</v>
      </c>
      <c r="C30" t="s">
        <v>9</v>
      </c>
      <c r="D30" t="s">
        <v>27</v>
      </c>
      <c r="E30" t="s">
        <v>26</v>
      </c>
      <c r="F30" s="2">
        <v>39474023000</v>
      </c>
      <c r="G30" s="2">
        <v>0</v>
      </c>
      <c r="H30" s="2">
        <v>39474023000</v>
      </c>
      <c r="I30" s="2">
        <v>90129373</v>
      </c>
      <c r="J30" s="2">
        <v>0</v>
      </c>
      <c r="K30" s="2">
        <v>90129373</v>
      </c>
      <c r="L30" s="2">
        <v>74339763.799999997</v>
      </c>
      <c r="M30" s="2">
        <v>0</v>
      </c>
      <c r="N30" s="2">
        <v>74339763.799999997</v>
      </c>
      <c r="O30" s="15">
        <v>0.1</v>
      </c>
      <c r="P30" s="2">
        <v>0</v>
      </c>
      <c r="Q30" s="13">
        <v>0.2</v>
      </c>
      <c r="R30" s="15">
        <v>0</v>
      </c>
      <c r="S30" s="2">
        <v>14867952.76</v>
      </c>
      <c r="T30" s="2">
        <v>4000000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18">
        <v>0</v>
      </c>
      <c r="AB30" s="4">
        <v>18867952.760000002</v>
      </c>
      <c r="AD30" s="4">
        <f t="shared" si="0"/>
        <v>18867952.760000002</v>
      </c>
      <c r="AE30" t="s">
        <v>32</v>
      </c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Z30"/>
      <c r="BA30"/>
      <c r="BB30"/>
      <c r="BC30"/>
      <c r="BD30"/>
      <c r="BE30"/>
      <c r="BF30"/>
      <c r="BG30"/>
      <c r="BH30"/>
      <c r="BI30"/>
      <c r="BJ30"/>
      <c r="BK30"/>
      <c r="BL30"/>
    </row>
    <row r="31" spans="1:64" x14ac:dyDescent="0.25">
      <c r="A31" s="20">
        <v>397</v>
      </c>
      <c r="B31" t="s">
        <v>272</v>
      </c>
      <c r="C31" t="s">
        <v>9</v>
      </c>
      <c r="D31" t="s">
        <v>407</v>
      </c>
      <c r="E31" t="s">
        <v>68</v>
      </c>
      <c r="F31" s="2">
        <v>5496351000</v>
      </c>
      <c r="G31" s="2">
        <v>0</v>
      </c>
      <c r="H31" s="2">
        <v>5496351000</v>
      </c>
      <c r="I31" s="2">
        <v>16002549</v>
      </c>
      <c r="J31" s="2">
        <v>0</v>
      </c>
      <c r="K31" s="2">
        <v>16002549</v>
      </c>
      <c r="L31" s="2">
        <v>13804008.6</v>
      </c>
      <c r="M31" s="2">
        <v>0</v>
      </c>
      <c r="N31" s="2">
        <v>13804008.6</v>
      </c>
      <c r="O31" s="15">
        <v>0</v>
      </c>
      <c r="P31" s="2">
        <v>0</v>
      </c>
      <c r="Q31" s="13">
        <v>0</v>
      </c>
      <c r="R31" s="15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18">
        <v>0</v>
      </c>
      <c r="AB31" s="4">
        <v>0</v>
      </c>
      <c r="AD31" s="4">
        <f t="shared" si="0"/>
        <v>0</v>
      </c>
      <c r="AE31" t="s">
        <v>11</v>
      </c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Z31"/>
      <c r="BA31"/>
      <c r="BB31"/>
      <c r="BC31"/>
      <c r="BD31"/>
      <c r="BE31"/>
      <c r="BF31"/>
      <c r="BG31"/>
      <c r="BH31"/>
      <c r="BI31"/>
      <c r="BJ31"/>
      <c r="BK31"/>
      <c r="BL31"/>
    </row>
    <row r="32" spans="1:64" x14ac:dyDescent="0.25">
      <c r="A32" s="20">
        <v>399</v>
      </c>
      <c r="B32" t="s">
        <v>272</v>
      </c>
      <c r="C32" t="s">
        <v>9</v>
      </c>
      <c r="D32" t="s">
        <v>407</v>
      </c>
      <c r="E32" t="s">
        <v>69</v>
      </c>
      <c r="F32" s="2">
        <v>4954121000</v>
      </c>
      <c r="G32" s="2">
        <v>0</v>
      </c>
      <c r="H32" s="2">
        <v>4954121000</v>
      </c>
      <c r="I32" s="2">
        <v>14312349</v>
      </c>
      <c r="J32" s="2">
        <v>0</v>
      </c>
      <c r="K32" s="2">
        <v>14312349</v>
      </c>
      <c r="L32" s="2">
        <v>12330700.6</v>
      </c>
      <c r="M32" s="2">
        <v>0</v>
      </c>
      <c r="N32" s="2">
        <v>12330700.6</v>
      </c>
      <c r="O32" s="15">
        <v>0</v>
      </c>
      <c r="P32" s="2">
        <v>0</v>
      </c>
      <c r="Q32" s="13">
        <v>0</v>
      </c>
      <c r="R32" s="15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18">
        <v>0</v>
      </c>
      <c r="AB32" s="4">
        <v>0</v>
      </c>
      <c r="AD32" s="4">
        <f t="shared" si="0"/>
        <v>0</v>
      </c>
      <c r="AE32" t="s">
        <v>63</v>
      </c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Z32"/>
      <c r="BA32"/>
      <c r="BB32"/>
      <c r="BC32"/>
      <c r="BD32"/>
      <c r="BE32"/>
      <c r="BF32"/>
      <c r="BG32"/>
      <c r="BH32"/>
      <c r="BI32"/>
      <c r="BJ32"/>
      <c r="BK32"/>
      <c r="BL32"/>
    </row>
    <row r="33" spans="1:64" x14ac:dyDescent="0.25">
      <c r="A33" s="20">
        <v>402</v>
      </c>
      <c r="B33" t="s">
        <v>272</v>
      </c>
      <c r="C33" t="s">
        <v>9</v>
      </c>
      <c r="D33" t="s">
        <v>407</v>
      </c>
      <c r="E33" t="s">
        <v>71</v>
      </c>
      <c r="F33" s="2">
        <v>33779730000</v>
      </c>
      <c r="G33" s="2">
        <v>0</v>
      </c>
      <c r="H33" s="2">
        <v>33779730000</v>
      </c>
      <c r="I33" s="2">
        <v>74290389</v>
      </c>
      <c r="J33" s="2">
        <v>0</v>
      </c>
      <c r="K33" s="2">
        <v>74290389</v>
      </c>
      <c r="L33" s="2">
        <v>60778497</v>
      </c>
      <c r="M33" s="2">
        <v>0</v>
      </c>
      <c r="N33" s="2">
        <v>60778497</v>
      </c>
      <c r="O33" s="15">
        <v>0.1</v>
      </c>
      <c r="P33" s="2">
        <v>0</v>
      </c>
      <c r="Q33" s="13">
        <v>0.2</v>
      </c>
      <c r="R33" s="15">
        <v>0</v>
      </c>
      <c r="S33" s="2">
        <v>12155699.4</v>
      </c>
      <c r="T33" s="2">
        <v>4000000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18">
        <v>0</v>
      </c>
      <c r="AB33" s="4">
        <v>16155699.4</v>
      </c>
      <c r="AD33" s="4">
        <f t="shared" si="0"/>
        <v>16155699.4</v>
      </c>
      <c r="AE33" t="s">
        <v>35</v>
      </c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Z33"/>
      <c r="BA33"/>
      <c r="BB33"/>
      <c r="BC33"/>
      <c r="BD33"/>
      <c r="BE33"/>
      <c r="BF33"/>
      <c r="BG33"/>
      <c r="BH33"/>
      <c r="BI33"/>
      <c r="BJ33"/>
      <c r="BK33"/>
      <c r="BL33"/>
    </row>
    <row r="34" spans="1:64" x14ac:dyDescent="0.25">
      <c r="A34" s="20">
        <v>407</v>
      </c>
      <c r="B34" t="s">
        <v>272</v>
      </c>
      <c r="C34" t="s">
        <v>9</v>
      </c>
      <c r="D34" t="s">
        <v>407</v>
      </c>
      <c r="E34" t="s">
        <v>72</v>
      </c>
      <c r="F34" s="2">
        <v>30512898000</v>
      </c>
      <c r="G34" s="2">
        <v>0</v>
      </c>
      <c r="H34" s="2">
        <v>30512898000</v>
      </c>
      <c r="I34" s="2">
        <v>67002681</v>
      </c>
      <c r="J34" s="2">
        <v>0</v>
      </c>
      <c r="K34" s="2">
        <v>67002681</v>
      </c>
      <c r="L34" s="2">
        <v>54797521.799999997</v>
      </c>
      <c r="M34" s="2">
        <v>0</v>
      </c>
      <c r="N34" s="2">
        <v>54797521.799999997</v>
      </c>
      <c r="O34" s="15">
        <v>0.1</v>
      </c>
      <c r="P34" s="2">
        <v>0</v>
      </c>
      <c r="Q34" s="13">
        <v>0.15</v>
      </c>
      <c r="R34" s="15">
        <v>0</v>
      </c>
      <c r="S34" s="2">
        <v>8219628.2699999996</v>
      </c>
      <c r="T34" s="2">
        <v>3000000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18">
        <v>0</v>
      </c>
      <c r="AB34" s="4">
        <v>11219628.27</v>
      </c>
      <c r="AD34" s="4">
        <f t="shared" si="0"/>
        <v>11219628.27</v>
      </c>
      <c r="AE34" t="s">
        <v>35</v>
      </c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Z34"/>
      <c r="BA34"/>
      <c r="BB34"/>
      <c r="BC34"/>
      <c r="BD34"/>
      <c r="BE34"/>
      <c r="BF34"/>
      <c r="BG34"/>
      <c r="BH34"/>
      <c r="BI34"/>
      <c r="BJ34"/>
      <c r="BK34"/>
      <c r="BL34"/>
    </row>
    <row r="35" spans="1:64" x14ac:dyDescent="0.25">
      <c r="A35" s="20">
        <v>409</v>
      </c>
      <c r="B35" t="s">
        <v>272</v>
      </c>
      <c r="C35" t="s">
        <v>9</v>
      </c>
      <c r="D35" t="s">
        <v>15</v>
      </c>
      <c r="E35" t="s">
        <v>65</v>
      </c>
      <c r="F35" s="2">
        <v>25321000000</v>
      </c>
      <c r="G35" s="2">
        <v>0</v>
      </c>
      <c r="H35" s="2">
        <v>25321000000</v>
      </c>
      <c r="I35" s="2">
        <v>58667814</v>
      </c>
      <c r="J35" s="2">
        <v>0</v>
      </c>
      <c r="K35" s="2">
        <v>58667814</v>
      </c>
      <c r="L35" s="2">
        <v>48539414</v>
      </c>
      <c r="M35" s="2">
        <v>0</v>
      </c>
      <c r="N35" s="2">
        <v>48539414</v>
      </c>
      <c r="O35" s="15">
        <v>0.1</v>
      </c>
      <c r="P35" s="2">
        <v>0</v>
      </c>
      <c r="Q35" s="13">
        <v>0.15</v>
      </c>
      <c r="R35" s="15">
        <v>0</v>
      </c>
      <c r="S35" s="2">
        <v>7280912.0999999996</v>
      </c>
      <c r="T35" s="2">
        <v>3000000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18">
        <v>0</v>
      </c>
      <c r="AB35" s="4">
        <v>10280912.1</v>
      </c>
      <c r="AD35" s="4">
        <f t="shared" si="0"/>
        <v>10280912.1</v>
      </c>
      <c r="AE35" t="s">
        <v>24</v>
      </c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Z35"/>
      <c r="BA35"/>
      <c r="BB35"/>
      <c r="BC35"/>
      <c r="BD35"/>
      <c r="BE35"/>
      <c r="BF35"/>
      <c r="BG35"/>
      <c r="BH35"/>
      <c r="BI35"/>
      <c r="BJ35"/>
      <c r="BK35"/>
      <c r="BL35"/>
    </row>
    <row r="36" spans="1:64" x14ac:dyDescent="0.25">
      <c r="A36" s="20">
        <v>410</v>
      </c>
      <c r="B36" t="s">
        <v>272</v>
      </c>
      <c r="C36" t="s">
        <v>9</v>
      </c>
      <c r="D36" t="s">
        <v>407</v>
      </c>
      <c r="E36" t="s">
        <v>73</v>
      </c>
      <c r="F36" s="2">
        <v>8536461000</v>
      </c>
      <c r="G36" s="2">
        <v>0</v>
      </c>
      <c r="H36" s="2">
        <v>8536461000</v>
      </c>
      <c r="I36" s="2">
        <v>24693403</v>
      </c>
      <c r="J36" s="2">
        <v>0</v>
      </c>
      <c r="K36" s="2">
        <v>24693403</v>
      </c>
      <c r="L36" s="2">
        <v>21278818.600000001</v>
      </c>
      <c r="M36" s="2">
        <v>0</v>
      </c>
      <c r="N36" s="2">
        <v>21278818.600000001</v>
      </c>
      <c r="O36" s="15">
        <v>0.1</v>
      </c>
      <c r="P36" s="2">
        <v>0</v>
      </c>
      <c r="Q36" s="13">
        <v>0.1</v>
      </c>
      <c r="R36" s="15">
        <v>0</v>
      </c>
      <c r="S36" s="2">
        <v>2127881.86</v>
      </c>
      <c r="T36" s="2">
        <v>2000000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18">
        <v>0</v>
      </c>
      <c r="AB36" s="4">
        <v>4127881.86</v>
      </c>
      <c r="AD36" s="4">
        <f t="shared" si="0"/>
        <v>4127881.86</v>
      </c>
      <c r="AE36" t="s">
        <v>35</v>
      </c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Z36"/>
      <c r="BA36"/>
      <c r="BB36"/>
      <c r="BC36"/>
      <c r="BD36"/>
      <c r="BE36"/>
      <c r="BF36"/>
      <c r="BG36"/>
      <c r="BH36"/>
      <c r="BI36"/>
      <c r="BJ36"/>
      <c r="BK36"/>
      <c r="BL36"/>
    </row>
    <row r="37" spans="1:64" x14ac:dyDescent="0.25">
      <c r="A37" s="20">
        <v>411</v>
      </c>
      <c r="B37" t="s">
        <v>272</v>
      </c>
      <c r="C37" t="s">
        <v>9</v>
      </c>
      <c r="D37" t="s">
        <v>407</v>
      </c>
      <c r="E37" t="s">
        <v>74</v>
      </c>
      <c r="F37" s="2">
        <v>1779013000</v>
      </c>
      <c r="G37" s="2">
        <v>0</v>
      </c>
      <c r="H37" s="2">
        <v>1779013000</v>
      </c>
      <c r="I37" s="2">
        <v>6050376</v>
      </c>
      <c r="J37" s="2">
        <v>0</v>
      </c>
      <c r="K37" s="2">
        <v>6050376</v>
      </c>
      <c r="L37" s="2">
        <v>5338770.8</v>
      </c>
      <c r="M37" s="2">
        <v>0</v>
      </c>
      <c r="N37" s="2">
        <v>5338770.8</v>
      </c>
      <c r="O37" s="15">
        <v>0</v>
      </c>
      <c r="P37" s="2">
        <v>0</v>
      </c>
      <c r="Q37" s="13">
        <v>0</v>
      </c>
      <c r="R37" s="15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18">
        <v>0</v>
      </c>
      <c r="AB37" s="4">
        <v>0</v>
      </c>
      <c r="AD37" s="4">
        <f t="shared" si="0"/>
        <v>0</v>
      </c>
      <c r="AE37" t="s">
        <v>35</v>
      </c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Z37"/>
      <c r="BA37"/>
      <c r="BB37"/>
      <c r="BC37"/>
      <c r="BD37"/>
      <c r="BE37"/>
      <c r="BF37"/>
      <c r="BG37"/>
      <c r="BH37"/>
      <c r="BI37"/>
      <c r="BJ37"/>
      <c r="BK37"/>
      <c r="BL37"/>
    </row>
    <row r="38" spans="1:64" x14ac:dyDescent="0.25">
      <c r="A38" s="20">
        <v>414</v>
      </c>
      <c r="B38" t="s">
        <v>272</v>
      </c>
      <c r="C38" t="s">
        <v>9</v>
      </c>
      <c r="D38" t="s">
        <v>407</v>
      </c>
      <c r="E38" t="s">
        <v>75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15">
        <v>0</v>
      </c>
      <c r="P38" s="2">
        <v>0</v>
      </c>
      <c r="Q38" s="13">
        <v>0</v>
      </c>
      <c r="R38" s="15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18">
        <v>0</v>
      </c>
      <c r="AB38" s="4">
        <v>0</v>
      </c>
      <c r="AD38" s="4">
        <f t="shared" si="0"/>
        <v>0</v>
      </c>
      <c r="AE38" t="s">
        <v>35</v>
      </c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Z38"/>
      <c r="BA38"/>
      <c r="BB38"/>
      <c r="BC38"/>
      <c r="BD38"/>
      <c r="BE38"/>
      <c r="BF38"/>
      <c r="BG38"/>
      <c r="BH38"/>
      <c r="BI38"/>
      <c r="BJ38"/>
      <c r="BK38"/>
      <c r="BL38"/>
    </row>
    <row r="39" spans="1:64" x14ac:dyDescent="0.25">
      <c r="A39" s="20">
        <v>416</v>
      </c>
      <c r="B39" t="s">
        <v>272</v>
      </c>
      <c r="C39" t="s">
        <v>9</v>
      </c>
      <c r="D39" t="s">
        <v>408</v>
      </c>
      <c r="E39" t="s">
        <v>76</v>
      </c>
      <c r="F39" s="2">
        <v>40292935000</v>
      </c>
      <c r="G39" s="2">
        <v>0</v>
      </c>
      <c r="H39" s="2">
        <v>40292935000</v>
      </c>
      <c r="I39" s="2">
        <v>84917035</v>
      </c>
      <c r="J39" s="2">
        <v>0</v>
      </c>
      <c r="K39" s="2">
        <v>84917035</v>
      </c>
      <c r="L39" s="2">
        <v>68799861</v>
      </c>
      <c r="M39" s="2">
        <v>0</v>
      </c>
      <c r="N39" s="2">
        <v>68799861</v>
      </c>
      <c r="O39" s="15">
        <v>0.1</v>
      </c>
      <c r="P39" s="2">
        <v>0</v>
      </c>
      <c r="Q39" s="13">
        <v>0.2</v>
      </c>
      <c r="R39" s="15">
        <v>0</v>
      </c>
      <c r="S39" s="2">
        <v>13759972.199999999</v>
      </c>
      <c r="T39" s="2">
        <v>4000000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18">
        <v>0</v>
      </c>
      <c r="AB39" s="4">
        <v>17759972.199999999</v>
      </c>
      <c r="AD39" s="4">
        <f t="shared" si="0"/>
        <v>17759972.199999999</v>
      </c>
      <c r="AE39" t="s">
        <v>80</v>
      </c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Z39"/>
      <c r="BA39"/>
      <c r="BB39"/>
      <c r="BC39"/>
      <c r="BD39"/>
      <c r="BE39"/>
      <c r="BF39"/>
      <c r="BG39"/>
      <c r="BH39"/>
      <c r="BI39"/>
      <c r="BJ39"/>
      <c r="BK39"/>
      <c r="BL39"/>
    </row>
    <row r="40" spans="1:64" x14ac:dyDescent="0.25">
      <c r="A40" s="20">
        <v>426</v>
      </c>
      <c r="B40" t="s">
        <v>272</v>
      </c>
      <c r="C40" t="s">
        <v>9</v>
      </c>
      <c r="D40" t="s">
        <v>27</v>
      </c>
      <c r="E40" t="s">
        <v>78</v>
      </c>
      <c r="F40" s="2">
        <v>26287658000</v>
      </c>
      <c r="G40" s="2">
        <v>0</v>
      </c>
      <c r="H40" s="2">
        <v>26287658000</v>
      </c>
      <c r="I40" s="2">
        <v>59255558</v>
      </c>
      <c r="J40" s="2">
        <v>0</v>
      </c>
      <c r="K40" s="2">
        <v>59255558</v>
      </c>
      <c r="L40" s="2">
        <v>48740494.799999997</v>
      </c>
      <c r="M40" s="2">
        <v>0</v>
      </c>
      <c r="N40" s="2">
        <v>48740494.799999997</v>
      </c>
      <c r="O40" s="15">
        <v>0.1</v>
      </c>
      <c r="P40" s="2">
        <v>0</v>
      </c>
      <c r="Q40" s="13">
        <v>0.15</v>
      </c>
      <c r="R40" s="15">
        <v>0</v>
      </c>
      <c r="S40" s="2">
        <v>7311074.2199999997</v>
      </c>
      <c r="T40" s="2">
        <v>3000000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18">
        <v>0</v>
      </c>
      <c r="AB40" s="4">
        <v>10311074.220000001</v>
      </c>
      <c r="AD40" s="4">
        <f t="shared" si="0"/>
        <v>10311074.220000001</v>
      </c>
      <c r="AE40" t="s">
        <v>77</v>
      </c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Z40"/>
      <c r="BA40"/>
      <c r="BB40"/>
      <c r="BC40"/>
      <c r="BD40"/>
      <c r="BE40"/>
      <c r="BF40"/>
      <c r="BG40"/>
      <c r="BH40"/>
      <c r="BI40"/>
      <c r="BJ40"/>
      <c r="BK40"/>
      <c r="BL40"/>
    </row>
    <row r="41" spans="1:64" x14ac:dyDescent="0.25">
      <c r="A41" s="20">
        <v>428</v>
      </c>
      <c r="B41" t="s">
        <v>272</v>
      </c>
      <c r="C41" t="s">
        <v>9</v>
      </c>
      <c r="D41" t="s">
        <v>15</v>
      </c>
      <c r="E41" t="s">
        <v>79</v>
      </c>
      <c r="F41" s="2">
        <v>4114923000</v>
      </c>
      <c r="G41" s="2">
        <v>0</v>
      </c>
      <c r="H41" s="2">
        <v>4114923000</v>
      </c>
      <c r="I41" s="2">
        <v>8354734</v>
      </c>
      <c r="J41" s="2">
        <v>0</v>
      </c>
      <c r="K41" s="2">
        <v>8354734</v>
      </c>
      <c r="L41" s="2">
        <v>6708764.7999999998</v>
      </c>
      <c r="M41" s="2">
        <v>0</v>
      </c>
      <c r="N41" s="2">
        <v>6708764.7999999998</v>
      </c>
      <c r="O41" s="15">
        <v>0</v>
      </c>
      <c r="P41" s="2">
        <v>0</v>
      </c>
      <c r="Q41" s="13">
        <v>0</v>
      </c>
      <c r="R41" s="15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18">
        <v>0</v>
      </c>
      <c r="AB41" s="4">
        <v>0</v>
      </c>
      <c r="AD41" s="4">
        <f t="shared" si="0"/>
        <v>0</v>
      </c>
      <c r="AE41" t="s">
        <v>17</v>
      </c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Z41"/>
      <c r="BA41"/>
      <c r="BB41"/>
      <c r="BC41"/>
      <c r="BD41"/>
      <c r="BE41"/>
      <c r="BF41"/>
      <c r="BG41"/>
      <c r="BH41"/>
      <c r="BI41"/>
      <c r="BJ41"/>
      <c r="BK41"/>
      <c r="BL41"/>
    </row>
    <row r="42" spans="1:64" x14ac:dyDescent="0.25">
      <c r="A42" s="20">
        <v>435</v>
      </c>
      <c r="B42" t="s">
        <v>271</v>
      </c>
      <c r="C42" t="s">
        <v>9</v>
      </c>
      <c r="D42" t="s">
        <v>15</v>
      </c>
      <c r="E42" t="s">
        <v>81</v>
      </c>
      <c r="F42" s="2">
        <v>438790000</v>
      </c>
      <c r="G42" s="2">
        <v>0</v>
      </c>
      <c r="H42" s="2">
        <v>438790000</v>
      </c>
      <c r="I42" s="2">
        <v>1463255</v>
      </c>
      <c r="J42" s="2">
        <v>0</v>
      </c>
      <c r="K42" s="2">
        <v>1463255</v>
      </c>
      <c r="L42" s="2">
        <v>1287739</v>
      </c>
      <c r="M42" s="2">
        <v>0</v>
      </c>
      <c r="N42" s="2">
        <v>1287739</v>
      </c>
      <c r="O42" s="15">
        <v>0.1</v>
      </c>
      <c r="P42" s="2">
        <v>0</v>
      </c>
      <c r="Q42" s="13">
        <v>0.3</v>
      </c>
      <c r="R42" s="15">
        <v>0</v>
      </c>
      <c r="S42" s="2">
        <v>386321.7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A42" s="18">
        <v>0</v>
      </c>
      <c r="AB42" s="4">
        <v>386321.7</v>
      </c>
      <c r="AD42" s="4">
        <f t="shared" si="0"/>
        <v>386321.7</v>
      </c>
      <c r="AE42" t="s">
        <v>24</v>
      </c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Z42"/>
      <c r="BA42"/>
      <c r="BB42"/>
      <c r="BC42"/>
      <c r="BD42"/>
      <c r="BE42"/>
      <c r="BF42"/>
      <c r="BG42"/>
      <c r="BH42"/>
      <c r="BI42"/>
      <c r="BJ42"/>
      <c r="BK42"/>
      <c r="BL42"/>
    </row>
    <row r="43" spans="1:64" x14ac:dyDescent="0.25">
      <c r="A43" s="20">
        <v>437</v>
      </c>
      <c r="B43" t="s">
        <v>271</v>
      </c>
      <c r="C43" t="s">
        <v>9</v>
      </c>
      <c r="D43" t="s">
        <v>15</v>
      </c>
      <c r="E43" t="s">
        <v>82</v>
      </c>
      <c r="F43" s="2">
        <v>3487011000</v>
      </c>
      <c r="G43" s="2">
        <v>0</v>
      </c>
      <c r="H43" s="2">
        <v>3487011000</v>
      </c>
      <c r="I43" s="2">
        <v>8149258</v>
      </c>
      <c r="J43" s="2">
        <v>0</v>
      </c>
      <c r="K43" s="2">
        <v>8149258</v>
      </c>
      <c r="L43" s="2">
        <v>6754453.5999999996</v>
      </c>
      <c r="M43" s="2">
        <v>0</v>
      </c>
      <c r="N43" s="2">
        <v>6754453.5999999996</v>
      </c>
      <c r="O43" s="15">
        <v>0.1</v>
      </c>
      <c r="P43" s="2">
        <v>0</v>
      </c>
      <c r="Q43" s="13">
        <v>0.3</v>
      </c>
      <c r="R43" s="15">
        <v>0</v>
      </c>
      <c r="S43" s="2">
        <v>2026336.08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18">
        <v>0</v>
      </c>
      <c r="AB43" s="4">
        <v>2026336.08</v>
      </c>
      <c r="AD43" s="4">
        <f t="shared" si="0"/>
        <v>2026336.08</v>
      </c>
      <c r="AE43" t="s">
        <v>17</v>
      </c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Z43"/>
      <c r="BA43"/>
      <c r="BB43"/>
      <c r="BC43"/>
      <c r="BD43"/>
      <c r="BE43"/>
      <c r="BF43"/>
      <c r="BG43"/>
      <c r="BH43"/>
      <c r="BI43"/>
      <c r="BJ43"/>
      <c r="BK43"/>
      <c r="BL43"/>
    </row>
    <row r="44" spans="1:64" x14ac:dyDescent="0.25">
      <c r="A44" s="20">
        <v>440</v>
      </c>
      <c r="B44" t="s">
        <v>272</v>
      </c>
      <c r="C44" t="s">
        <v>9</v>
      </c>
      <c r="D44" t="s">
        <v>15</v>
      </c>
      <c r="E44" t="s">
        <v>83</v>
      </c>
      <c r="F44" s="2">
        <v>28657431000</v>
      </c>
      <c r="G44" s="2">
        <v>0</v>
      </c>
      <c r="H44" s="2">
        <v>28657431000</v>
      </c>
      <c r="I44" s="2">
        <v>48745019</v>
      </c>
      <c r="J44" s="2">
        <v>0</v>
      </c>
      <c r="K44" s="2">
        <v>48745019</v>
      </c>
      <c r="L44" s="2">
        <v>37282046.600000001</v>
      </c>
      <c r="M44" s="2">
        <v>0</v>
      </c>
      <c r="N44" s="2">
        <v>37282046.600000001</v>
      </c>
      <c r="O44" s="15">
        <v>0.1</v>
      </c>
      <c r="P44" s="2">
        <v>0</v>
      </c>
      <c r="Q44" s="13">
        <v>0.15</v>
      </c>
      <c r="R44" s="15">
        <v>0</v>
      </c>
      <c r="S44" s="2">
        <v>5592306.9900000002</v>
      </c>
      <c r="T44" s="2">
        <v>3000000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18">
        <v>0</v>
      </c>
      <c r="AB44" s="4">
        <v>8592306.9900000002</v>
      </c>
      <c r="AD44" s="4">
        <f t="shared" si="0"/>
        <v>8592306.9900000002</v>
      </c>
      <c r="AE44" t="s">
        <v>31</v>
      </c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Z44"/>
      <c r="BA44"/>
      <c r="BB44"/>
      <c r="BC44"/>
      <c r="BD44"/>
      <c r="BE44"/>
      <c r="BF44"/>
      <c r="BG44"/>
      <c r="BH44"/>
      <c r="BI44"/>
      <c r="BJ44"/>
      <c r="BK44"/>
      <c r="BL44"/>
    </row>
    <row r="45" spans="1:64" x14ac:dyDescent="0.25">
      <c r="A45" s="20">
        <v>447</v>
      </c>
      <c r="B45" t="s">
        <v>272</v>
      </c>
      <c r="C45" t="s">
        <v>2</v>
      </c>
      <c r="D45" t="s">
        <v>8</v>
      </c>
      <c r="E45" t="s">
        <v>84</v>
      </c>
      <c r="F45" s="2">
        <v>1394623000</v>
      </c>
      <c r="G45" s="2">
        <v>80000000</v>
      </c>
      <c r="H45" s="2">
        <v>1314623000</v>
      </c>
      <c r="I45" s="2">
        <v>4632428</v>
      </c>
      <c r="J45" s="2">
        <v>280000</v>
      </c>
      <c r="K45" s="2">
        <v>4352428</v>
      </c>
      <c r="L45" s="2">
        <v>4074578.8</v>
      </c>
      <c r="M45" s="2">
        <v>248000</v>
      </c>
      <c r="N45" s="2">
        <v>3826578.8</v>
      </c>
      <c r="O45" s="15">
        <v>0</v>
      </c>
      <c r="P45" s="2">
        <v>0</v>
      </c>
      <c r="Q45" s="13">
        <v>0</v>
      </c>
      <c r="R45" s="15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18">
        <v>0</v>
      </c>
      <c r="AB45" s="4">
        <v>0</v>
      </c>
      <c r="AD45" s="4">
        <f t="shared" si="0"/>
        <v>0</v>
      </c>
      <c r="AE45" t="s">
        <v>38</v>
      </c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Z45"/>
      <c r="BA45"/>
      <c r="BB45"/>
      <c r="BC45"/>
      <c r="BD45"/>
      <c r="BE45"/>
      <c r="BF45"/>
      <c r="BG45"/>
      <c r="BH45"/>
      <c r="BI45"/>
      <c r="BJ45"/>
      <c r="BK45"/>
      <c r="BL45"/>
    </row>
    <row r="46" spans="1:64" x14ac:dyDescent="0.25">
      <c r="A46" s="20">
        <v>456</v>
      </c>
      <c r="B46" t="s">
        <v>271</v>
      </c>
      <c r="C46" t="s">
        <v>2</v>
      </c>
      <c r="D46" t="s">
        <v>8</v>
      </c>
      <c r="E46" t="s">
        <v>85</v>
      </c>
      <c r="F46" s="2">
        <v>2599355000</v>
      </c>
      <c r="G46" s="2">
        <v>3276000</v>
      </c>
      <c r="H46" s="2">
        <v>2596079000</v>
      </c>
      <c r="I46" s="2">
        <v>7706464</v>
      </c>
      <c r="J46" s="2">
        <v>11466</v>
      </c>
      <c r="K46" s="2">
        <v>7694998</v>
      </c>
      <c r="L46" s="2">
        <v>6666722</v>
      </c>
      <c r="M46" s="2">
        <v>10155.6</v>
      </c>
      <c r="N46" s="2">
        <v>6656566.4000000004</v>
      </c>
      <c r="O46" s="15">
        <v>0.1</v>
      </c>
      <c r="P46" s="2">
        <v>1015.56</v>
      </c>
      <c r="Q46" s="13">
        <v>0.3</v>
      </c>
      <c r="R46" s="15">
        <v>0</v>
      </c>
      <c r="S46" s="2">
        <v>1996969.92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18">
        <v>0</v>
      </c>
      <c r="AB46" s="4">
        <v>1997985.48</v>
      </c>
      <c r="AD46" s="4">
        <f t="shared" si="0"/>
        <v>1997985.48</v>
      </c>
      <c r="AE46" t="s">
        <v>42</v>
      </c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Z46"/>
      <c r="BA46"/>
      <c r="BB46"/>
      <c r="BC46"/>
      <c r="BD46"/>
      <c r="BE46"/>
      <c r="BF46"/>
      <c r="BG46"/>
      <c r="BH46"/>
      <c r="BI46"/>
      <c r="BJ46"/>
      <c r="BK46"/>
      <c r="BL46"/>
    </row>
    <row r="47" spans="1:64" x14ac:dyDescent="0.25">
      <c r="A47" s="20">
        <v>459</v>
      </c>
      <c r="B47" t="s">
        <v>272</v>
      </c>
      <c r="C47" t="s">
        <v>9</v>
      </c>
      <c r="D47" t="s">
        <v>15</v>
      </c>
      <c r="E47" t="s">
        <v>455</v>
      </c>
      <c r="F47" s="2">
        <v>20097604900</v>
      </c>
      <c r="G47" s="2">
        <v>0</v>
      </c>
      <c r="H47" s="2">
        <v>20097604900</v>
      </c>
      <c r="I47" s="2">
        <v>49851920</v>
      </c>
      <c r="J47" s="2">
        <v>0</v>
      </c>
      <c r="K47" s="2">
        <v>49851920</v>
      </c>
      <c r="L47" s="2">
        <v>41812878.039999999</v>
      </c>
      <c r="M47" s="2">
        <v>0</v>
      </c>
      <c r="N47" s="2">
        <v>41812878.039999999</v>
      </c>
      <c r="O47" s="15">
        <v>0.1</v>
      </c>
      <c r="P47" s="2">
        <v>0</v>
      </c>
      <c r="Q47" s="13">
        <v>0.15</v>
      </c>
      <c r="R47" s="15">
        <v>0</v>
      </c>
      <c r="S47" s="2">
        <v>6271931.7060000002</v>
      </c>
      <c r="T47" s="2">
        <v>3000000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18">
        <v>0</v>
      </c>
      <c r="AB47" s="4">
        <v>9271931.7060000002</v>
      </c>
      <c r="AD47" s="4">
        <f t="shared" si="0"/>
        <v>9271931.7060000002</v>
      </c>
      <c r="AE47" t="s">
        <v>19</v>
      </c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Z47"/>
      <c r="BA47"/>
      <c r="BB47"/>
      <c r="BC47"/>
      <c r="BD47"/>
      <c r="BE47"/>
      <c r="BF47"/>
      <c r="BG47"/>
      <c r="BH47"/>
      <c r="BI47"/>
      <c r="BJ47"/>
      <c r="BK47"/>
      <c r="BL47"/>
    </row>
    <row r="48" spans="1:64" x14ac:dyDescent="0.25">
      <c r="A48" s="20">
        <v>460</v>
      </c>
      <c r="B48" t="s">
        <v>272</v>
      </c>
      <c r="C48" t="s">
        <v>9</v>
      </c>
      <c r="D48" t="s">
        <v>15</v>
      </c>
      <c r="E48" t="s">
        <v>86</v>
      </c>
      <c r="F48" s="2">
        <v>97358795200</v>
      </c>
      <c r="G48" s="2">
        <v>0</v>
      </c>
      <c r="H48" s="2">
        <v>97358795200</v>
      </c>
      <c r="I48" s="2">
        <v>148663092</v>
      </c>
      <c r="J48" s="2">
        <v>0</v>
      </c>
      <c r="K48" s="2">
        <v>148663092</v>
      </c>
      <c r="L48" s="2">
        <v>109719573.92</v>
      </c>
      <c r="M48" s="2">
        <v>0</v>
      </c>
      <c r="N48" s="2">
        <v>109719573.92</v>
      </c>
      <c r="O48" s="15">
        <v>0.1</v>
      </c>
      <c r="P48" s="2">
        <v>0</v>
      </c>
      <c r="Q48" s="13">
        <v>0.25</v>
      </c>
      <c r="R48" s="15">
        <v>0</v>
      </c>
      <c r="S48" s="2">
        <v>27429893.48</v>
      </c>
      <c r="T48" s="2">
        <v>5000000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18">
        <v>0</v>
      </c>
      <c r="AB48" s="4">
        <v>32429893.48</v>
      </c>
      <c r="AD48" s="4">
        <f t="shared" si="0"/>
        <v>32429893.48</v>
      </c>
      <c r="AE48" t="s">
        <v>24</v>
      </c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Z48"/>
      <c r="BA48"/>
      <c r="BB48"/>
      <c r="BC48"/>
      <c r="BD48"/>
      <c r="BE48"/>
      <c r="BF48"/>
      <c r="BG48"/>
      <c r="BH48"/>
      <c r="BI48"/>
      <c r="BJ48"/>
      <c r="BK48"/>
      <c r="BL48"/>
    </row>
    <row r="49" spans="1:64" x14ac:dyDescent="0.25">
      <c r="A49" s="20">
        <v>467</v>
      </c>
      <c r="B49" t="s">
        <v>272</v>
      </c>
      <c r="C49" t="s">
        <v>2</v>
      </c>
      <c r="D49" t="s">
        <v>4</v>
      </c>
      <c r="E49" t="s">
        <v>87</v>
      </c>
      <c r="F49" s="2">
        <v>26780433000</v>
      </c>
      <c r="G49" s="2">
        <v>2738033000</v>
      </c>
      <c r="H49" s="2">
        <v>24042400000</v>
      </c>
      <c r="I49" s="2">
        <v>55019388</v>
      </c>
      <c r="J49" s="2">
        <v>8455102</v>
      </c>
      <c r="K49" s="2">
        <v>46564286</v>
      </c>
      <c r="L49" s="2">
        <v>44307214.799999997</v>
      </c>
      <c r="M49" s="2">
        <v>7359888.7999999998</v>
      </c>
      <c r="N49" s="2">
        <v>36947326</v>
      </c>
      <c r="O49" s="15">
        <v>0.1</v>
      </c>
      <c r="P49" s="2">
        <v>735988.88</v>
      </c>
      <c r="Q49" s="13">
        <v>0.15</v>
      </c>
      <c r="R49" s="15">
        <v>0</v>
      </c>
      <c r="S49" s="2">
        <v>5542098.9000000004</v>
      </c>
      <c r="T49" s="2">
        <v>3000000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18">
        <v>0</v>
      </c>
      <c r="AB49" s="4">
        <v>9278087.7799999993</v>
      </c>
      <c r="AD49" s="4">
        <f t="shared" si="0"/>
        <v>9278087.7799999993</v>
      </c>
      <c r="AE49" t="s">
        <v>41</v>
      </c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Z49"/>
      <c r="BA49"/>
      <c r="BB49"/>
      <c r="BC49"/>
      <c r="BD49"/>
      <c r="BE49"/>
      <c r="BF49"/>
      <c r="BG49"/>
      <c r="BH49"/>
      <c r="BI49"/>
      <c r="BJ49"/>
      <c r="BK49"/>
      <c r="BL49"/>
    </row>
    <row r="50" spans="1:64" x14ac:dyDescent="0.25">
      <c r="A50" s="20">
        <v>485</v>
      </c>
      <c r="B50" t="s">
        <v>272</v>
      </c>
      <c r="C50" t="s">
        <v>2</v>
      </c>
      <c r="D50" t="s">
        <v>201</v>
      </c>
      <c r="E50" t="s">
        <v>195</v>
      </c>
      <c r="F50" s="2">
        <v>23378454000</v>
      </c>
      <c r="G50" s="2">
        <v>0</v>
      </c>
      <c r="H50" s="2">
        <v>23378454000</v>
      </c>
      <c r="I50" s="2">
        <v>43848292</v>
      </c>
      <c r="J50" s="2">
        <v>0</v>
      </c>
      <c r="K50" s="2">
        <v>43848292</v>
      </c>
      <c r="L50" s="2">
        <v>34496910.399999999</v>
      </c>
      <c r="M50" s="2">
        <v>0</v>
      </c>
      <c r="N50" s="2">
        <v>34496910.399999999</v>
      </c>
      <c r="O50" s="15">
        <v>0.1</v>
      </c>
      <c r="P50" s="2">
        <v>0</v>
      </c>
      <c r="Q50" s="13">
        <v>0.15</v>
      </c>
      <c r="R50" s="15">
        <v>0</v>
      </c>
      <c r="S50" s="2">
        <v>5174536.5599999996</v>
      </c>
      <c r="T50" s="2">
        <v>3000000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18">
        <v>0</v>
      </c>
      <c r="AB50" s="4">
        <v>8174536.5599999996</v>
      </c>
      <c r="AD50" s="4">
        <f t="shared" si="0"/>
        <v>8174536.5599999996</v>
      </c>
      <c r="AE50" t="s">
        <v>185</v>
      </c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Z50"/>
      <c r="BA50"/>
      <c r="BB50"/>
      <c r="BC50"/>
      <c r="BD50"/>
      <c r="BE50"/>
      <c r="BF50"/>
      <c r="BG50"/>
      <c r="BH50"/>
      <c r="BI50"/>
      <c r="BJ50"/>
      <c r="BK50"/>
      <c r="BL50"/>
    </row>
    <row r="51" spans="1:64" x14ac:dyDescent="0.25">
      <c r="A51" s="20">
        <v>510</v>
      </c>
      <c r="B51" t="s">
        <v>272</v>
      </c>
      <c r="C51" t="s">
        <v>9</v>
      </c>
      <c r="D51" t="s">
        <v>27</v>
      </c>
      <c r="E51" t="s">
        <v>89</v>
      </c>
      <c r="F51" s="2">
        <v>10514360000</v>
      </c>
      <c r="G51" s="2">
        <v>0</v>
      </c>
      <c r="H51" s="2">
        <v>10514360000</v>
      </c>
      <c r="I51" s="2">
        <v>17443350</v>
      </c>
      <c r="J51" s="2">
        <v>0</v>
      </c>
      <c r="K51" s="2">
        <v>17443350</v>
      </c>
      <c r="L51" s="2">
        <v>13237606</v>
      </c>
      <c r="M51" s="2">
        <v>0</v>
      </c>
      <c r="N51" s="2">
        <v>13237606</v>
      </c>
      <c r="O51" s="15">
        <v>0</v>
      </c>
      <c r="P51" s="2">
        <v>0</v>
      </c>
      <c r="Q51" s="13">
        <v>0</v>
      </c>
      <c r="R51" s="15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18">
        <v>0</v>
      </c>
      <c r="AB51" s="4">
        <v>0</v>
      </c>
      <c r="AD51" s="4">
        <f t="shared" si="0"/>
        <v>0</v>
      </c>
      <c r="AE51" t="s">
        <v>32</v>
      </c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Z51"/>
      <c r="BA51"/>
      <c r="BB51"/>
      <c r="BC51"/>
      <c r="BD51"/>
      <c r="BE51"/>
      <c r="BF51"/>
      <c r="BG51"/>
      <c r="BH51"/>
      <c r="BI51"/>
      <c r="BJ51"/>
      <c r="BK51"/>
      <c r="BL51"/>
    </row>
    <row r="52" spans="1:64" x14ac:dyDescent="0.25">
      <c r="A52" s="20">
        <v>513</v>
      </c>
      <c r="B52" t="s">
        <v>272</v>
      </c>
      <c r="C52" t="s">
        <v>9</v>
      </c>
      <c r="D52" t="s">
        <v>15</v>
      </c>
      <c r="E52" t="s">
        <v>90</v>
      </c>
      <c r="F52" s="2">
        <v>9778473000</v>
      </c>
      <c r="G52" s="2">
        <v>0</v>
      </c>
      <c r="H52" s="2">
        <v>9778473000</v>
      </c>
      <c r="I52" s="2">
        <v>23485850</v>
      </c>
      <c r="J52" s="2">
        <v>0</v>
      </c>
      <c r="K52" s="2">
        <v>23485850</v>
      </c>
      <c r="L52" s="2">
        <v>19574460.800000001</v>
      </c>
      <c r="M52" s="2">
        <v>0</v>
      </c>
      <c r="N52" s="2">
        <v>19574460.800000001</v>
      </c>
      <c r="O52" s="15">
        <v>0.1</v>
      </c>
      <c r="P52" s="2">
        <v>0</v>
      </c>
      <c r="Q52" s="13">
        <v>0.1</v>
      </c>
      <c r="R52" s="15">
        <v>0</v>
      </c>
      <c r="S52" s="2">
        <v>1957446.08</v>
      </c>
      <c r="T52" s="2">
        <v>1000000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18">
        <v>0</v>
      </c>
      <c r="AB52" s="4">
        <v>2957446.08</v>
      </c>
      <c r="AD52" s="4">
        <f t="shared" si="0"/>
        <v>2957446.08</v>
      </c>
      <c r="AE52" t="s">
        <v>24</v>
      </c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Z52"/>
      <c r="BA52"/>
      <c r="BB52"/>
      <c r="BC52"/>
      <c r="BD52"/>
      <c r="BE52"/>
      <c r="BF52"/>
      <c r="BG52"/>
      <c r="BH52"/>
      <c r="BI52"/>
      <c r="BJ52"/>
      <c r="BK52"/>
      <c r="BL52"/>
    </row>
    <row r="53" spans="1:64" x14ac:dyDescent="0.25">
      <c r="A53" s="20">
        <v>514</v>
      </c>
      <c r="B53" t="s">
        <v>272</v>
      </c>
      <c r="C53" t="s">
        <v>9</v>
      </c>
      <c r="D53" t="s">
        <v>407</v>
      </c>
      <c r="E53" t="s">
        <v>91</v>
      </c>
      <c r="F53" s="2">
        <v>34636351000</v>
      </c>
      <c r="G53" s="2">
        <v>0</v>
      </c>
      <c r="H53" s="2">
        <v>34636351000</v>
      </c>
      <c r="I53" s="2">
        <v>92739487</v>
      </c>
      <c r="J53" s="2">
        <v>0</v>
      </c>
      <c r="K53" s="2">
        <v>92739487</v>
      </c>
      <c r="L53" s="2">
        <v>78884946.599999994</v>
      </c>
      <c r="M53" s="2">
        <v>0</v>
      </c>
      <c r="N53" s="2">
        <v>78884946.599999994</v>
      </c>
      <c r="O53" s="15">
        <v>0.1</v>
      </c>
      <c r="P53" s="2">
        <v>0</v>
      </c>
      <c r="Q53" s="13">
        <v>0.2</v>
      </c>
      <c r="R53" s="15">
        <v>0</v>
      </c>
      <c r="S53" s="2">
        <v>15776989.32</v>
      </c>
      <c r="T53" s="2">
        <v>4000000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18">
        <v>0</v>
      </c>
      <c r="AB53" s="4">
        <v>19776989.32</v>
      </c>
      <c r="AD53" s="4">
        <f t="shared" si="0"/>
        <v>19776989.32</v>
      </c>
      <c r="AE53" t="s">
        <v>63</v>
      </c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Z53"/>
      <c r="BA53"/>
      <c r="BB53"/>
      <c r="BC53"/>
      <c r="BD53"/>
      <c r="BE53"/>
      <c r="BF53"/>
      <c r="BG53"/>
      <c r="BH53"/>
      <c r="BI53"/>
      <c r="BJ53"/>
      <c r="BK53"/>
      <c r="BL53"/>
    </row>
    <row r="54" spans="1:64" x14ac:dyDescent="0.25">
      <c r="A54" s="20">
        <v>546</v>
      </c>
      <c r="B54" t="s">
        <v>272</v>
      </c>
      <c r="C54" t="s">
        <v>9</v>
      </c>
      <c r="D54" t="s">
        <v>407</v>
      </c>
      <c r="E54" t="s">
        <v>92</v>
      </c>
      <c r="F54" s="2">
        <v>50341729000</v>
      </c>
      <c r="G54" s="2">
        <v>0</v>
      </c>
      <c r="H54" s="2">
        <v>50341729000</v>
      </c>
      <c r="I54" s="2">
        <v>91021694</v>
      </c>
      <c r="J54" s="2">
        <v>0</v>
      </c>
      <c r="K54" s="2">
        <v>91021694</v>
      </c>
      <c r="L54" s="2">
        <v>70885002.400000006</v>
      </c>
      <c r="M54" s="2">
        <v>0</v>
      </c>
      <c r="N54" s="2">
        <v>70885002.400000006</v>
      </c>
      <c r="O54" s="15">
        <v>0.1</v>
      </c>
      <c r="P54" s="2">
        <v>0</v>
      </c>
      <c r="Q54" s="13">
        <v>0.2</v>
      </c>
      <c r="R54" s="15">
        <v>0</v>
      </c>
      <c r="S54" s="2">
        <v>14177000.48</v>
      </c>
      <c r="T54" s="2">
        <v>4000000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A54" s="18">
        <v>0</v>
      </c>
      <c r="AB54" s="4">
        <v>18177000.48</v>
      </c>
      <c r="AD54" s="4">
        <f t="shared" si="0"/>
        <v>18177000.48</v>
      </c>
      <c r="AE54" t="s">
        <v>70</v>
      </c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Z54"/>
      <c r="BA54"/>
      <c r="BB54"/>
      <c r="BC54"/>
      <c r="BD54"/>
      <c r="BE54"/>
      <c r="BF54"/>
      <c r="BG54"/>
      <c r="BH54"/>
      <c r="BI54"/>
      <c r="BJ54"/>
      <c r="BK54"/>
      <c r="BL54"/>
    </row>
    <row r="55" spans="1:64" x14ac:dyDescent="0.25">
      <c r="A55" s="20">
        <v>570</v>
      </c>
      <c r="B55" t="s">
        <v>272</v>
      </c>
      <c r="C55" t="s">
        <v>2</v>
      </c>
      <c r="D55" t="s">
        <v>299</v>
      </c>
      <c r="E55" t="s">
        <v>93</v>
      </c>
      <c r="F55" s="2">
        <v>37174693000</v>
      </c>
      <c r="G55" s="2">
        <v>7475500000</v>
      </c>
      <c r="H55" s="2">
        <v>29699193000</v>
      </c>
      <c r="I55" s="2">
        <v>79957451</v>
      </c>
      <c r="J55" s="2">
        <v>14834152</v>
      </c>
      <c r="K55" s="2">
        <v>65123299</v>
      </c>
      <c r="L55" s="2">
        <v>65087573.799999997</v>
      </c>
      <c r="M55" s="2">
        <v>11843952</v>
      </c>
      <c r="N55" s="2">
        <v>53243621.799999997</v>
      </c>
      <c r="O55" s="15">
        <v>0.1</v>
      </c>
      <c r="P55" s="2">
        <v>1184395.2</v>
      </c>
      <c r="Q55" s="13">
        <v>0.2</v>
      </c>
      <c r="R55" s="15">
        <v>0</v>
      </c>
      <c r="S55" s="2">
        <v>10648724.359999999</v>
      </c>
      <c r="T55" s="2">
        <v>4000000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A55" s="18">
        <v>0</v>
      </c>
      <c r="AB55" s="18">
        <v>15833119.560000001</v>
      </c>
      <c r="AC55" s="18"/>
      <c r="AD55" s="4">
        <f t="shared" si="0"/>
        <v>15833119.560000001</v>
      </c>
      <c r="AE55" t="s">
        <v>88</v>
      </c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Z55"/>
      <c r="BA55"/>
      <c r="BB55"/>
      <c r="BC55"/>
      <c r="BD55"/>
      <c r="BE55"/>
      <c r="BF55"/>
      <c r="BG55"/>
      <c r="BH55"/>
      <c r="BI55"/>
      <c r="BJ55"/>
      <c r="BK55"/>
      <c r="BL55"/>
    </row>
    <row r="56" spans="1:64" x14ac:dyDescent="0.25">
      <c r="A56" s="20">
        <v>575</v>
      </c>
      <c r="B56" t="s">
        <v>271</v>
      </c>
      <c r="C56" t="s">
        <v>9</v>
      </c>
      <c r="D56" t="s">
        <v>27</v>
      </c>
      <c r="E56" t="s">
        <v>94</v>
      </c>
      <c r="F56" s="2">
        <v>24867599000</v>
      </c>
      <c r="G56" s="2">
        <v>0</v>
      </c>
      <c r="H56" s="2">
        <v>24867599000</v>
      </c>
      <c r="I56" s="2">
        <v>54037939</v>
      </c>
      <c r="J56" s="2">
        <v>0</v>
      </c>
      <c r="K56" s="2">
        <v>54037939</v>
      </c>
      <c r="L56" s="2">
        <v>44090899.399999999</v>
      </c>
      <c r="M56" s="2">
        <v>0</v>
      </c>
      <c r="N56" s="2">
        <v>44090899.399999999</v>
      </c>
      <c r="O56" s="15">
        <v>0.1</v>
      </c>
      <c r="P56" s="2">
        <v>0</v>
      </c>
      <c r="Q56" s="13">
        <v>0.3</v>
      </c>
      <c r="R56" s="15">
        <v>0</v>
      </c>
      <c r="S56" s="2">
        <v>13227269.82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2">
        <v>0</v>
      </c>
      <c r="AA56" s="18">
        <v>0</v>
      </c>
      <c r="AB56" s="4">
        <v>13227269.82</v>
      </c>
      <c r="AD56" s="4">
        <f t="shared" si="0"/>
        <v>13227269.82</v>
      </c>
      <c r="AE56" t="s">
        <v>28</v>
      </c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Z56"/>
      <c r="BA56"/>
      <c r="BB56"/>
      <c r="BC56"/>
      <c r="BD56"/>
      <c r="BE56"/>
      <c r="BF56"/>
      <c r="BG56"/>
      <c r="BH56"/>
      <c r="BI56"/>
      <c r="BJ56"/>
      <c r="BK56"/>
      <c r="BL56"/>
    </row>
    <row r="57" spans="1:64" x14ac:dyDescent="0.25">
      <c r="A57" s="20">
        <v>590</v>
      </c>
      <c r="B57" t="s">
        <v>272</v>
      </c>
      <c r="C57" t="s">
        <v>2</v>
      </c>
      <c r="D57" t="s">
        <v>298</v>
      </c>
      <c r="E57" t="s">
        <v>95</v>
      </c>
      <c r="F57" s="2">
        <v>127792646000</v>
      </c>
      <c r="G57" s="2">
        <v>7813331000</v>
      </c>
      <c r="H57" s="2">
        <v>119979315000</v>
      </c>
      <c r="I57" s="2">
        <v>205920185</v>
      </c>
      <c r="J57" s="2">
        <v>17240340</v>
      </c>
      <c r="K57" s="2">
        <v>188679845</v>
      </c>
      <c r="L57" s="2">
        <v>154803126.59999999</v>
      </c>
      <c r="M57" s="2">
        <v>14115007.6</v>
      </c>
      <c r="N57" s="2">
        <v>140688119</v>
      </c>
      <c r="O57" s="15">
        <v>0.1</v>
      </c>
      <c r="P57" s="2">
        <v>1411500.76</v>
      </c>
      <c r="Q57" s="13">
        <v>0.25</v>
      </c>
      <c r="R57" s="15">
        <v>0.4</v>
      </c>
      <c r="S57" s="2">
        <v>35172029.75</v>
      </c>
      <c r="T57" s="2">
        <v>6000000</v>
      </c>
      <c r="U57" s="2">
        <v>0</v>
      </c>
      <c r="V57" s="2">
        <v>0</v>
      </c>
      <c r="W57" s="2">
        <v>0</v>
      </c>
      <c r="X57" s="2">
        <v>0</v>
      </c>
      <c r="Y57" s="2">
        <v>0</v>
      </c>
      <c r="Z57" s="2">
        <v>0</v>
      </c>
      <c r="AA57" s="18">
        <v>0</v>
      </c>
      <c r="AB57" s="4">
        <v>42583530.509999998</v>
      </c>
      <c r="AD57" s="4">
        <f t="shared" si="0"/>
        <v>42583530.509999998</v>
      </c>
      <c r="AE57" t="s">
        <v>43</v>
      </c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Z57"/>
      <c r="BA57"/>
      <c r="BB57"/>
      <c r="BC57"/>
      <c r="BD57"/>
      <c r="BE57"/>
      <c r="BF57"/>
      <c r="BG57"/>
      <c r="BH57"/>
      <c r="BI57"/>
      <c r="BJ57"/>
      <c r="BK57"/>
      <c r="BL57"/>
    </row>
    <row r="58" spans="1:64" x14ac:dyDescent="0.25">
      <c r="A58" s="20">
        <v>602</v>
      </c>
      <c r="B58" t="s">
        <v>272</v>
      </c>
      <c r="C58" t="s">
        <v>2</v>
      </c>
      <c r="D58" t="s">
        <v>8</v>
      </c>
      <c r="E58" t="s">
        <v>97</v>
      </c>
      <c r="F58" s="2">
        <v>25197778000</v>
      </c>
      <c r="G58" s="2">
        <v>1038000000</v>
      </c>
      <c r="H58" s="2">
        <v>24159778000</v>
      </c>
      <c r="I58" s="2">
        <v>65218449</v>
      </c>
      <c r="J58" s="2">
        <v>3409001</v>
      </c>
      <c r="K58" s="2">
        <v>61809448</v>
      </c>
      <c r="L58" s="2">
        <v>55139337.799999997</v>
      </c>
      <c r="M58" s="2">
        <v>2993801</v>
      </c>
      <c r="N58" s="2">
        <v>52145536.799999997</v>
      </c>
      <c r="O58" s="15">
        <v>0.1</v>
      </c>
      <c r="P58" s="2">
        <v>299380.09999999998</v>
      </c>
      <c r="Q58" s="13">
        <v>0.15</v>
      </c>
      <c r="R58" s="15">
        <v>0</v>
      </c>
      <c r="S58" s="2">
        <v>7821830.5199999996</v>
      </c>
      <c r="T58" s="2">
        <v>3000000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2">
        <v>0</v>
      </c>
      <c r="AA58" s="18">
        <v>0</v>
      </c>
      <c r="AB58" s="4">
        <v>11121210.619999999</v>
      </c>
      <c r="AD58" s="4">
        <f t="shared" si="0"/>
        <v>11121210.619999999</v>
      </c>
      <c r="AE58" t="s">
        <v>38</v>
      </c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Z58"/>
      <c r="BA58"/>
      <c r="BB58"/>
      <c r="BC58"/>
      <c r="BD58"/>
      <c r="BE58"/>
      <c r="BF58"/>
      <c r="BG58"/>
      <c r="BH58"/>
      <c r="BI58"/>
      <c r="BJ58"/>
      <c r="BK58"/>
      <c r="BL58"/>
    </row>
    <row r="59" spans="1:64" x14ac:dyDescent="0.25">
      <c r="A59" s="20">
        <v>603</v>
      </c>
      <c r="B59" t="s">
        <v>272</v>
      </c>
      <c r="C59" t="s">
        <v>2</v>
      </c>
      <c r="D59" t="s">
        <v>8</v>
      </c>
      <c r="E59" t="s">
        <v>98</v>
      </c>
      <c r="F59" s="2">
        <v>57226748000</v>
      </c>
      <c r="G59" s="2">
        <v>3348659000</v>
      </c>
      <c r="H59" s="2">
        <v>53878089000</v>
      </c>
      <c r="I59" s="2">
        <v>112473016</v>
      </c>
      <c r="J59" s="2">
        <v>10018764</v>
      </c>
      <c r="K59" s="2">
        <v>102454252</v>
      </c>
      <c r="L59" s="2">
        <v>89582316.799999997</v>
      </c>
      <c r="M59" s="2">
        <v>8679300.4000000004</v>
      </c>
      <c r="N59" s="2">
        <v>80903016.400000006</v>
      </c>
      <c r="O59" s="15">
        <v>0.1</v>
      </c>
      <c r="P59" s="2">
        <v>867930.04</v>
      </c>
      <c r="Q59" s="13">
        <v>0.2</v>
      </c>
      <c r="R59" s="15">
        <v>0</v>
      </c>
      <c r="S59" s="2">
        <v>16180603.279999999</v>
      </c>
      <c r="T59" s="2">
        <v>4000000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2">
        <v>0</v>
      </c>
      <c r="AA59" s="18">
        <v>0</v>
      </c>
      <c r="AB59" s="4">
        <v>21048533.32</v>
      </c>
      <c r="AD59" s="4">
        <f t="shared" si="0"/>
        <v>21048533.32</v>
      </c>
      <c r="AE59" t="s">
        <v>33</v>
      </c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Z59"/>
      <c r="BA59"/>
      <c r="BB59"/>
      <c r="BC59"/>
      <c r="BD59"/>
      <c r="BE59"/>
      <c r="BF59"/>
      <c r="BG59"/>
      <c r="BH59"/>
      <c r="BI59"/>
      <c r="BJ59"/>
      <c r="BK59"/>
      <c r="BL59"/>
    </row>
    <row r="60" spans="1:64" x14ac:dyDescent="0.25">
      <c r="A60" s="20">
        <v>609</v>
      </c>
      <c r="B60" t="s">
        <v>272</v>
      </c>
      <c r="C60" t="s">
        <v>9</v>
      </c>
      <c r="D60" t="s">
        <v>407</v>
      </c>
      <c r="E60" t="s">
        <v>99</v>
      </c>
      <c r="F60" s="2">
        <v>12175872000</v>
      </c>
      <c r="G60" s="2">
        <v>0</v>
      </c>
      <c r="H60" s="2">
        <v>12175872000</v>
      </c>
      <c r="I60" s="2">
        <v>34252598</v>
      </c>
      <c r="J60" s="2">
        <v>0</v>
      </c>
      <c r="K60" s="2">
        <v>34252598</v>
      </c>
      <c r="L60" s="2">
        <v>29382249.199999999</v>
      </c>
      <c r="M60" s="2">
        <v>0</v>
      </c>
      <c r="N60" s="2">
        <v>29382249.199999999</v>
      </c>
      <c r="O60" s="15">
        <v>0.1</v>
      </c>
      <c r="P60" s="2">
        <v>0</v>
      </c>
      <c r="Q60" s="13">
        <v>0.1</v>
      </c>
      <c r="R60" s="15">
        <v>0</v>
      </c>
      <c r="S60" s="2">
        <v>2938224.92</v>
      </c>
      <c r="T60" s="2">
        <v>2000000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18">
        <v>0</v>
      </c>
      <c r="AB60" s="4">
        <v>4938224.92</v>
      </c>
      <c r="AD60" s="4">
        <f t="shared" si="0"/>
        <v>4938224.92</v>
      </c>
      <c r="AE60" t="s">
        <v>63</v>
      </c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Z60"/>
      <c r="BA60"/>
      <c r="BB60"/>
      <c r="BC60"/>
      <c r="BD60"/>
      <c r="BE60"/>
      <c r="BF60"/>
      <c r="BG60"/>
      <c r="BH60"/>
      <c r="BI60"/>
      <c r="BJ60"/>
      <c r="BK60"/>
      <c r="BL60"/>
    </row>
    <row r="61" spans="1:64" x14ac:dyDescent="0.25">
      <c r="A61" s="20">
        <v>612</v>
      </c>
      <c r="B61" t="s">
        <v>272</v>
      </c>
      <c r="C61" t="s">
        <v>9</v>
      </c>
      <c r="D61" t="s">
        <v>27</v>
      </c>
      <c r="E61" t="s">
        <v>100</v>
      </c>
      <c r="F61" s="2">
        <v>25622171000</v>
      </c>
      <c r="G61" s="2">
        <v>0</v>
      </c>
      <c r="H61" s="2">
        <v>25622171000</v>
      </c>
      <c r="I61" s="2">
        <v>62336908</v>
      </c>
      <c r="J61" s="2">
        <v>0</v>
      </c>
      <c r="K61" s="2">
        <v>62336908</v>
      </c>
      <c r="L61" s="2">
        <v>52088039.600000001</v>
      </c>
      <c r="M61" s="2">
        <v>0</v>
      </c>
      <c r="N61" s="2">
        <v>52088039.600000001</v>
      </c>
      <c r="O61" s="15">
        <v>0.1</v>
      </c>
      <c r="P61" s="2">
        <v>0</v>
      </c>
      <c r="Q61" s="13">
        <v>0.15</v>
      </c>
      <c r="R61" s="15">
        <v>0</v>
      </c>
      <c r="S61" s="2">
        <v>7813205.9400000004</v>
      </c>
      <c r="T61" s="2">
        <v>3000000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  <c r="Z61" s="2">
        <v>0</v>
      </c>
      <c r="AA61" s="18">
        <v>0</v>
      </c>
      <c r="AB61" s="4">
        <v>10813205.939999999</v>
      </c>
      <c r="AD61" s="4">
        <f t="shared" si="0"/>
        <v>10813205.939999999</v>
      </c>
      <c r="AE61" t="s">
        <v>32</v>
      </c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Z61"/>
      <c r="BA61"/>
      <c r="BB61"/>
      <c r="BC61"/>
      <c r="BD61"/>
      <c r="BE61"/>
      <c r="BF61"/>
      <c r="BG61"/>
      <c r="BH61"/>
      <c r="BI61"/>
      <c r="BJ61"/>
      <c r="BK61"/>
      <c r="BL61"/>
    </row>
    <row r="62" spans="1:64" x14ac:dyDescent="0.25">
      <c r="A62" s="20">
        <v>618</v>
      </c>
      <c r="B62" t="s">
        <v>271</v>
      </c>
      <c r="C62" t="s">
        <v>2</v>
      </c>
      <c r="D62" t="s">
        <v>8</v>
      </c>
      <c r="E62" t="s">
        <v>101</v>
      </c>
      <c r="F62" s="2">
        <v>100988554500</v>
      </c>
      <c r="G62" s="2">
        <v>0</v>
      </c>
      <c r="H62" s="2">
        <v>100988554500</v>
      </c>
      <c r="I62" s="2">
        <v>151928477</v>
      </c>
      <c r="J62" s="2">
        <v>0</v>
      </c>
      <c r="K62" s="2">
        <v>151928477</v>
      </c>
      <c r="L62" s="2">
        <v>111533055.2</v>
      </c>
      <c r="M62" s="2">
        <v>0</v>
      </c>
      <c r="N62" s="2">
        <v>111533055.2</v>
      </c>
      <c r="O62" s="15">
        <v>0.1</v>
      </c>
      <c r="P62" s="2">
        <v>0</v>
      </c>
      <c r="Q62" s="13">
        <v>0.3</v>
      </c>
      <c r="R62" s="15">
        <v>0</v>
      </c>
      <c r="S62" s="2">
        <v>33459916.559999999</v>
      </c>
      <c r="T62" s="2">
        <v>0</v>
      </c>
      <c r="U62" s="2">
        <v>0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18">
        <v>0</v>
      </c>
      <c r="AB62" s="4">
        <v>33459916.559999999</v>
      </c>
      <c r="AD62" s="4">
        <f t="shared" si="0"/>
        <v>33459916.559999999</v>
      </c>
      <c r="AE62" t="s">
        <v>33</v>
      </c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Z62"/>
      <c r="BA62"/>
      <c r="BB62"/>
      <c r="BC62"/>
      <c r="BD62"/>
      <c r="BE62"/>
      <c r="BF62"/>
      <c r="BG62"/>
      <c r="BH62"/>
      <c r="BI62"/>
      <c r="BJ62"/>
      <c r="BK62"/>
      <c r="BL62"/>
    </row>
    <row r="63" spans="1:64" x14ac:dyDescent="0.25">
      <c r="A63" s="20">
        <v>631</v>
      </c>
      <c r="B63" t="s">
        <v>272</v>
      </c>
      <c r="C63" t="s">
        <v>2</v>
      </c>
      <c r="D63" t="s">
        <v>8</v>
      </c>
      <c r="E63" t="s">
        <v>102</v>
      </c>
      <c r="F63" s="2">
        <v>41494723400</v>
      </c>
      <c r="G63" s="2">
        <v>15128744000</v>
      </c>
      <c r="H63" s="2">
        <v>26365979400</v>
      </c>
      <c r="I63" s="2">
        <v>90675872</v>
      </c>
      <c r="J63" s="2">
        <v>24491779</v>
      </c>
      <c r="K63" s="2">
        <v>66184093</v>
      </c>
      <c r="L63" s="2">
        <v>74077982.640000001</v>
      </c>
      <c r="M63" s="2">
        <v>18440281.399999999</v>
      </c>
      <c r="N63" s="2">
        <v>55637701.240000002</v>
      </c>
      <c r="O63" s="15">
        <v>0.1</v>
      </c>
      <c r="P63" s="2">
        <v>1844028.14</v>
      </c>
      <c r="Q63" s="13">
        <v>0.2</v>
      </c>
      <c r="R63" s="15">
        <v>0</v>
      </c>
      <c r="S63" s="2">
        <v>11127540.248</v>
      </c>
      <c r="T63" s="2">
        <v>4000000</v>
      </c>
      <c r="U63" s="2">
        <v>0</v>
      </c>
      <c r="V63" s="2">
        <v>0</v>
      </c>
      <c r="W63" s="2">
        <v>0</v>
      </c>
      <c r="X63" s="2">
        <v>0</v>
      </c>
      <c r="Y63" s="2">
        <v>0</v>
      </c>
      <c r="Z63" s="2">
        <v>0</v>
      </c>
      <c r="AA63" s="18">
        <v>0</v>
      </c>
      <c r="AB63" s="4">
        <v>16971568.388</v>
      </c>
      <c r="AD63" s="4">
        <f t="shared" si="0"/>
        <v>16971568.388</v>
      </c>
      <c r="AE63" t="s">
        <v>42</v>
      </c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Z63"/>
      <c r="BA63"/>
      <c r="BB63"/>
      <c r="BC63"/>
      <c r="BD63"/>
      <c r="BE63"/>
      <c r="BF63"/>
      <c r="BG63"/>
      <c r="BH63"/>
      <c r="BI63"/>
      <c r="BJ63"/>
      <c r="BK63"/>
      <c r="BL63"/>
    </row>
    <row r="64" spans="1:64" x14ac:dyDescent="0.25">
      <c r="A64" s="20">
        <v>634</v>
      </c>
      <c r="B64" t="s">
        <v>272</v>
      </c>
      <c r="C64" t="s">
        <v>9</v>
      </c>
      <c r="D64" t="s">
        <v>407</v>
      </c>
      <c r="E64" t="s">
        <v>103</v>
      </c>
      <c r="F64" s="2">
        <v>17394665000</v>
      </c>
      <c r="G64" s="2">
        <v>0</v>
      </c>
      <c r="H64" s="2">
        <v>17394665000</v>
      </c>
      <c r="I64" s="2">
        <v>40355637</v>
      </c>
      <c r="J64" s="2">
        <v>0</v>
      </c>
      <c r="K64" s="2">
        <v>40355637</v>
      </c>
      <c r="L64" s="2">
        <v>33397771</v>
      </c>
      <c r="M64" s="2">
        <v>0</v>
      </c>
      <c r="N64" s="2">
        <v>33397771</v>
      </c>
      <c r="O64" s="15">
        <v>0.1</v>
      </c>
      <c r="P64" s="2">
        <v>0</v>
      </c>
      <c r="Q64" s="13">
        <v>0.15</v>
      </c>
      <c r="R64" s="15">
        <v>0</v>
      </c>
      <c r="S64" s="2">
        <v>5009665.6500000004</v>
      </c>
      <c r="T64" s="2">
        <v>3000000</v>
      </c>
      <c r="U64" s="2">
        <v>0</v>
      </c>
      <c r="V64" s="2">
        <v>0</v>
      </c>
      <c r="W64" s="2">
        <v>0</v>
      </c>
      <c r="X64" s="2">
        <v>0</v>
      </c>
      <c r="Y64" s="2">
        <v>0</v>
      </c>
      <c r="Z64" s="2">
        <v>0</v>
      </c>
      <c r="AA64" s="18">
        <v>0</v>
      </c>
      <c r="AB64" s="4">
        <v>8009665.6500000004</v>
      </c>
      <c r="AD64" s="4">
        <f t="shared" si="0"/>
        <v>8009665.6500000004</v>
      </c>
      <c r="AE64" t="s">
        <v>35</v>
      </c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Z64"/>
      <c r="BA64"/>
      <c r="BB64"/>
      <c r="BC64"/>
      <c r="BD64"/>
      <c r="BE64"/>
      <c r="BF64"/>
      <c r="BG64"/>
      <c r="BH64"/>
      <c r="BI64"/>
      <c r="BJ64"/>
      <c r="BK64"/>
      <c r="BL64"/>
    </row>
    <row r="65" spans="1:64" x14ac:dyDescent="0.25">
      <c r="A65" s="20">
        <v>642</v>
      </c>
      <c r="B65" t="s">
        <v>271</v>
      </c>
      <c r="C65" t="s">
        <v>9</v>
      </c>
      <c r="D65" t="s">
        <v>407</v>
      </c>
      <c r="E65" t="s">
        <v>104</v>
      </c>
      <c r="F65" s="2">
        <v>4301759000</v>
      </c>
      <c r="G65" s="2">
        <v>0</v>
      </c>
      <c r="H65" s="2">
        <v>4301759000</v>
      </c>
      <c r="I65" s="2">
        <v>12563893</v>
      </c>
      <c r="J65" s="2">
        <v>0</v>
      </c>
      <c r="K65" s="2">
        <v>12563893</v>
      </c>
      <c r="L65" s="2">
        <v>10843189.4</v>
      </c>
      <c r="M65" s="2">
        <v>0</v>
      </c>
      <c r="N65" s="2">
        <v>10843189.4</v>
      </c>
      <c r="O65" s="15">
        <v>0.1</v>
      </c>
      <c r="P65" s="2">
        <v>0</v>
      </c>
      <c r="Q65" s="13">
        <v>0.3</v>
      </c>
      <c r="R65" s="15">
        <v>0</v>
      </c>
      <c r="S65" s="2">
        <v>3252956.82</v>
      </c>
      <c r="T65" s="2">
        <v>0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18">
        <v>0</v>
      </c>
      <c r="AB65" s="4">
        <v>3252956.82</v>
      </c>
      <c r="AD65" s="4">
        <f t="shared" si="0"/>
        <v>3252956.82</v>
      </c>
      <c r="AE65" t="s">
        <v>63</v>
      </c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Z65"/>
      <c r="BA65"/>
      <c r="BB65"/>
      <c r="BC65"/>
      <c r="BD65"/>
      <c r="BE65"/>
      <c r="BF65"/>
      <c r="BG65"/>
      <c r="BH65"/>
      <c r="BI65"/>
      <c r="BJ65"/>
      <c r="BK65"/>
      <c r="BL65"/>
    </row>
    <row r="66" spans="1:64" x14ac:dyDescent="0.25">
      <c r="A66" s="20">
        <v>645</v>
      </c>
      <c r="B66" t="s">
        <v>272</v>
      </c>
      <c r="C66" t="s">
        <v>9</v>
      </c>
      <c r="D66" t="s">
        <v>408</v>
      </c>
      <c r="E66" t="s">
        <v>105</v>
      </c>
      <c r="F66" s="2">
        <v>18251345000</v>
      </c>
      <c r="G66" s="2">
        <v>0</v>
      </c>
      <c r="H66" s="2">
        <v>18251345000</v>
      </c>
      <c r="I66" s="2">
        <v>38485100</v>
      </c>
      <c r="J66" s="2">
        <v>0</v>
      </c>
      <c r="K66" s="2">
        <v>38485100</v>
      </c>
      <c r="L66" s="2">
        <v>31184562</v>
      </c>
      <c r="M66" s="2">
        <v>0</v>
      </c>
      <c r="N66" s="2">
        <v>31184562</v>
      </c>
      <c r="O66" s="15">
        <v>0.1</v>
      </c>
      <c r="P66" s="2">
        <v>0</v>
      </c>
      <c r="Q66" s="13">
        <v>0.15</v>
      </c>
      <c r="R66" s="15">
        <v>0</v>
      </c>
      <c r="S66" s="2">
        <v>4677684.3</v>
      </c>
      <c r="T66" s="2">
        <v>3000000</v>
      </c>
      <c r="U66" s="2">
        <v>0</v>
      </c>
      <c r="V66" s="2">
        <v>0</v>
      </c>
      <c r="W66" s="2">
        <v>0</v>
      </c>
      <c r="X66" s="2">
        <v>0</v>
      </c>
      <c r="Y66" s="2">
        <v>0</v>
      </c>
      <c r="Z66" s="2">
        <v>0</v>
      </c>
      <c r="AA66" s="18">
        <v>0</v>
      </c>
      <c r="AB66" s="4">
        <v>7677684.2999999998</v>
      </c>
      <c r="AD66" s="4">
        <f t="shared" si="0"/>
        <v>7677684.2999999998</v>
      </c>
      <c r="AE66" t="s">
        <v>39</v>
      </c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Z66"/>
      <c r="BA66"/>
      <c r="BB66"/>
      <c r="BC66"/>
      <c r="BD66"/>
      <c r="BE66"/>
      <c r="BF66"/>
      <c r="BG66"/>
      <c r="BH66"/>
      <c r="BI66"/>
      <c r="BJ66"/>
      <c r="BK66"/>
      <c r="BL66"/>
    </row>
    <row r="67" spans="1:64" x14ac:dyDescent="0.25">
      <c r="A67" s="20">
        <v>646</v>
      </c>
      <c r="B67" t="s">
        <v>271</v>
      </c>
      <c r="C67" t="s">
        <v>2</v>
      </c>
      <c r="D67" t="s">
        <v>299</v>
      </c>
      <c r="E67" t="s">
        <v>106</v>
      </c>
      <c r="F67" s="2">
        <v>1996478000</v>
      </c>
      <c r="G67" s="2">
        <v>0</v>
      </c>
      <c r="H67" s="2">
        <v>1996478000</v>
      </c>
      <c r="I67" s="2">
        <v>4795498</v>
      </c>
      <c r="J67" s="2">
        <v>0</v>
      </c>
      <c r="K67" s="2">
        <v>4795498</v>
      </c>
      <c r="L67" s="2">
        <v>3996906.8</v>
      </c>
      <c r="M67" s="2">
        <v>0</v>
      </c>
      <c r="N67" s="2">
        <v>3996906.8</v>
      </c>
      <c r="O67" s="15">
        <v>0.1</v>
      </c>
      <c r="P67" s="2">
        <v>0</v>
      </c>
      <c r="Q67" s="13">
        <v>0.3</v>
      </c>
      <c r="R67" s="15">
        <v>0</v>
      </c>
      <c r="S67" s="2">
        <v>1199072.04</v>
      </c>
      <c r="T67" s="2">
        <v>0</v>
      </c>
      <c r="U67" s="2">
        <v>0</v>
      </c>
      <c r="V67" s="2">
        <v>0</v>
      </c>
      <c r="W67" s="2">
        <v>0</v>
      </c>
      <c r="X67" s="2">
        <v>0</v>
      </c>
      <c r="Y67" s="2">
        <v>0</v>
      </c>
      <c r="Z67" s="2">
        <v>0</v>
      </c>
      <c r="AA67" s="18">
        <v>0</v>
      </c>
      <c r="AB67" s="4">
        <v>1199072.04</v>
      </c>
      <c r="AD67" s="4">
        <f t="shared" ref="AD67:AD130" si="1">AB67+AC67</f>
        <v>1199072.04</v>
      </c>
      <c r="AE67" t="s">
        <v>88</v>
      </c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Z67"/>
      <c r="BA67"/>
      <c r="BB67"/>
      <c r="BC67"/>
      <c r="BD67"/>
      <c r="BE67"/>
      <c r="BF67"/>
      <c r="BG67"/>
      <c r="BH67"/>
      <c r="BI67"/>
      <c r="BJ67"/>
      <c r="BK67"/>
      <c r="BL67"/>
    </row>
    <row r="68" spans="1:64" x14ac:dyDescent="0.25">
      <c r="A68" s="20">
        <v>651</v>
      </c>
      <c r="B68" t="s">
        <v>272</v>
      </c>
      <c r="C68" t="s">
        <v>2</v>
      </c>
      <c r="D68" t="s">
        <v>298</v>
      </c>
      <c r="E68" t="s">
        <v>107</v>
      </c>
      <c r="F68" s="2">
        <v>28505812000</v>
      </c>
      <c r="G68" s="2">
        <v>0</v>
      </c>
      <c r="H68" s="2">
        <v>28505812000</v>
      </c>
      <c r="I68" s="2">
        <v>45596189</v>
      </c>
      <c r="J68" s="2">
        <v>0</v>
      </c>
      <c r="K68" s="2">
        <v>45596189</v>
      </c>
      <c r="L68" s="2">
        <v>34193864.200000003</v>
      </c>
      <c r="M68" s="2">
        <v>0</v>
      </c>
      <c r="N68" s="2">
        <v>34193864.200000003</v>
      </c>
      <c r="O68" s="15">
        <v>0.1</v>
      </c>
      <c r="P68" s="2">
        <v>0</v>
      </c>
      <c r="Q68" s="13">
        <v>0.15</v>
      </c>
      <c r="R68" s="15">
        <v>0</v>
      </c>
      <c r="S68" s="2">
        <v>5129079.63</v>
      </c>
      <c r="T68" s="2">
        <v>3000000</v>
      </c>
      <c r="U68" s="2">
        <v>0</v>
      </c>
      <c r="V68" s="2">
        <v>0</v>
      </c>
      <c r="W68" s="2">
        <v>0</v>
      </c>
      <c r="X68" s="2">
        <v>0</v>
      </c>
      <c r="Y68" s="2">
        <v>0</v>
      </c>
      <c r="Z68" s="2">
        <v>0</v>
      </c>
      <c r="AA68" s="18">
        <v>0</v>
      </c>
      <c r="AB68" s="4">
        <v>8129079.6299999999</v>
      </c>
      <c r="AD68" s="4">
        <f t="shared" si="1"/>
        <v>8129079.6299999999</v>
      </c>
      <c r="AE68" t="s">
        <v>45</v>
      </c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Z68"/>
      <c r="BA68"/>
      <c r="BB68"/>
      <c r="BC68"/>
      <c r="BD68"/>
      <c r="BE68"/>
      <c r="BF68"/>
      <c r="BG68"/>
      <c r="BH68"/>
      <c r="BI68"/>
      <c r="BJ68"/>
      <c r="BK68"/>
      <c r="BL68"/>
    </row>
    <row r="69" spans="1:64" x14ac:dyDescent="0.25">
      <c r="A69" s="20">
        <v>681</v>
      </c>
      <c r="B69" t="s">
        <v>272</v>
      </c>
      <c r="C69" t="s">
        <v>2</v>
      </c>
      <c r="D69" t="s">
        <v>298</v>
      </c>
      <c r="E69" t="s">
        <v>108</v>
      </c>
      <c r="F69" s="2">
        <v>77163062000</v>
      </c>
      <c r="G69" s="2">
        <v>1379920000</v>
      </c>
      <c r="H69" s="2">
        <v>75783142000</v>
      </c>
      <c r="I69" s="2">
        <v>131800904</v>
      </c>
      <c r="J69" s="2">
        <v>4519528</v>
      </c>
      <c r="K69" s="2">
        <v>127281376</v>
      </c>
      <c r="L69" s="2">
        <v>100935679.2</v>
      </c>
      <c r="M69" s="2">
        <v>3967560</v>
      </c>
      <c r="N69" s="2">
        <v>96968119.200000003</v>
      </c>
      <c r="O69" s="15">
        <v>0.1</v>
      </c>
      <c r="P69" s="2">
        <v>396756</v>
      </c>
      <c r="Q69" s="13">
        <v>0.25</v>
      </c>
      <c r="R69" s="15">
        <v>0</v>
      </c>
      <c r="S69" s="2">
        <v>24242029.800000001</v>
      </c>
      <c r="T69" s="2">
        <v>5000000</v>
      </c>
      <c r="U69" s="2">
        <v>0</v>
      </c>
      <c r="V69" s="2">
        <v>0</v>
      </c>
      <c r="W69" s="2">
        <v>0</v>
      </c>
      <c r="X69" s="2">
        <v>0</v>
      </c>
      <c r="Y69" s="2">
        <v>0</v>
      </c>
      <c r="Z69" s="2">
        <v>0</v>
      </c>
      <c r="AA69" s="18">
        <v>0</v>
      </c>
      <c r="AB69" s="4">
        <v>29638785.800000001</v>
      </c>
      <c r="AD69" s="4">
        <f t="shared" si="1"/>
        <v>29638785.800000001</v>
      </c>
      <c r="AE69" t="s">
        <v>45</v>
      </c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Z69"/>
      <c r="BA69"/>
      <c r="BB69"/>
      <c r="BC69"/>
      <c r="BD69"/>
      <c r="BE69"/>
      <c r="BF69"/>
      <c r="BG69"/>
      <c r="BH69"/>
      <c r="BI69"/>
      <c r="BJ69"/>
      <c r="BK69"/>
      <c r="BL69"/>
    </row>
    <row r="70" spans="1:64" x14ac:dyDescent="0.25">
      <c r="A70" s="20">
        <v>682</v>
      </c>
      <c r="B70" t="s">
        <v>272</v>
      </c>
      <c r="C70" t="s">
        <v>2</v>
      </c>
      <c r="D70" t="s">
        <v>298</v>
      </c>
      <c r="E70" t="s">
        <v>109</v>
      </c>
      <c r="F70" s="2">
        <v>17155140000</v>
      </c>
      <c r="G70" s="2">
        <v>6419866000</v>
      </c>
      <c r="H70" s="2">
        <v>10735274000</v>
      </c>
      <c r="I70" s="2">
        <v>50575377</v>
      </c>
      <c r="J70" s="2">
        <v>20406320</v>
      </c>
      <c r="K70" s="2">
        <v>30169057</v>
      </c>
      <c r="L70" s="2">
        <v>43713321</v>
      </c>
      <c r="M70" s="2">
        <v>17838373.600000001</v>
      </c>
      <c r="N70" s="2">
        <v>25874947.399999999</v>
      </c>
      <c r="O70" s="15">
        <v>0.1</v>
      </c>
      <c r="P70" s="2">
        <v>1783837.36</v>
      </c>
      <c r="Q70" s="13">
        <v>0.15</v>
      </c>
      <c r="R70" s="15">
        <v>0</v>
      </c>
      <c r="S70" s="2">
        <v>3881242.11</v>
      </c>
      <c r="T70" s="2">
        <v>3000000</v>
      </c>
      <c r="U70" s="2">
        <v>0</v>
      </c>
      <c r="V70" s="2">
        <v>0</v>
      </c>
      <c r="W70" s="2">
        <v>0</v>
      </c>
      <c r="X70" s="2">
        <v>0</v>
      </c>
      <c r="Y70" s="2">
        <v>0</v>
      </c>
      <c r="Z70" s="2">
        <v>0</v>
      </c>
      <c r="AA70" s="18">
        <v>0</v>
      </c>
      <c r="AB70" s="4">
        <v>8665079.4700000007</v>
      </c>
      <c r="AD70" s="4">
        <f t="shared" si="1"/>
        <v>8665079.4700000007</v>
      </c>
      <c r="AE70" t="s">
        <v>96</v>
      </c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Z70"/>
      <c r="BA70"/>
      <c r="BB70"/>
      <c r="BC70"/>
      <c r="BD70"/>
      <c r="BE70"/>
      <c r="BF70"/>
      <c r="BG70"/>
      <c r="BH70"/>
      <c r="BI70"/>
      <c r="BJ70"/>
      <c r="BK70"/>
      <c r="BL70"/>
    </row>
    <row r="71" spans="1:64" x14ac:dyDescent="0.25">
      <c r="A71" s="20">
        <v>684</v>
      </c>
      <c r="B71" t="s">
        <v>271</v>
      </c>
      <c r="C71" t="s">
        <v>9</v>
      </c>
      <c r="D71" t="s">
        <v>27</v>
      </c>
      <c r="E71" t="s">
        <v>110</v>
      </c>
      <c r="F71" s="2">
        <v>3744642000</v>
      </c>
      <c r="G71" s="2">
        <v>0</v>
      </c>
      <c r="H71" s="2">
        <v>3744642000</v>
      </c>
      <c r="I71" s="2">
        <v>8967619</v>
      </c>
      <c r="J71" s="2">
        <v>0</v>
      </c>
      <c r="K71" s="2">
        <v>8967619</v>
      </c>
      <c r="L71" s="2">
        <v>7469762.2000000002</v>
      </c>
      <c r="M71" s="2">
        <v>0</v>
      </c>
      <c r="N71" s="2">
        <v>7469762.2000000002</v>
      </c>
      <c r="O71" s="15">
        <v>0.1</v>
      </c>
      <c r="P71" s="2">
        <v>0</v>
      </c>
      <c r="Q71" s="13">
        <v>0.3</v>
      </c>
      <c r="R71" s="15">
        <v>0</v>
      </c>
      <c r="S71" s="2">
        <v>2240928.66</v>
      </c>
      <c r="T71" s="2">
        <v>0</v>
      </c>
      <c r="U71" s="2">
        <v>0</v>
      </c>
      <c r="V71" s="2">
        <v>0</v>
      </c>
      <c r="W71" s="2">
        <v>0</v>
      </c>
      <c r="X71" s="2">
        <v>0</v>
      </c>
      <c r="Y71" s="2">
        <v>0</v>
      </c>
      <c r="Z71" s="2">
        <v>0</v>
      </c>
      <c r="AA71" s="18">
        <v>0</v>
      </c>
      <c r="AB71" s="4">
        <v>2240928.66</v>
      </c>
      <c r="AD71" s="4">
        <f t="shared" si="1"/>
        <v>2240928.66</v>
      </c>
      <c r="AE71" t="s">
        <v>32</v>
      </c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Z71"/>
      <c r="BA71"/>
      <c r="BB71"/>
      <c r="BC71"/>
      <c r="BD71"/>
      <c r="BE71"/>
      <c r="BF71"/>
      <c r="BG71"/>
      <c r="BH71"/>
      <c r="BI71"/>
      <c r="BJ71"/>
      <c r="BK71"/>
      <c r="BL71"/>
    </row>
    <row r="72" spans="1:64" x14ac:dyDescent="0.25">
      <c r="A72" s="20">
        <v>685</v>
      </c>
      <c r="B72" t="s">
        <v>272</v>
      </c>
      <c r="C72" t="s">
        <v>9</v>
      </c>
      <c r="D72" t="s">
        <v>27</v>
      </c>
      <c r="E72" t="s">
        <v>111</v>
      </c>
      <c r="F72" s="2">
        <v>4452421000</v>
      </c>
      <c r="G72" s="2">
        <v>0</v>
      </c>
      <c r="H72" s="2">
        <v>4452421000</v>
      </c>
      <c r="I72" s="2">
        <v>12569560</v>
      </c>
      <c r="J72" s="2">
        <v>0</v>
      </c>
      <c r="K72" s="2">
        <v>12569560</v>
      </c>
      <c r="L72" s="2">
        <v>10788591.6</v>
      </c>
      <c r="M72" s="2">
        <v>0</v>
      </c>
      <c r="N72" s="2">
        <v>10788591.6</v>
      </c>
      <c r="O72" s="15">
        <v>0</v>
      </c>
      <c r="P72" s="2">
        <v>0</v>
      </c>
      <c r="Q72" s="13">
        <v>0</v>
      </c>
      <c r="R72" s="15">
        <v>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18">
        <v>0</v>
      </c>
      <c r="AB72" s="4">
        <v>0</v>
      </c>
      <c r="AD72" s="4">
        <f t="shared" si="1"/>
        <v>0</v>
      </c>
      <c r="AE72" t="s">
        <v>77</v>
      </c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Z72"/>
      <c r="BA72"/>
      <c r="BB72"/>
      <c r="BC72"/>
      <c r="BD72"/>
      <c r="BE72"/>
      <c r="BF72"/>
      <c r="BG72"/>
      <c r="BH72"/>
      <c r="BI72"/>
      <c r="BJ72"/>
      <c r="BK72"/>
      <c r="BL72"/>
    </row>
    <row r="73" spans="1:64" x14ac:dyDescent="0.25">
      <c r="A73" s="20">
        <v>730</v>
      </c>
      <c r="B73" t="s">
        <v>272</v>
      </c>
      <c r="C73" t="s">
        <v>2</v>
      </c>
      <c r="D73" t="s">
        <v>298</v>
      </c>
      <c r="E73" t="s">
        <v>151</v>
      </c>
      <c r="F73" s="2">
        <v>49233886000</v>
      </c>
      <c r="G73" s="2">
        <v>4166682000</v>
      </c>
      <c r="H73" s="2">
        <v>45067204000</v>
      </c>
      <c r="I73" s="2">
        <v>81564527</v>
      </c>
      <c r="J73" s="2">
        <v>10870723</v>
      </c>
      <c r="K73" s="2">
        <v>70693804</v>
      </c>
      <c r="L73" s="2">
        <v>61870972.600000001</v>
      </c>
      <c r="M73" s="2">
        <v>9204050.1999999993</v>
      </c>
      <c r="N73" s="2">
        <v>52666922.399999999</v>
      </c>
      <c r="O73" s="15">
        <v>0.1</v>
      </c>
      <c r="P73" s="2">
        <v>920405.02</v>
      </c>
      <c r="Q73" s="13">
        <v>0.2</v>
      </c>
      <c r="R73" s="15">
        <v>0</v>
      </c>
      <c r="S73" s="2">
        <v>10533384.48</v>
      </c>
      <c r="T73" s="2">
        <v>4000000</v>
      </c>
      <c r="U73" s="2">
        <v>0</v>
      </c>
      <c r="V73" s="2">
        <v>0</v>
      </c>
      <c r="W73" s="2">
        <v>0</v>
      </c>
      <c r="X73" s="2">
        <v>0</v>
      </c>
      <c r="Y73" s="2">
        <v>0</v>
      </c>
      <c r="Z73" s="2">
        <v>0</v>
      </c>
      <c r="AA73" s="18">
        <v>0</v>
      </c>
      <c r="AB73" s="4">
        <v>15453789.5</v>
      </c>
      <c r="AD73" s="4">
        <f t="shared" si="1"/>
        <v>15453789.5</v>
      </c>
      <c r="AE73" t="s">
        <v>45</v>
      </c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Z73"/>
      <c r="BA73"/>
      <c r="BB73"/>
      <c r="BC73"/>
      <c r="BD73"/>
      <c r="BE73"/>
      <c r="BF73"/>
      <c r="BG73"/>
      <c r="BH73"/>
      <c r="BI73"/>
      <c r="BJ73"/>
      <c r="BK73"/>
      <c r="BL73"/>
    </row>
    <row r="74" spans="1:64" x14ac:dyDescent="0.25">
      <c r="A74" s="20">
        <v>747</v>
      </c>
      <c r="B74" t="s">
        <v>271</v>
      </c>
      <c r="C74" t="s">
        <v>2</v>
      </c>
      <c r="D74" t="s">
        <v>8</v>
      </c>
      <c r="E74" t="s">
        <v>158</v>
      </c>
      <c r="F74" s="2">
        <v>9376244000</v>
      </c>
      <c r="G74" s="2">
        <v>0</v>
      </c>
      <c r="H74" s="2">
        <v>9376244000</v>
      </c>
      <c r="I74" s="2">
        <v>19197758</v>
      </c>
      <c r="J74" s="2">
        <v>0</v>
      </c>
      <c r="K74" s="2">
        <v>19197758</v>
      </c>
      <c r="L74" s="2">
        <v>15447260.4</v>
      </c>
      <c r="M74" s="2">
        <v>0</v>
      </c>
      <c r="N74" s="2">
        <v>15447260.4</v>
      </c>
      <c r="O74" s="15">
        <v>0.1</v>
      </c>
      <c r="P74" s="2">
        <v>0</v>
      </c>
      <c r="Q74" s="13">
        <v>0.3</v>
      </c>
      <c r="R74" s="15">
        <v>0</v>
      </c>
      <c r="S74" s="2">
        <v>4634178.12</v>
      </c>
      <c r="T74" s="2">
        <v>0</v>
      </c>
      <c r="U74" s="2">
        <v>0</v>
      </c>
      <c r="V74" s="2">
        <v>0</v>
      </c>
      <c r="W74" s="2">
        <v>0</v>
      </c>
      <c r="X74" s="2">
        <v>0</v>
      </c>
      <c r="Y74" s="2">
        <v>0</v>
      </c>
      <c r="Z74" s="2">
        <v>0</v>
      </c>
      <c r="AA74" s="18">
        <v>0</v>
      </c>
      <c r="AB74" s="4">
        <v>4634178.12</v>
      </c>
      <c r="AD74" s="4">
        <f t="shared" si="1"/>
        <v>4634178.12</v>
      </c>
      <c r="AE74" t="s">
        <v>33</v>
      </c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Z74"/>
      <c r="BA74"/>
      <c r="BB74"/>
      <c r="BC74"/>
      <c r="BD74"/>
      <c r="BE74"/>
      <c r="BF74"/>
      <c r="BG74"/>
      <c r="BH74"/>
      <c r="BI74"/>
      <c r="BJ74"/>
      <c r="BK74"/>
      <c r="BL74"/>
    </row>
    <row r="75" spans="1:64" x14ac:dyDescent="0.25">
      <c r="A75" s="20">
        <v>757</v>
      </c>
      <c r="B75" t="s">
        <v>272</v>
      </c>
      <c r="C75" t="s">
        <v>9</v>
      </c>
      <c r="D75" t="s">
        <v>407</v>
      </c>
      <c r="E75" t="s">
        <v>159</v>
      </c>
      <c r="F75" s="2">
        <v>7732514000</v>
      </c>
      <c r="G75" s="2">
        <v>0</v>
      </c>
      <c r="H75" s="2">
        <v>7732514000</v>
      </c>
      <c r="I75" s="2">
        <v>22225257</v>
      </c>
      <c r="J75" s="2">
        <v>0</v>
      </c>
      <c r="K75" s="2">
        <v>22225257</v>
      </c>
      <c r="L75" s="2">
        <v>19132251.399999999</v>
      </c>
      <c r="M75" s="2">
        <v>0</v>
      </c>
      <c r="N75" s="2">
        <v>19132251.399999999</v>
      </c>
      <c r="O75" s="15">
        <v>0.1</v>
      </c>
      <c r="P75" s="2">
        <v>0</v>
      </c>
      <c r="Q75" s="13">
        <v>0.1</v>
      </c>
      <c r="R75" s="15">
        <v>0</v>
      </c>
      <c r="S75" s="2">
        <v>1913225.14</v>
      </c>
      <c r="T75" s="2">
        <v>1000000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  <c r="Z75" s="2">
        <v>0</v>
      </c>
      <c r="AA75" s="18">
        <v>0</v>
      </c>
      <c r="AB75" s="4">
        <v>2913225.14</v>
      </c>
      <c r="AD75" s="4">
        <f t="shared" si="1"/>
        <v>2913225.14</v>
      </c>
      <c r="AE75" t="s">
        <v>70</v>
      </c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Z75"/>
      <c r="BA75"/>
      <c r="BB75"/>
      <c r="BC75"/>
      <c r="BD75"/>
      <c r="BE75"/>
      <c r="BF75"/>
      <c r="BG75"/>
      <c r="BH75"/>
      <c r="BI75"/>
      <c r="BJ75"/>
      <c r="BK75"/>
      <c r="BL75"/>
    </row>
    <row r="76" spans="1:64" x14ac:dyDescent="0.25">
      <c r="A76" s="20">
        <v>760</v>
      </c>
      <c r="B76" t="s">
        <v>272</v>
      </c>
      <c r="C76" t="s">
        <v>9</v>
      </c>
      <c r="D76" t="s">
        <v>408</v>
      </c>
      <c r="E76" t="s">
        <v>160</v>
      </c>
      <c r="F76" s="2">
        <v>53735320000</v>
      </c>
      <c r="G76" s="2">
        <v>0</v>
      </c>
      <c r="H76" s="2">
        <v>53735320000</v>
      </c>
      <c r="I76" s="2">
        <v>98603282</v>
      </c>
      <c r="J76" s="2">
        <v>0</v>
      </c>
      <c r="K76" s="2">
        <v>98603282</v>
      </c>
      <c r="L76" s="2">
        <v>77109154</v>
      </c>
      <c r="M76" s="2">
        <v>0</v>
      </c>
      <c r="N76" s="2">
        <v>77109154</v>
      </c>
      <c r="O76" s="15">
        <v>0.1</v>
      </c>
      <c r="P76" s="2">
        <v>0</v>
      </c>
      <c r="Q76" s="13">
        <v>0.2</v>
      </c>
      <c r="R76" s="15">
        <v>0</v>
      </c>
      <c r="S76" s="2">
        <v>15421830.800000001</v>
      </c>
      <c r="T76" s="2">
        <v>4000000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  <c r="Z76" s="2">
        <v>0</v>
      </c>
      <c r="AA76" s="18">
        <v>0</v>
      </c>
      <c r="AB76" s="4">
        <v>19421830.800000001</v>
      </c>
      <c r="AD76" s="4">
        <f t="shared" si="1"/>
        <v>19421830.800000001</v>
      </c>
      <c r="AE76" t="s">
        <v>39</v>
      </c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Z76"/>
      <c r="BA76"/>
      <c r="BB76"/>
      <c r="BC76"/>
      <c r="BD76"/>
      <c r="BE76"/>
      <c r="BF76"/>
      <c r="BG76"/>
      <c r="BH76"/>
      <c r="BI76"/>
      <c r="BJ76"/>
      <c r="BK76"/>
      <c r="BL76"/>
    </row>
    <row r="77" spans="1:64" x14ac:dyDescent="0.25">
      <c r="A77" s="20">
        <v>785</v>
      </c>
      <c r="B77" t="s">
        <v>272</v>
      </c>
      <c r="C77" t="s">
        <v>9</v>
      </c>
      <c r="D77" t="s">
        <v>407</v>
      </c>
      <c r="E77" t="s">
        <v>161</v>
      </c>
      <c r="F77" s="2">
        <v>63412362000</v>
      </c>
      <c r="G77" s="2">
        <v>0</v>
      </c>
      <c r="H77" s="2">
        <v>63412362000</v>
      </c>
      <c r="I77" s="2">
        <v>115824724</v>
      </c>
      <c r="J77" s="2">
        <v>0</v>
      </c>
      <c r="K77" s="2">
        <v>115824724</v>
      </c>
      <c r="L77" s="2">
        <v>90459779.200000003</v>
      </c>
      <c r="M77" s="2">
        <v>0</v>
      </c>
      <c r="N77" s="2">
        <v>90459779.200000003</v>
      </c>
      <c r="O77" s="15">
        <v>0.1</v>
      </c>
      <c r="P77" s="2">
        <v>0</v>
      </c>
      <c r="Q77" s="13">
        <v>0.2</v>
      </c>
      <c r="R77" s="15">
        <v>0</v>
      </c>
      <c r="S77" s="2">
        <v>18091955.84</v>
      </c>
      <c r="T77" s="2">
        <v>4000000</v>
      </c>
      <c r="U77" s="2">
        <v>0</v>
      </c>
      <c r="V77" s="2">
        <v>0</v>
      </c>
      <c r="W77" s="2">
        <v>0</v>
      </c>
      <c r="X77" s="2">
        <v>0</v>
      </c>
      <c r="Y77" s="2">
        <v>0</v>
      </c>
      <c r="Z77" s="2">
        <v>0</v>
      </c>
      <c r="AA77" s="18">
        <v>0</v>
      </c>
      <c r="AB77" s="4">
        <v>22091955.84</v>
      </c>
      <c r="AD77" s="4">
        <f t="shared" si="1"/>
        <v>22091955.84</v>
      </c>
      <c r="AE77" t="s">
        <v>35</v>
      </c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Z77"/>
      <c r="BA77"/>
      <c r="BB77"/>
      <c r="BC77"/>
      <c r="BD77"/>
      <c r="BE77"/>
      <c r="BF77"/>
      <c r="BG77"/>
      <c r="BH77"/>
      <c r="BI77"/>
      <c r="BJ77"/>
      <c r="BK77"/>
      <c r="BL77"/>
    </row>
    <row r="78" spans="1:64" x14ac:dyDescent="0.25">
      <c r="A78" s="20">
        <v>790</v>
      </c>
      <c r="B78" t="s">
        <v>272</v>
      </c>
      <c r="C78" t="s">
        <v>9</v>
      </c>
      <c r="D78" t="s">
        <v>15</v>
      </c>
      <c r="E78" t="s">
        <v>30</v>
      </c>
      <c r="F78" s="2">
        <v>8939407000</v>
      </c>
      <c r="G78" s="2">
        <v>0</v>
      </c>
      <c r="H78" s="2">
        <v>8939407000</v>
      </c>
      <c r="I78" s="2">
        <v>22645346</v>
      </c>
      <c r="J78" s="2">
        <v>0</v>
      </c>
      <c r="K78" s="2">
        <v>22645346</v>
      </c>
      <c r="L78" s="2">
        <v>19069583.199999999</v>
      </c>
      <c r="M78" s="2">
        <v>0</v>
      </c>
      <c r="N78" s="2">
        <v>19069583.199999999</v>
      </c>
      <c r="O78" s="15">
        <v>0.1</v>
      </c>
      <c r="P78" s="2">
        <v>0</v>
      </c>
      <c r="Q78" s="13">
        <v>0.1</v>
      </c>
      <c r="R78" s="15">
        <v>0</v>
      </c>
      <c r="S78" s="2">
        <v>1906958.32</v>
      </c>
      <c r="T78" s="2">
        <v>1000000</v>
      </c>
      <c r="U78" s="2">
        <v>0</v>
      </c>
      <c r="V78" s="2">
        <v>0</v>
      </c>
      <c r="W78" s="2">
        <v>0</v>
      </c>
      <c r="X78" s="2">
        <v>0</v>
      </c>
      <c r="Y78" s="2">
        <v>0</v>
      </c>
      <c r="Z78" s="2">
        <v>0</v>
      </c>
      <c r="AA78" s="18">
        <v>0</v>
      </c>
      <c r="AB78" s="4">
        <v>2906958.32</v>
      </c>
      <c r="AD78" s="4">
        <f t="shared" si="1"/>
        <v>2906958.32</v>
      </c>
      <c r="AE78" t="s">
        <v>17</v>
      </c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Z78"/>
      <c r="BA78"/>
      <c r="BB78"/>
      <c r="BC78"/>
      <c r="BD78"/>
      <c r="BE78"/>
      <c r="BF78"/>
      <c r="BG78"/>
      <c r="BH78"/>
      <c r="BI78"/>
      <c r="BJ78"/>
      <c r="BK78"/>
      <c r="BL78"/>
    </row>
    <row r="79" spans="1:64" x14ac:dyDescent="0.25">
      <c r="A79" s="20">
        <v>803</v>
      </c>
      <c r="B79" t="s">
        <v>272</v>
      </c>
      <c r="C79" t="s">
        <v>9</v>
      </c>
      <c r="D79" t="s">
        <v>27</v>
      </c>
      <c r="E79" t="s">
        <v>162</v>
      </c>
      <c r="F79" s="2">
        <v>20591080000</v>
      </c>
      <c r="G79" s="2">
        <v>0</v>
      </c>
      <c r="H79" s="2">
        <v>20591080000</v>
      </c>
      <c r="I79" s="2">
        <v>30886782</v>
      </c>
      <c r="J79" s="2">
        <v>0</v>
      </c>
      <c r="K79" s="2">
        <v>30886782</v>
      </c>
      <c r="L79" s="2">
        <v>22650350</v>
      </c>
      <c r="M79" s="2">
        <v>0</v>
      </c>
      <c r="N79" s="2">
        <v>22650350</v>
      </c>
      <c r="O79" s="15">
        <v>0.1</v>
      </c>
      <c r="P79" s="2">
        <v>0</v>
      </c>
      <c r="Q79" s="13">
        <v>0.1</v>
      </c>
      <c r="R79" s="15">
        <v>0</v>
      </c>
      <c r="S79" s="2">
        <v>2265035</v>
      </c>
      <c r="T79" s="2">
        <v>2000000</v>
      </c>
      <c r="U79" s="2">
        <v>0</v>
      </c>
      <c r="V79" s="2">
        <v>0</v>
      </c>
      <c r="W79" s="2">
        <v>0</v>
      </c>
      <c r="X79" s="2">
        <v>0</v>
      </c>
      <c r="Y79" s="2">
        <v>0</v>
      </c>
      <c r="Z79" s="2">
        <v>0</v>
      </c>
      <c r="AA79" s="18">
        <v>0</v>
      </c>
      <c r="AB79" s="4">
        <v>4265035</v>
      </c>
      <c r="AD79" s="4">
        <f t="shared" si="1"/>
        <v>4265035</v>
      </c>
      <c r="AE79" t="s">
        <v>32</v>
      </c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Z79"/>
      <c r="BA79"/>
      <c r="BB79"/>
      <c r="BC79"/>
      <c r="BD79"/>
      <c r="BE79"/>
      <c r="BF79"/>
      <c r="BG79"/>
      <c r="BH79"/>
      <c r="BI79"/>
      <c r="BJ79"/>
      <c r="BK79"/>
      <c r="BL79"/>
    </row>
    <row r="80" spans="1:64" x14ac:dyDescent="0.25">
      <c r="A80" s="20">
        <v>805</v>
      </c>
      <c r="B80" t="s">
        <v>272</v>
      </c>
      <c r="C80" t="s">
        <v>9</v>
      </c>
      <c r="D80" t="s">
        <v>27</v>
      </c>
      <c r="E80" t="s">
        <v>163</v>
      </c>
      <c r="F80" s="2">
        <v>49042597500</v>
      </c>
      <c r="G80" s="2">
        <v>0</v>
      </c>
      <c r="H80" s="2">
        <v>49042597500</v>
      </c>
      <c r="I80" s="2">
        <v>89066948</v>
      </c>
      <c r="J80" s="2">
        <v>0</v>
      </c>
      <c r="K80" s="2">
        <v>89066948</v>
      </c>
      <c r="L80" s="2">
        <v>69449909</v>
      </c>
      <c r="M80" s="2">
        <v>0</v>
      </c>
      <c r="N80" s="2">
        <v>69449909</v>
      </c>
      <c r="O80" s="15">
        <v>0.1</v>
      </c>
      <c r="P80" s="2">
        <v>0</v>
      </c>
      <c r="Q80" s="13">
        <v>0.2</v>
      </c>
      <c r="R80" s="15">
        <v>0</v>
      </c>
      <c r="S80" s="2">
        <v>13889981.800000001</v>
      </c>
      <c r="T80" s="2">
        <v>4000000</v>
      </c>
      <c r="U80" s="2">
        <v>0</v>
      </c>
      <c r="V80" s="2">
        <v>0</v>
      </c>
      <c r="W80" s="2">
        <v>0</v>
      </c>
      <c r="X80" s="2">
        <v>0</v>
      </c>
      <c r="Y80" s="2">
        <v>0</v>
      </c>
      <c r="Z80" s="2">
        <v>0</v>
      </c>
      <c r="AA80" s="18">
        <v>0</v>
      </c>
      <c r="AB80" s="4">
        <v>17889981.800000001</v>
      </c>
      <c r="AD80" s="4">
        <f t="shared" si="1"/>
        <v>17889981.800000001</v>
      </c>
      <c r="AE80" t="s">
        <v>28</v>
      </c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Z80"/>
      <c r="BA80"/>
      <c r="BB80"/>
      <c r="BC80"/>
      <c r="BD80"/>
      <c r="BE80"/>
      <c r="BF80"/>
      <c r="BG80"/>
      <c r="BH80"/>
      <c r="BI80"/>
      <c r="BJ80"/>
      <c r="BK80"/>
      <c r="BL80"/>
    </row>
    <row r="81" spans="1:64" x14ac:dyDescent="0.25">
      <c r="A81" s="20">
        <v>809</v>
      </c>
      <c r="B81" t="s">
        <v>272</v>
      </c>
      <c r="C81" t="s">
        <v>2</v>
      </c>
      <c r="D81" t="s">
        <v>8</v>
      </c>
      <c r="E81" t="s">
        <v>164</v>
      </c>
      <c r="F81" s="2">
        <v>24626179000</v>
      </c>
      <c r="G81" s="2">
        <v>2437221000</v>
      </c>
      <c r="H81" s="2">
        <v>22188958000</v>
      </c>
      <c r="I81" s="2">
        <v>41739059</v>
      </c>
      <c r="J81" s="2">
        <v>5702851</v>
      </c>
      <c r="K81" s="2">
        <v>36036208</v>
      </c>
      <c r="L81" s="2">
        <v>31888587.399999999</v>
      </c>
      <c r="M81" s="2">
        <v>4727962.5999999996</v>
      </c>
      <c r="N81" s="2">
        <v>27160624.800000001</v>
      </c>
      <c r="O81" s="15">
        <v>0.1</v>
      </c>
      <c r="P81" s="2">
        <v>472796.26</v>
      </c>
      <c r="Q81" s="13">
        <v>0.15</v>
      </c>
      <c r="R81" s="15">
        <v>0</v>
      </c>
      <c r="S81" s="2">
        <v>4074093.72</v>
      </c>
      <c r="T81" s="2">
        <v>3000000</v>
      </c>
      <c r="U81" s="2">
        <v>0</v>
      </c>
      <c r="V81" s="2">
        <v>0</v>
      </c>
      <c r="W81" s="2">
        <v>0</v>
      </c>
      <c r="X81" s="2">
        <v>0</v>
      </c>
      <c r="Y81" s="2">
        <v>0</v>
      </c>
      <c r="Z81" s="2">
        <v>0</v>
      </c>
      <c r="AA81" s="18">
        <v>0</v>
      </c>
      <c r="AB81" s="4">
        <v>7546889.9800000004</v>
      </c>
      <c r="AD81" s="4">
        <f t="shared" si="1"/>
        <v>7546889.9800000004</v>
      </c>
      <c r="AE81" t="s">
        <v>33</v>
      </c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Z81"/>
      <c r="BA81"/>
      <c r="BB81"/>
      <c r="BC81"/>
      <c r="BD81"/>
      <c r="BE81"/>
      <c r="BF81"/>
      <c r="BG81"/>
      <c r="BH81"/>
      <c r="BI81"/>
      <c r="BJ81"/>
      <c r="BK81"/>
      <c r="BL81"/>
    </row>
    <row r="82" spans="1:64" x14ac:dyDescent="0.25">
      <c r="A82" s="20">
        <v>810</v>
      </c>
      <c r="B82" t="s">
        <v>272</v>
      </c>
      <c r="C82" t="s">
        <v>2</v>
      </c>
      <c r="D82" t="s">
        <v>4</v>
      </c>
      <c r="E82" t="s">
        <v>165</v>
      </c>
      <c r="F82" s="2">
        <v>140278754230</v>
      </c>
      <c r="G82" s="2">
        <v>119463807230</v>
      </c>
      <c r="H82" s="2">
        <v>20814947000</v>
      </c>
      <c r="I82" s="2">
        <v>222769984</v>
      </c>
      <c r="J82" s="2">
        <v>183482621</v>
      </c>
      <c r="K82" s="2">
        <v>39287363</v>
      </c>
      <c r="L82" s="2">
        <v>166658482.308</v>
      </c>
      <c r="M82" s="2">
        <v>135697098.10800001</v>
      </c>
      <c r="N82" s="2">
        <v>30961384.199999999</v>
      </c>
      <c r="O82" s="15">
        <v>0.1</v>
      </c>
      <c r="P82" s="2">
        <v>13569709.810799999</v>
      </c>
      <c r="Q82" s="13">
        <v>0.25</v>
      </c>
      <c r="R82" s="15">
        <v>0.4</v>
      </c>
      <c r="S82" s="2">
        <v>7740346.0499999998</v>
      </c>
      <c r="T82" s="2">
        <v>6000000</v>
      </c>
      <c r="U82" s="2">
        <v>0</v>
      </c>
      <c r="V82" s="2">
        <v>0</v>
      </c>
      <c r="W82" s="2">
        <v>0</v>
      </c>
      <c r="X82" s="2">
        <v>0</v>
      </c>
      <c r="Y82" s="2">
        <v>0</v>
      </c>
      <c r="Z82" s="2">
        <v>0</v>
      </c>
      <c r="AA82" s="18">
        <v>0</v>
      </c>
      <c r="AB82" s="4">
        <v>27310055.860800002</v>
      </c>
      <c r="AD82" s="4">
        <f t="shared" si="1"/>
        <v>27310055.860800002</v>
      </c>
      <c r="AE82" t="s">
        <v>289</v>
      </c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Z82"/>
      <c r="BA82"/>
      <c r="BB82"/>
      <c r="BC82"/>
      <c r="BD82"/>
      <c r="BE82"/>
      <c r="BF82"/>
      <c r="BG82"/>
      <c r="BH82"/>
      <c r="BI82"/>
      <c r="BJ82"/>
      <c r="BK82"/>
      <c r="BL82"/>
    </row>
    <row r="83" spans="1:64" x14ac:dyDescent="0.25">
      <c r="A83" s="20">
        <v>813</v>
      </c>
      <c r="B83" t="s">
        <v>272</v>
      </c>
      <c r="C83" t="s">
        <v>2</v>
      </c>
      <c r="D83" t="s">
        <v>4</v>
      </c>
      <c r="E83" t="s">
        <v>166</v>
      </c>
      <c r="F83" s="2">
        <v>173000</v>
      </c>
      <c r="G83" s="2">
        <v>0</v>
      </c>
      <c r="H83" s="2">
        <v>173000</v>
      </c>
      <c r="I83" s="2">
        <v>606</v>
      </c>
      <c r="J83" s="2">
        <v>0</v>
      </c>
      <c r="K83" s="2">
        <v>606</v>
      </c>
      <c r="L83" s="2">
        <v>536.79999999999995</v>
      </c>
      <c r="M83" s="2">
        <v>0</v>
      </c>
      <c r="N83" s="2">
        <v>536.79999999999995</v>
      </c>
      <c r="O83" s="15">
        <v>0</v>
      </c>
      <c r="P83" s="2">
        <v>0</v>
      </c>
      <c r="Q83" s="13">
        <v>0</v>
      </c>
      <c r="R83" s="15">
        <v>0</v>
      </c>
      <c r="S83" s="2">
        <v>0</v>
      </c>
      <c r="T83" s="2">
        <v>0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  <c r="Z83" s="2">
        <v>0</v>
      </c>
      <c r="AA83" s="18">
        <v>0</v>
      </c>
      <c r="AB83" s="4">
        <v>0</v>
      </c>
      <c r="AD83" s="4">
        <f t="shared" si="1"/>
        <v>0</v>
      </c>
      <c r="AE83" t="s">
        <v>6</v>
      </c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Z83"/>
      <c r="BA83"/>
      <c r="BB83"/>
      <c r="BC83"/>
      <c r="BD83"/>
      <c r="BE83"/>
      <c r="BF83"/>
      <c r="BG83"/>
      <c r="BH83"/>
      <c r="BI83"/>
      <c r="BJ83"/>
      <c r="BK83"/>
      <c r="BL83"/>
    </row>
    <row r="84" spans="1:64" x14ac:dyDescent="0.25">
      <c r="A84" s="20">
        <v>825</v>
      </c>
      <c r="B84" t="s">
        <v>272</v>
      </c>
      <c r="C84" t="s">
        <v>2</v>
      </c>
      <c r="D84" t="s">
        <v>298</v>
      </c>
      <c r="E84" t="s">
        <v>168</v>
      </c>
      <c r="F84" s="2">
        <v>12745107000</v>
      </c>
      <c r="G84" s="2">
        <v>1370000000</v>
      </c>
      <c r="H84" s="2">
        <v>11375107000</v>
      </c>
      <c r="I84" s="2">
        <v>37013249</v>
      </c>
      <c r="J84" s="2">
        <v>4135802</v>
      </c>
      <c r="K84" s="2">
        <v>32877447</v>
      </c>
      <c r="L84" s="2">
        <v>31915206.199999999</v>
      </c>
      <c r="M84" s="2">
        <v>3587802</v>
      </c>
      <c r="N84" s="2">
        <v>28327404.199999999</v>
      </c>
      <c r="O84" s="15">
        <v>0.1</v>
      </c>
      <c r="P84" s="2">
        <v>358780.2</v>
      </c>
      <c r="Q84" s="13">
        <v>0.15</v>
      </c>
      <c r="R84" s="15">
        <v>0</v>
      </c>
      <c r="S84" s="2">
        <v>4249110.63</v>
      </c>
      <c r="T84" s="2">
        <v>3000000</v>
      </c>
      <c r="U84" s="2">
        <v>0</v>
      </c>
      <c r="V84" s="2">
        <v>0</v>
      </c>
      <c r="W84" s="2">
        <v>0</v>
      </c>
      <c r="X84" s="2">
        <v>0</v>
      </c>
      <c r="Y84" s="2">
        <v>0</v>
      </c>
      <c r="Z84" s="2">
        <v>0</v>
      </c>
      <c r="AA84" s="18">
        <v>0</v>
      </c>
      <c r="AB84" s="4">
        <v>7607890.8300000001</v>
      </c>
      <c r="AD84" s="4">
        <f t="shared" si="1"/>
        <v>7607890.8300000001</v>
      </c>
      <c r="AE84" t="s">
        <v>43</v>
      </c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Z84"/>
      <c r="BA84"/>
      <c r="BB84"/>
      <c r="BC84"/>
      <c r="BD84"/>
      <c r="BE84"/>
      <c r="BF84"/>
      <c r="BG84"/>
      <c r="BH84"/>
      <c r="BI84"/>
      <c r="BJ84"/>
      <c r="BK84"/>
      <c r="BL84"/>
    </row>
    <row r="85" spans="1:64" x14ac:dyDescent="0.25">
      <c r="A85" s="20">
        <v>849</v>
      </c>
      <c r="B85" t="s">
        <v>272</v>
      </c>
      <c r="C85" t="s">
        <v>2</v>
      </c>
      <c r="D85" t="s">
        <v>298</v>
      </c>
      <c r="E85" t="s">
        <v>169</v>
      </c>
      <c r="F85" s="2">
        <v>23323720600</v>
      </c>
      <c r="G85" s="2">
        <v>2477617600</v>
      </c>
      <c r="H85" s="2">
        <v>20846103000</v>
      </c>
      <c r="I85" s="2">
        <v>54162628</v>
      </c>
      <c r="J85" s="2">
        <v>6114739</v>
      </c>
      <c r="K85" s="2">
        <v>48047889</v>
      </c>
      <c r="L85" s="2">
        <v>44833139.759999998</v>
      </c>
      <c r="M85" s="2">
        <v>5123691.96</v>
      </c>
      <c r="N85" s="2">
        <v>39709447.799999997</v>
      </c>
      <c r="O85" s="15">
        <v>0.1</v>
      </c>
      <c r="P85" s="2">
        <v>512369.196</v>
      </c>
      <c r="Q85" s="13">
        <v>0.15</v>
      </c>
      <c r="R85" s="15">
        <v>0</v>
      </c>
      <c r="S85" s="2">
        <v>5956417.1699999999</v>
      </c>
      <c r="T85" s="2">
        <v>3000000</v>
      </c>
      <c r="U85" s="2">
        <v>0</v>
      </c>
      <c r="V85" s="2">
        <v>0</v>
      </c>
      <c r="W85" s="2">
        <v>0</v>
      </c>
      <c r="X85" s="2">
        <v>0</v>
      </c>
      <c r="Y85" s="2">
        <v>0</v>
      </c>
      <c r="Z85" s="2">
        <v>0</v>
      </c>
      <c r="AA85" s="18">
        <v>0</v>
      </c>
      <c r="AB85" s="4">
        <v>9468786.3660000004</v>
      </c>
      <c r="AD85" s="4">
        <f t="shared" si="1"/>
        <v>9468786.3660000004</v>
      </c>
      <c r="AE85" t="s">
        <v>43</v>
      </c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Z85"/>
      <c r="BA85"/>
      <c r="BB85"/>
      <c r="BC85"/>
      <c r="BD85"/>
      <c r="BE85"/>
      <c r="BF85"/>
      <c r="BG85"/>
      <c r="BH85"/>
      <c r="BI85"/>
      <c r="BJ85"/>
      <c r="BK85"/>
      <c r="BL85"/>
    </row>
    <row r="86" spans="1:64" s="32" customFormat="1" x14ac:dyDescent="0.25">
      <c r="A86" s="20">
        <v>851</v>
      </c>
      <c r="B86" t="s">
        <v>271</v>
      </c>
      <c r="C86" t="s">
        <v>2</v>
      </c>
      <c r="D86" t="s">
        <v>299</v>
      </c>
      <c r="E86" t="s">
        <v>170</v>
      </c>
      <c r="F86" s="2">
        <v>38607592000</v>
      </c>
      <c r="G86" s="2">
        <v>0</v>
      </c>
      <c r="H86" s="2">
        <v>38607592000</v>
      </c>
      <c r="I86" s="2">
        <v>63162520</v>
      </c>
      <c r="J86" s="2">
        <v>0</v>
      </c>
      <c r="K86" s="2">
        <v>63162520</v>
      </c>
      <c r="L86" s="2">
        <v>47719483.200000003</v>
      </c>
      <c r="M86" s="2">
        <v>0</v>
      </c>
      <c r="N86" s="2">
        <v>47719483.200000003</v>
      </c>
      <c r="O86" s="15">
        <v>0.1</v>
      </c>
      <c r="P86" s="2">
        <v>0</v>
      </c>
      <c r="Q86" s="13">
        <v>0.3</v>
      </c>
      <c r="R86" s="15">
        <v>0</v>
      </c>
      <c r="S86" s="2">
        <v>14315844.960000001</v>
      </c>
      <c r="T86" s="2">
        <v>0</v>
      </c>
      <c r="U86" s="2">
        <v>0</v>
      </c>
      <c r="V86" s="2">
        <v>0</v>
      </c>
      <c r="W86" s="2">
        <v>0</v>
      </c>
      <c r="X86" s="2">
        <v>0</v>
      </c>
      <c r="Y86" s="2">
        <v>0</v>
      </c>
      <c r="Z86" s="2">
        <v>0</v>
      </c>
      <c r="AA86" s="18">
        <v>0</v>
      </c>
      <c r="AB86" s="4">
        <v>14315844.960000001</v>
      </c>
      <c r="AC86" s="4"/>
      <c r="AD86" s="4">
        <f t="shared" si="1"/>
        <v>14315844.960000001</v>
      </c>
      <c r="AE86" t="s">
        <v>193</v>
      </c>
      <c r="AF86"/>
      <c r="AG86"/>
      <c r="AH86"/>
      <c r="AI86"/>
      <c r="AJ86"/>
      <c r="AK86"/>
      <c r="AL86"/>
      <c r="AM86"/>
    </row>
    <row r="87" spans="1:64" x14ac:dyDescent="0.25">
      <c r="A87" s="20">
        <v>853</v>
      </c>
      <c r="B87" t="s">
        <v>272</v>
      </c>
      <c r="C87" t="s">
        <v>2</v>
      </c>
      <c r="D87" t="s">
        <v>8</v>
      </c>
      <c r="E87" t="s">
        <v>171</v>
      </c>
      <c r="F87" s="2">
        <v>2039065000</v>
      </c>
      <c r="G87" s="2">
        <v>0</v>
      </c>
      <c r="H87" s="2">
        <v>2039065000</v>
      </c>
      <c r="I87" s="2">
        <v>6342481</v>
      </c>
      <c r="J87" s="2">
        <v>0</v>
      </c>
      <c r="K87" s="2">
        <v>6342481</v>
      </c>
      <c r="L87" s="2">
        <v>5526855</v>
      </c>
      <c r="M87" s="2">
        <v>0</v>
      </c>
      <c r="N87" s="2">
        <v>5526855</v>
      </c>
      <c r="O87" s="15">
        <v>0</v>
      </c>
      <c r="P87" s="2">
        <v>0</v>
      </c>
      <c r="Q87" s="13">
        <v>0</v>
      </c>
      <c r="R87" s="15">
        <v>0</v>
      </c>
      <c r="S87" s="2">
        <v>0</v>
      </c>
      <c r="T87" s="2">
        <v>0</v>
      </c>
      <c r="U87" s="2">
        <v>0</v>
      </c>
      <c r="V87" s="2">
        <v>0</v>
      </c>
      <c r="W87" s="2">
        <v>0</v>
      </c>
      <c r="X87" s="2">
        <v>0</v>
      </c>
      <c r="Y87" s="2">
        <v>0</v>
      </c>
      <c r="Z87" s="2">
        <v>0</v>
      </c>
      <c r="AA87" s="18">
        <v>0</v>
      </c>
      <c r="AB87" s="4">
        <v>0</v>
      </c>
      <c r="AD87" s="4">
        <f t="shared" si="1"/>
        <v>0</v>
      </c>
      <c r="AE87" t="s">
        <v>46</v>
      </c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Z87"/>
      <c r="BA87"/>
      <c r="BB87"/>
      <c r="BC87"/>
      <c r="BD87"/>
      <c r="BE87"/>
      <c r="BF87"/>
      <c r="BG87"/>
      <c r="BH87"/>
      <c r="BI87"/>
      <c r="BJ87"/>
      <c r="BK87"/>
      <c r="BL87"/>
    </row>
    <row r="88" spans="1:64" x14ac:dyDescent="0.25">
      <c r="A88" s="20">
        <v>865</v>
      </c>
      <c r="B88" t="s">
        <v>271</v>
      </c>
      <c r="C88" t="s">
        <v>2</v>
      </c>
      <c r="D88" t="s">
        <v>8</v>
      </c>
      <c r="E88" t="s">
        <v>172</v>
      </c>
      <c r="F88" s="2">
        <v>11630852000</v>
      </c>
      <c r="G88" s="2">
        <v>1573353000</v>
      </c>
      <c r="H88" s="2">
        <v>10057499000</v>
      </c>
      <c r="I88" s="2">
        <v>25664510</v>
      </c>
      <c r="J88" s="2">
        <v>4999691</v>
      </c>
      <c r="K88" s="2">
        <v>20664819</v>
      </c>
      <c r="L88" s="2">
        <v>21012169.199999999</v>
      </c>
      <c r="M88" s="2">
        <v>4370349.8</v>
      </c>
      <c r="N88" s="2">
        <v>16641819.4</v>
      </c>
      <c r="O88" s="15">
        <v>0.1</v>
      </c>
      <c r="P88" s="2">
        <v>437034.98</v>
      </c>
      <c r="Q88" s="13">
        <v>0.3</v>
      </c>
      <c r="R88" s="15">
        <v>0</v>
      </c>
      <c r="S88" s="2">
        <v>4992545.82</v>
      </c>
      <c r="T88" s="2">
        <v>0</v>
      </c>
      <c r="U88" s="2">
        <v>0</v>
      </c>
      <c r="V88" s="2">
        <v>0</v>
      </c>
      <c r="W88" s="2">
        <v>0</v>
      </c>
      <c r="X88" s="2">
        <v>0</v>
      </c>
      <c r="Y88" s="2">
        <v>0</v>
      </c>
      <c r="Z88" s="2">
        <v>0</v>
      </c>
      <c r="AA88" s="18">
        <v>0</v>
      </c>
      <c r="AB88" s="4">
        <v>5429580.7999999998</v>
      </c>
      <c r="AD88" s="4">
        <f t="shared" si="1"/>
        <v>5429580.7999999998</v>
      </c>
      <c r="AE88" t="s">
        <v>46</v>
      </c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Z88"/>
      <c r="BA88"/>
      <c r="BB88"/>
      <c r="BC88"/>
      <c r="BD88"/>
      <c r="BE88"/>
      <c r="BF88"/>
      <c r="BG88"/>
      <c r="BH88"/>
      <c r="BI88"/>
      <c r="BJ88"/>
      <c r="BK88"/>
      <c r="BL88"/>
    </row>
    <row r="89" spans="1:64" s="32" customFormat="1" x14ac:dyDescent="0.25">
      <c r="A89" s="20">
        <v>878</v>
      </c>
      <c r="B89" t="s">
        <v>272</v>
      </c>
      <c r="C89" t="s">
        <v>2</v>
      </c>
      <c r="D89" t="s">
        <v>8</v>
      </c>
      <c r="E89" t="s">
        <v>173</v>
      </c>
      <c r="F89" s="2">
        <v>10726836000</v>
      </c>
      <c r="G89" s="2">
        <v>3012703000</v>
      </c>
      <c r="H89" s="2">
        <v>7714133000</v>
      </c>
      <c r="I89" s="2">
        <v>31344682</v>
      </c>
      <c r="J89" s="2">
        <v>9523075</v>
      </c>
      <c r="K89" s="2">
        <v>21821607</v>
      </c>
      <c r="L89" s="2">
        <v>27053947.600000001</v>
      </c>
      <c r="M89" s="2">
        <v>8317993.7999999998</v>
      </c>
      <c r="N89" s="2">
        <v>18735953.800000001</v>
      </c>
      <c r="O89" s="15">
        <v>0.1</v>
      </c>
      <c r="P89" s="2">
        <v>831799.38</v>
      </c>
      <c r="Q89" s="13">
        <v>0.1</v>
      </c>
      <c r="R89" s="15">
        <v>0</v>
      </c>
      <c r="S89" s="2">
        <v>1873595.38</v>
      </c>
      <c r="T89" s="2">
        <v>2000000</v>
      </c>
      <c r="U89" s="2">
        <v>0</v>
      </c>
      <c r="V89" s="2">
        <v>0</v>
      </c>
      <c r="W89" s="2">
        <v>0</v>
      </c>
      <c r="X89" s="2">
        <v>0</v>
      </c>
      <c r="Y89" s="2">
        <v>0</v>
      </c>
      <c r="Z89" s="2">
        <v>0</v>
      </c>
      <c r="AA89" s="18">
        <v>0</v>
      </c>
      <c r="AB89" s="4">
        <v>4705394.76</v>
      </c>
      <c r="AC89" s="4"/>
      <c r="AD89" s="4">
        <f t="shared" si="1"/>
        <v>4705394.76</v>
      </c>
      <c r="AE89" t="s">
        <v>38</v>
      </c>
      <c r="AF89"/>
      <c r="AG89"/>
      <c r="AH89"/>
      <c r="AI89"/>
      <c r="AJ89"/>
      <c r="AK89"/>
      <c r="AL89"/>
      <c r="AM89"/>
    </row>
    <row r="90" spans="1:64" x14ac:dyDescent="0.25">
      <c r="A90" s="20">
        <v>883</v>
      </c>
      <c r="B90" t="s">
        <v>272</v>
      </c>
      <c r="C90" t="s">
        <v>9</v>
      </c>
      <c r="D90" t="s">
        <v>15</v>
      </c>
      <c r="E90" t="s">
        <v>174</v>
      </c>
      <c r="F90" s="2">
        <v>686990000</v>
      </c>
      <c r="G90" s="2">
        <v>0</v>
      </c>
      <c r="H90" s="2">
        <v>686990000</v>
      </c>
      <c r="I90" s="2">
        <v>2240755</v>
      </c>
      <c r="J90" s="2">
        <v>0</v>
      </c>
      <c r="K90" s="2">
        <v>2240755</v>
      </c>
      <c r="L90" s="2">
        <v>1965959</v>
      </c>
      <c r="M90" s="2">
        <v>0</v>
      </c>
      <c r="N90" s="2">
        <v>1965959</v>
      </c>
      <c r="O90" s="15">
        <v>0</v>
      </c>
      <c r="P90" s="2">
        <v>0</v>
      </c>
      <c r="Q90" s="13">
        <v>0</v>
      </c>
      <c r="R90" s="15">
        <v>0</v>
      </c>
      <c r="S90" s="2">
        <v>0</v>
      </c>
      <c r="T90" s="2">
        <v>0</v>
      </c>
      <c r="U90" s="2">
        <v>0</v>
      </c>
      <c r="V90" s="2">
        <v>0</v>
      </c>
      <c r="W90" s="2">
        <v>0</v>
      </c>
      <c r="X90" s="2">
        <v>0</v>
      </c>
      <c r="Y90" s="2">
        <v>0</v>
      </c>
      <c r="Z90" s="2">
        <v>0</v>
      </c>
      <c r="AA90" s="18">
        <v>0</v>
      </c>
      <c r="AB90" s="4">
        <v>0</v>
      </c>
      <c r="AD90" s="4">
        <f t="shared" si="1"/>
        <v>0</v>
      </c>
      <c r="AE90" t="s">
        <v>17</v>
      </c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Z90"/>
      <c r="BA90"/>
      <c r="BB90"/>
      <c r="BC90"/>
      <c r="BD90"/>
      <c r="BE90"/>
      <c r="BF90"/>
      <c r="BG90"/>
      <c r="BH90"/>
      <c r="BI90"/>
      <c r="BJ90"/>
      <c r="BK90"/>
      <c r="BL90"/>
    </row>
    <row r="91" spans="1:64" x14ac:dyDescent="0.25">
      <c r="A91" s="20">
        <v>892</v>
      </c>
      <c r="B91" t="s">
        <v>272</v>
      </c>
      <c r="C91" t="s">
        <v>9</v>
      </c>
      <c r="D91" t="s">
        <v>15</v>
      </c>
      <c r="E91" t="s">
        <v>175</v>
      </c>
      <c r="F91" s="2">
        <v>52534421000</v>
      </c>
      <c r="G91" s="2">
        <v>0</v>
      </c>
      <c r="H91" s="2">
        <v>52534421000</v>
      </c>
      <c r="I91" s="2">
        <v>93320386</v>
      </c>
      <c r="J91" s="2">
        <v>0</v>
      </c>
      <c r="K91" s="2">
        <v>93320386</v>
      </c>
      <c r="L91" s="2">
        <v>72306617.599999994</v>
      </c>
      <c r="M91" s="2">
        <v>0</v>
      </c>
      <c r="N91" s="2">
        <v>72306617.599999994</v>
      </c>
      <c r="O91" s="15">
        <v>0.1</v>
      </c>
      <c r="P91" s="2">
        <v>0</v>
      </c>
      <c r="Q91" s="13">
        <v>0.2</v>
      </c>
      <c r="R91" s="15">
        <v>0</v>
      </c>
      <c r="S91" s="2">
        <v>14461323.52</v>
      </c>
      <c r="T91" s="2">
        <v>4000000</v>
      </c>
      <c r="U91" s="2">
        <v>0</v>
      </c>
      <c r="V91" s="2">
        <v>0</v>
      </c>
      <c r="W91" s="2">
        <v>0</v>
      </c>
      <c r="X91" s="2">
        <v>0</v>
      </c>
      <c r="Y91" s="2">
        <v>0</v>
      </c>
      <c r="Z91" s="2">
        <v>0</v>
      </c>
      <c r="AA91" s="18">
        <v>0</v>
      </c>
      <c r="AB91" s="4">
        <v>18461323.52</v>
      </c>
      <c r="AD91" s="4">
        <f t="shared" si="1"/>
        <v>18461323.52</v>
      </c>
      <c r="AE91" t="s">
        <v>31</v>
      </c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Z91"/>
      <c r="BA91"/>
      <c r="BB91"/>
      <c r="BC91"/>
      <c r="BD91"/>
      <c r="BE91"/>
      <c r="BF91"/>
      <c r="BG91"/>
      <c r="BH91"/>
      <c r="BI91"/>
      <c r="BJ91"/>
      <c r="BK91"/>
      <c r="BL91"/>
    </row>
    <row r="92" spans="1:64" x14ac:dyDescent="0.25">
      <c r="A92" s="20">
        <v>910</v>
      </c>
      <c r="B92" t="s">
        <v>272</v>
      </c>
      <c r="C92" t="s">
        <v>2</v>
      </c>
      <c r="D92" t="s">
        <v>8</v>
      </c>
      <c r="E92" t="s">
        <v>176</v>
      </c>
      <c r="F92" s="2">
        <v>8011921000</v>
      </c>
      <c r="G92" s="2">
        <v>0</v>
      </c>
      <c r="H92" s="2">
        <v>8011921000</v>
      </c>
      <c r="I92" s="2">
        <v>20965802</v>
      </c>
      <c r="J92" s="2">
        <v>0</v>
      </c>
      <c r="K92" s="2">
        <v>20965802</v>
      </c>
      <c r="L92" s="2">
        <v>17761033.600000001</v>
      </c>
      <c r="M92" s="2">
        <v>0</v>
      </c>
      <c r="N92" s="2">
        <v>17761033.600000001</v>
      </c>
      <c r="O92" s="15">
        <v>0.1</v>
      </c>
      <c r="P92" s="2">
        <v>0</v>
      </c>
      <c r="Q92" s="13">
        <v>0.1</v>
      </c>
      <c r="R92" s="15">
        <v>0</v>
      </c>
      <c r="S92" s="2">
        <v>1776103.36</v>
      </c>
      <c r="T92" s="2">
        <v>1000000</v>
      </c>
      <c r="U92" s="2">
        <v>0</v>
      </c>
      <c r="V92" s="2">
        <v>0</v>
      </c>
      <c r="W92" s="2">
        <v>0</v>
      </c>
      <c r="X92" s="2">
        <v>0</v>
      </c>
      <c r="Y92" s="2">
        <v>0</v>
      </c>
      <c r="Z92" s="2">
        <v>0</v>
      </c>
      <c r="AA92" s="18">
        <v>0</v>
      </c>
      <c r="AB92" s="4">
        <v>2776103.36</v>
      </c>
      <c r="AD92" s="4">
        <f t="shared" si="1"/>
        <v>2776103.36</v>
      </c>
      <c r="AE92" t="s">
        <v>50</v>
      </c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Z92"/>
      <c r="BA92"/>
      <c r="BB92"/>
      <c r="BC92"/>
      <c r="BD92"/>
      <c r="BE92"/>
      <c r="BF92"/>
      <c r="BG92"/>
      <c r="BH92"/>
      <c r="BI92"/>
      <c r="BJ92"/>
      <c r="BK92"/>
      <c r="BL92"/>
    </row>
    <row r="93" spans="1:64" x14ac:dyDescent="0.25">
      <c r="A93" s="20">
        <v>913</v>
      </c>
      <c r="B93" t="s">
        <v>272</v>
      </c>
      <c r="C93" t="s">
        <v>9</v>
      </c>
      <c r="D93" t="s">
        <v>407</v>
      </c>
      <c r="E93" t="s">
        <v>177</v>
      </c>
      <c r="F93" s="2">
        <v>91357012000</v>
      </c>
      <c r="G93" s="2">
        <v>0</v>
      </c>
      <c r="H93" s="2">
        <v>91357012000</v>
      </c>
      <c r="I93" s="2">
        <v>139331815</v>
      </c>
      <c r="J93" s="2">
        <v>0</v>
      </c>
      <c r="K93" s="2">
        <v>139331815</v>
      </c>
      <c r="L93" s="2">
        <v>102789010.2</v>
      </c>
      <c r="M93" s="2">
        <v>0</v>
      </c>
      <c r="N93" s="2">
        <v>102789010.2</v>
      </c>
      <c r="O93" s="15">
        <v>0.1</v>
      </c>
      <c r="P93" s="2">
        <v>0</v>
      </c>
      <c r="Q93" s="13">
        <v>0.25</v>
      </c>
      <c r="R93" s="15">
        <v>0</v>
      </c>
      <c r="S93" s="2">
        <v>25697252.550000001</v>
      </c>
      <c r="T93" s="2">
        <v>5000000</v>
      </c>
      <c r="U93" s="2">
        <v>0</v>
      </c>
      <c r="V93" s="2">
        <v>0</v>
      </c>
      <c r="W93" s="2">
        <v>0</v>
      </c>
      <c r="X93" s="2">
        <v>0</v>
      </c>
      <c r="Y93" s="2">
        <v>0</v>
      </c>
      <c r="Z93" s="2">
        <v>0</v>
      </c>
      <c r="AA93" s="18">
        <v>0</v>
      </c>
      <c r="AB93" s="4">
        <v>30697252.550000001</v>
      </c>
      <c r="AD93" s="4">
        <f t="shared" si="1"/>
        <v>30697252.550000001</v>
      </c>
      <c r="AE93" t="s">
        <v>70</v>
      </c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Z93"/>
      <c r="BA93"/>
      <c r="BB93"/>
      <c r="BC93"/>
      <c r="BD93"/>
      <c r="BE93"/>
      <c r="BF93"/>
      <c r="BG93"/>
      <c r="BH93"/>
      <c r="BI93"/>
      <c r="BJ93"/>
      <c r="BK93"/>
      <c r="BL93"/>
    </row>
    <row r="94" spans="1:64" x14ac:dyDescent="0.25">
      <c r="A94" s="20">
        <v>916</v>
      </c>
      <c r="B94" t="s">
        <v>272</v>
      </c>
      <c r="C94" t="s">
        <v>9</v>
      </c>
      <c r="D94" t="s">
        <v>27</v>
      </c>
      <c r="E94" t="s">
        <v>178</v>
      </c>
      <c r="F94" s="2">
        <v>20293230300</v>
      </c>
      <c r="G94" s="2">
        <v>0</v>
      </c>
      <c r="H94" s="2">
        <v>20293230300</v>
      </c>
      <c r="I94" s="2">
        <v>46794634</v>
      </c>
      <c r="J94" s="2">
        <v>0</v>
      </c>
      <c r="K94" s="2">
        <v>46794634</v>
      </c>
      <c r="L94" s="2">
        <v>38677341.880000003</v>
      </c>
      <c r="M94" s="2">
        <v>0</v>
      </c>
      <c r="N94" s="2">
        <v>38677341.880000003</v>
      </c>
      <c r="O94" s="15">
        <v>0.1</v>
      </c>
      <c r="P94" s="2">
        <v>0</v>
      </c>
      <c r="Q94" s="13">
        <v>0.15</v>
      </c>
      <c r="R94" s="15">
        <v>0</v>
      </c>
      <c r="S94" s="2">
        <v>5801601.2819999997</v>
      </c>
      <c r="T94" s="2">
        <v>3000000</v>
      </c>
      <c r="U94" s="2">
        <v>0</v>
      </c>
      <c r="V94" s="2">
        <v>0</v>
      </c>
      <c r="W94" s="2">
        <v>0</v>
      </c>
      <c r="X94" s="2">
        <v>0</v>
      </c>
      <c r="Y94" s="2">
        <v>0</v>
      </c>
      <c r="Z94" s="2">
        <v>0</v>
      </c>
      <c r="AA94" s="18">
        <v>0</v>
      </c>
      <c r="AB94" s="4">
        <v>8801601.2819999997</v>
      </c>
      <c r="AD94" s="4">
        <f t="shared" si="1"/>
        <v>8801601.2819999997</v>
      </c>
      <c r="AE94" t="s">
        <v>77</v>
      </c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Z94"/>
      <c r="BA94"/>
      <c r="BB94"/>
      <c r="BC94"/>
      <c r="BD94"/>
      <c r="BE94"/>
      <c r="BF94"/>
      <c r="BG94"/>
      <c r="BH94"/>
      <c r="BI94"/>
      <c r="BJ94"/>
      <c r="BK94"/>
      <c r="BL94"/>
    </row>
    <row r="95" spans="1:64" x14ac:dyDescent="0.25">
      <c r="A95" s="20">
        <v>923</v>
      </c>
      <c r="B95" t="s">
        <v>271</v>
      </c>
      <c r="C95" t="s">
        <v>2</v>
      </c>
      <c r="D95" t="s">
        <v>201</v>
      </c>
      <c r="E95" t="s">
        <v>196</v>
      </c>
      <c r="F95" s="2">
        <v>15892015000</v>
      </c>
      <c r="G95" s="2">
        <v>0</v>
      </c>
      <c r="H95" s="2">
        <v>15892015000</v>
      </c>
      <c r="I95" s="2">
        <v>35110197</v>
      </c>
      <c r="J95" s="2">
        <v>0</v>
      </c>
      <c r="K95" s="2">
        <v>35110197</v>
      </c>
      <c r="L95" s="2">
        <v>28753391</v>
      </c>
      <c r="M95" s="2">
        <v>0</v>
      </c>
      <c r="N95" s="2">
        <v>28753391</v>
      </c>
      <c r="O95" s="15">
        <v>0.1</v>
      </c>
      <c r="P95" s="2">
        <v>0</v>
      </c>
      <c r="Q95" s="13">
        <v>0.3</v>
      </c>
      <c r="R95" s="15">
        <v>0</v>
      </c>
      <c r="S95" s="2">
        <v>8626017.3000000007</v>
      </c>
      <c r="T95" s="2">
        <v>0</v>
      </c>
      <c r="U95" s="2">
        <v>0</v>
      </c>
      <c r="V95" s="2">
        <v>0</v>
      </c>
      <c r="W95" s="2">
        <v>0</v>
      </c>
      <c r="X95" s="2">
        <v>0</v>
      </c>
      <c r="Y95" s="2">
        <v>0</v>
      </c>
      <c r="Z95" s="2">
        <v>0</v>
      </c>
      <c r="AA95" s="18">
        <v>0</v>
      </c>
      <c r="AB95" s="4">
        <v>8626017.3000000007</v>
      </c>
      <c r="AD95" s="4">
        <f t="shared" si="1"/>
        <v>8626017.3000000007</v>
      </c>
      <c r="AE95" t="s">
        <v>246</v>
      </c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Z95"/>
      <c r="BA95"/>
      <c r="BB95"/>
      <c r="BC95"/>
      <c r="BD95"/>
      <c r="BE95"/>
      <c r="BF95"/>
      <c r="BG95"/>
      <c r="BH95"/>
      <c r="BI95"/>
      <c r="BJ95"/>
      <c r="BK95"/>
      <c r="BL95"/>
    </row>
    <row r="96" spans="1:64" x14ac:dyDescent="0.25">
      <c r="A96" s="20">
        <v>924</v>
      </c>
      <c r="B96" t="s">
        <v>272</v>
      </c>
      <c r="C96" t="s">
        <v>9</v>
      </c>
      <c r="D96" t="s">
        <v>15</v>
      </c>
      <c r="E96" t="s">
        <v>179</v>
      </c>
      <c r="F96" s="2">
        <v>30447392000</v>
      </c>
      <c r="G96" s="2">
        <v>0</v>
      </c>
      <c r="H96" s="2">
        <v>30447392000</v>
      </c>
      <c r="I96" s="2">
        <v>51520502</v>
      </c>
      <c r="J96" s="2">
        <v>0</v>
      </c>
      <c r="K96" s="2">
        <v>51520502</v>
      </c>
      <c r="L96" s="2">
        <v>39341545.200000003</v>
      </c>
      <c r="M96" s="2">
        <v>0</v>
      </c>
      <c r="N96" s="2">
        <v>39341545.200000003</v>
      </c>
      <c r="O96" s="15">
        <v>0.1</v>
      </c>
      <c r="P96" s="2">
        <v>0</v>
      </c>
      <c r="Q96" s="13">
        <v>0.15</v>
      </c>
      <c r="R96" s="15">
        <v>0</v>
      </c>
      <c r="S96" s="2">
        <v>5901231.7800000003</v>
      </c>
      <c r="T96" s="2">
        <v>3000000</v>
      </c>
      <c r="U96" s="2">
        <v>0</v>
      </c>
      <c r="V96" s="2">
        <v>0</v>
      </c>
      <c r="W96" s="2">
        <v>0</v>
      </c>
      <c r="X96" s="2">
        <v>0</v>
      </c>
      <c r="Y96" s="2">
        <v>0</v>
      </c>
      <c r="Z96" s="2">
        <v>0</v>
      </c>
      <c r="AA96" s="18">
        <v>0</v>
      </c>
      <c r="AB96" s="4">
        <v>8901231.7799999993</v>
      </c>
      <c r="AD96" s="4">
        <f t="shared" si="1"/>
        <v>8901231.7799999993</v>
      </c>
      <c r="AE96" t="s">
        <v>17</v>
      </c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Z96"/>
      <c r="BA96"/>
      <c r="BB96"/>
      <c r="BC96"/>
      <c r="BD96"/>
      <c r="BE96"/>
      <c r="BF96"/>
      <c r="BG96"/>
      <c r="BH96"/>
      <c r="BI96"/>
      <c r="BJ96"/>
      <c r="BK96"/>
      <c r="BL96"/>
    </row>
    <row r="97" spans="1:64" x14ac:dyDescent="0.25">
      <c r="A97" s="20">
        <v>934</v>
      </c>
      <c r="B97" t="s">
        <v>272</v>
      </c>
      <c r="C97" t="s">
        <v>2</v>
      </c>
      <c r="D97" t="s">
        <v>298</v>
      </c>
      <c r="E97" t="s">
        <v>180</v>
      </c>
      <c r="F97" s="2">
        <v>52474997000</v>
      </c>
      <c r="G97" s="2">
        <v>29783659000</v>
      </c>
      <c r="H97" s="2">
        <v>22691338000</v>
      </c>
      <c r="I97" s="2">
        <v>102729170</v>
      </c>
      <c r="J97" s="2">
        <v>46507641</v>
      </c>
      <c r="K97" s="2">
        <v>56221529</v>
      </c>
      <c r="L97" s="2">
        <v>81739171.200000003</v>
      </c>
      <c r="M97" s="2">
        <v>34594177.399999999</v>
      </c>
      <c r="N97" s="2">
        <v>47144993.799999997</v>
      </c>
      <c r="O97" s="15">
        <v>0.1</v>
      </c>
      <c r="P97" s="2">
        <v>3459417.74</v>
      </c>
      <c r="Q97" s="13">
        <v>0.2</v>
      </c>
      <c r="R97" s="15">
        <v>0</v>
      </c>
      <c r="S97" s="2">
        <v>9428998.7599999998</v>
      </c>
      <c r="T97" s="2">
        <v>4000000</v>
      </c>
      <c r="U97" s="2">
        <v>0</v>
      </c>
      <c r="V97" s="2">
        <v>0</v>
      </c>
      <c r="W97" s="2">
        <v>0</v>
      </c>
      <c r="X97" s="2">
        <v>0</v>
      </c>
      <c r="Y97" s="2">
        <v>0</v>
      </c>
      <c r="Z97" s="2">
        <v>0</v>
      </c>
      <c r="AA97" s="18">
        <v>0</v>
      </c>
      <c r="AB97" s="4">
        <v>16888416.5</v>
      </c>
      <c r="AD97" s="4">
        <f t="shared" si="1"/>
        <v>16888416.5</v>
      </c>
      <c r="AE97" t="s">
        <v>45</v>
      </c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Z97"/>
      <c r="BA97"/>
      <c r="BB97"/>
      <c r="BC97"/>
      <c r="BD97"/>
      <c r="BE97"/>
      <c r="BF97"/>
      <c r="BG97"/>
      <c r="BH97"/>
      <c r="BI97"/>
      <c r="BJ97"/>
      <c r="BK97"/>
      <c r="BL97"/>
    </row>
    <row r="98" spans="1:64" x14ac:dyDescent="0.25">
      <c r="A98" s="20">
        <v>943</v>
      </c>
      <c r="B98" t="s">
        <v>272</v>
      </c>
      <c r="C98" t="s">
        <v>9</v>
      </c>
      <c r="D98" t="s">
        <v>15</v>
      </c>
      <c r="E98" t="s">
        <v>183</v>
      </c>
      <c r="F98" s="2">
        <v>7208889000</v>
      </c>
      <c r="G98" s="2">
        <v>0</v>
      </c>
      <c r="H98" s="2">
        <v>7208889000</v>
      </c>
      <c r="I98" s="2">
        <v>16396012</v>
      </c>
      <c r="J98" s="2">
        <v>0</v>
      </c>
      <c r="K98" s="2">
        <v>16396012</v>
      </c>
      <c r="L98" s="2">
        <v>13512456.4</v>
      </c>
      <c r="M98" s="2">
        <v>0</v>
      </c>
      <c r="N98" s="2">
        <v>13512456.4</v>
      </c>
      <c r="O98" s="15">
        <v>0</v>
      </c>
      <c r="P98" s="2">
        <v>0</v>
      </c>
      <c r="Q98" s="13">
        <v>0</v>
      </c>
      <c r="R98" s="15">
        <v>0</v>
      </c>
      <c r="S98" s="2">
        <v>0</v>
      </c>
      <c r="T98" s="2">
        <v>0</v>
      </c>
      <c r="U98" s="2">
        <v>0</v>
      </c>
      <c r="V98" s="2">
        <v>0</v>
      </c>
      <c r="W98" s="2">
        <v>0</v>
      </c>
      <c r="X98" s="2">
        <v>0</v>
      </c>
      <c r="Y98" s="2">
        <v>0</v>
      </c>
      <c r="Z98" s="2">
        <v>0</v>
      </c>
      <c r="AA98" s="18">
        <v>0</v>
      </c>
      <c r="AB98" s="4">
        <v>0</v>
      </c>
      <c r="AD98" s="4">
        <f t="shared" si="1"/>
        <v>0</v>
      </c>
      <c r="AE98" t="s">
        <v>31</v>
      </c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Z98"/>
      <c r="BA98"/>
      <c r="BB98"/>
      <c r="BC98"/>
      <c r="BD98"/>
      <c r="BE98"/>
      <c r="BF98"/>
      <c r="BG98"/>
      <c r="BH98"/>
      <c r="BI98"/>
      <c r="BJ98"/>
      <c r="BK98"/>
      <c r="BL98"/>
    </row>
    <row r="99" spans="1:64" x14ac:dyDescent="0.25">
      <c r="A99" s="20">
        <v>957</v>
      </c>
      <c r="B99" t="s">
        <v>272</v>
      </c>
      <c r="C99" t="s">
        <v>2</v>
      </c>
      <c r="D99" t="s">
        <v>298</v>
      </c>
      <c r="E99" t="s">
        <v>184</v>
      </c>
      <c r="F99" s="2">
        <v>9703334300</v>
      </c>
      <c r="G99" s="2">
        <v>457487300</v>
      </c>
      <c r="H99" s="2">
        <v>9245847000</v>
      </c>
      <c r="I99" s="2">
        <v>27075708</v>
      </c>
      <c r="J99" s="2">
        <v>1539358</v>
      </c>
      <c r="K99" s="2">
        <v>25536350</v>
      </c>
      <c r="L99" s="2">
        <v>23194374.280000001</v>
      </c>
      <c r="M99" s="2">
        <v>1356363.08</v>
      </c>
      <c r="N99" s="2">
        <v>21838011.199999999</v>
      </c>
      <c r="O99" s="15">
        <v>0.1</v>
      </c>
      <c r="P99" s="2">
        <v>135636.30799999999</v>
      </c>
      <c r="Q99" s="13">
        <v>0.1</v>
      </c>
      <c r="R99" s="15">
        <v>0</v>
      </c>
      <c r="S99" s="2">
        <v>2183801.12</v>
      </c>
      <c r="T99" s="2">
        <v>2000000</v>
      </c>
      <c r="U99" s="2">
        <v>0</v>
      </c>
      <c r="V99" s="2">
        <v>0</v>
      </c>
      <c r="W99" s="2">
        <v>0</v>
      </c>
      <c r="X99" s="2">
        <v>0</v>
      </c>
      <c r="Y99" s="2">
        <v>0</v>
      </c>
      <c r="Z99" s="2">
        <v>0</v>
      </c>
      <c r="AA99" s="18">
        <v>0</v>
      </c>
      <c r="AB99" s="4">
        <v>4319437.4280000003</v>
      </c>
      <c r="AD99" s="4">
        <f t="shared" si="1"/>
        <v>4319437.4280000003</v>
      </c>
      <c r="AE99" t="s">
        <v>96</v>
      </c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Z99"/>
      <c r="BA99"/>
      <c r="BB99"/>
      <c r="BC99"/>
      <c r="BD99"/>
      <c r="BE99"/>
      <c r="BF99"/>
      <c r="BG99"/>
      <c r="BH99"/>
      <c r="BI99"/>
      <c r="BJ99"/>
      <c r="BK99"/>
      <c r="BL99"/>
    </row>
    <row r="100" spans="1:64" x14ac:dyDescent="0.25">
      <c r="A100" s="20">
        <v>967</v>
      </c>
      <c r="B100" t="s">
        <v>271</v>
      </c>
      <c r="C100" t="s">
        <v>2</v>
      </c>
      <c r="D100" t="s">
        <v>298</v>
      </c>
      <c r="E100" t="s">
        <v>186</v>
      </c>
      <c r="F100" s="2">
        <v>28362197000</v>
      </c>
      <c r="G100" s="2">
        <v>0</v>
      </c>
      <c r="H100" s="2">
        <v>28362197000</v>
      </c>
      <c r="I100" s="2">
        <v>53008838</v>
      </c>
      <c r="J100" s="2">
        <v>0</v>
      </c>
      <c r="K100" s="2">
        <v>53008838</v>
      </c>
      <c r="L100" s="2">
        <v>41663959.200000003</v>
      </c>
      <c r="M100" s="2">
        <v>0</v>
      </c>
      <c r="N100" s="2">
        <v>41663959.200000003</v>
      </c>
      <c r="O100" s="15">
        <v>0.1</v>
      </c>
      <c r="P100" s="2">
        <v>0</v>
      </c>
      <c r="Q100" s="13">
        <v>0.3</v>
      </c>
      <c r="R100" s="15">
        <v>0</v>
      </c>
      <c r="S100" s="2">
        <v>12499187.76</v>
      </c>
      <c r="T100" s="2">
        <v>0</v>
      </c>
      <c r="U100" s="2">
        <v>0</v>
      </c>
      <c r="V100" s="2">
        <v>0</v>
      </c>
      <c r="W100" s="2">
        <v>0</v>
      </c>
      <c r="X100" s="2">
        <v>0</v>
      </c>
      <c r="Y100" s="2">
        <v>0</v>
      </c>
      <c r="Z100" s="2">
        <v>0</v>
      </c>
      <c r="AA100" s="18">
        <v>0</v>
      </c>
      <c r="AB100" s="4">
        <v>12499187.76</v>
      </c>
      <c r="AD100" s="4">
        <f t="shared" si="1"/>
        <v>12499187.76</v>
      </c>
      <c r="AE100" t="s">
        <v>45</v>
      </c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Z100"/>
      <c r="BA100"/>
      <c r="BB100"/>
      <c r="BC100"/>
      <c r="BD100"/>
      <c r="BE100"/>
      <c r="BF100"/>
      <c r="BG100"/>
      <c r="BH100"/>
      <c r="BI100"/>
      <c r="BJ100"/>
      <c r="BK100"/>
      <c r="BL100"/>
    </row>
    <row r="101" spans="1:64" x14ac:dyDescent="0.25">
      <c r="A101" s="20">
        <v>985</v>
      </c>
      <c r="B101" t="s">
        <v>272</v>
      </c>
      <c r="C101" t="s">
        <v>9</v>
      </c>
      <c r="D101" t="s">
        <v>15</v>
      </c>
      <c r="E101" t="s">
        <v>189</v>
      </c>
      <c r="F101" s="2">
        <v>3607878000</v>
      </c>
      <c r="G101" s="2">
        <v>0</v>
      </c>
      <c r="H101" s="2">
        <v>3607878000</v>
      </c>
      <c r="I101" s="2">
        <v>10903785</v>
      </c>
      <c r="J101" s="2">
        <v>0</v>
      </c>
      <c r="K101" s="2">
        <v>10903785</v>
      </c>
      <c r="L101" s="2">
        <v>9460633.8000000007</v>
      </c>
      <c r="M101" s="2">
        <v>0</v>
      </c>
      <c r="N101" s="2">
        <v>9460633.8000000007</v>
      </c>
      <c r="O101" s="15">
        <v>0</v>
      </c>
      <c r="P101" s="2">
        <v>0</v>
      </c>
      <c r="Q101" s="13">
        <v>0</v>
      </c>
      <c r="R101" s="15">
        <v>0</v>
      </c>
      <c r="S101" s="2">
        <v>0</v>
      </c>
      <c r="T101" s="2">
        <v>0</v>
      </c>
      <c r="U101" s="2">
        <v>0</v>
      </c>
      <c r="V101" s="2">
        <v>0</v>
      </c>
      <c r="W101" s="2">
        <v>0</v>
      </c>
      <c r="X101" s="2">
        <v>0</v>
      </c>
      <c r="Y101" s="2">
        <v>0</v>
      </c>
      <c r="Z101" s="2">
        <v>0</v>
      </c>
      <c r="AA101" s="18">
        <v>0</v>
      </c>
      <c r="AB101" s="4">
        <v>0</v>
      </c>
      <c r="AD101" s="4">
        <f t="shared" si="1"/>
        <v>0</v>
      </c>
      <c r="AE101" t="s">
        <v>19</v>
      </c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Z101"/>
      <c r="BA101"/>
      <c r="BB101"/>
      <c r="BC101"/>
      <c r="BD101"/>
      <c r="BE101"/>
      <c r="BF101"/>
      <c r="BG101"/>
      <c r="BH101"/>
      <c r="BI101"/>
      <c r="BJ101"/>
      <c r="BK101"/>
      <c r="BL101"/>
    </row>
    <row r="102" spans="1:64" x14ac:dyDescent="0.25">
      <c r="A102" s="20">
        <v>999</v>
      </c>
      <c r="B102" t="s">
        <v>272</v>
      </c>
      <c r="C102" t="s">
        <v>2</v>
      </c>
      <c r="D102" t="s">
        <v>8</v>
      </c>
      <c r="E102" t="s">
        <v>191</v>
      </c>
      <c r="F102" s="2">
        <v>34765563200</v>
      </c>
      <c r="G102" s="2">
        <v>8767258000</v>
      </c>
      <c r="H102" s="2">
        <v>25998305200</v>
      </c>
      <c r="I102" s="2">
        <v>75719444</v>
      </c>
      <c r="J102" s="2">
        <v>25800407</v>
      </c>
      <c r="K102" s="2">
        <v>49919037</v>
      </c>
      <c r="L102" s="2">
        <v>61813218.719999999</v>
      </c>
      <c r="M102" s="2">
        <v>22293503.800000001</v>
      </c>
      <c r="N102" s="2">
        <v>39519714.920000002</v>
      </c>
      <c r="O102" s="15">
        <v>0.1</v>
      </c>
      <c r="P102" s="2">
        <v>2229350.38</v>
      </c>
      <c r="Q102" s="13">
        <v>0.2</v>
      </c>
      <c r="R102" s="15">
        <v>0</v>
      </c>
      <c r="S102" s="2">
        <v>7903942.9840000002</v>
      </c>
      <c r="T102" s="2">
        <v>4000000</v>
      </c>
      <c r="U102" s="2">
        <v>0</v>
      </c>
      <c r="V102" s="2">
        <v>0</v>
      </c>
      <c r="W102" s="2">
        <v>0</v>
      </c>
      <c r="X102" s="2">
        <v>0</v>
      </c>
      <c r="Y102" s="2">
        <v>0</v>
      </c>
      <c r="Z102" s="2">
        <v>0</v>
      </c>
      <c r="AA102" s="18">
        <v>0</v>
      </c>
      <c r="AB102" s="4">
        <v>14133293.364</v>
      </c>
      <c r="AD102" s="4">
        <f t="shared" si="1"/>
        <v>14133293.364</v>
      </c>
      <c r="AE102" t="s">
        <v>50</v>
      </c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Z102"/>
      <c r="BA102"/>
      <c r="BB102"/>
      <c r="BC102"/>
      <c r="BD102"/>
      <c r="BE102"/>
      <c r="BF102"/>
      <c r="BG102"/>
      <c r="BH102"/>
      <c r="BI102"/>
      <c r="BJ102"/>
      <c r="BK102"/>
      <c r="BL102"/>
    </row>
    <row r="103" spans="1:64" x14ac:dyDescent="0.25">
      <c r="A103" s="20">
        <v>1000</v>
      </c>
      <c r="B103" t="s">
        <v>272</v>
      </c>
      <c r="C103" t="s">
        <v>2</v>
      </c>
      <c r="D103" t="s">
        <v>201</v>
      </c>
      <c r="E103" t="s">
        <v>192</v>
      </c>
      <c r="F103" s="2">
        <v>15321084000</v>
      </c>
      <c r="G103" s="2">
        <v>209100000</v>
      </c>
      <c r="H103" s="2">
        <v>15111984000</v>
      </c>
      <c r="I103" s="2">
        <v>39190860</v>
      </c>
      <c r="J103" s="2">
        <v>663000</v>
      </c>
      <c r="K103" s="2">
        <v>38527860</v>
      </c>
      <c r="L103" s="2">
        <v>33062426.399999999</v>
      </c>
      <c r="M103" s="2">
        <v>579360</v>
      </c>
      <c r="N103" s="2">
        <v>32483066.399999999</v>
      </c>
      <c r="O103" s="15">
        <v>0.1</v>
      </c>
      <c r="P103" s="2">
        <v>57936</v>
      </c>
      <c r="Q103" s="13">
        <v>0.15</v>
      </c>
      <c r="R103" s="15">
        <v>0</v>
      </c>
      <c r="S103" s="2">
        <v>4872459.96</v>
      </c>
      <c r="T103" s="2">
        <v>3000000</v>
      </c>
      <c r="U103" s="2">
        <v>0</v>
      </c>
      <c r="V103" s="2">
        <v>0</v>
      </c>
      <c r="W103" s="2">
        <v>0</v>
      </c>
      <c r="X103" s="2">
        <v>0</v>
      </c>
      <c r="Y103" s="2">
        <v>0</v>
      </c>
      <c r="Z103" s="2">
        <v>0</v>
      </c>
      <c r="AA103" s="18">
        <v>0</v>
      </c>
      <c r="AB103" s="4">
        <v>7930395.96</v>
      </c>
      <c r="AD103" s="4">
        <f t="shared" si="1"/>
        <v>7930395.96</v>
      </c>
      <c r="AE103" t="s">
        <v>185</v>
      </c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Z103"/>
      <c r="BA103"/>
      <c r="BB103"/>
      <c r="BC103"/>
      <c r="BD103"/>
      <c r="BE103"/>
      <c r="BF103"/>
      <c r="BG103"/>
      <c r="BH103"/>
      <c r="BI103"/>
      <c r="BJ103"/>
      <c r="BK103"/>
      <c r="BL103"/>
    </row>
    <row r="104" spans="1:64" x14ac:dyDescent="0.25">
      <c r="A104" s="20">
        <v>1004</v>
      </c>
      <c r="B104" t="s">
        <v>272</v>
      </c>
      <c r="C104" t="s">
        <v>9</v>
      </c>
      <c r="D104" t="s">
        <v>27</v>
      </c>
      <c r="E104" t="s">
        <v>194</v>
      </c>
      <c r="F104" s="2">
        <v>5336805000</v>
      </c>
      <c r="G104" s="2">
        <v>0</v>
      </c>
      <c r="H104" s="2">
        <v>5336805000</v>
      </c>
      <c r="I104" s="2">
        <v>14021418</v>
      </c>
      <c r="J104" s="2">
        <v>0</v>
      </c>
      <c r="K104" s="2">
        <v>14021418</v>
      </c>
      <c r="L104" s="2">
        <v>11886696</v>
      </c>
      <c r="M104" s="2">
        <v>0</v>
      </c>
      <c r="N104" s="2">
        <v>11886696</v>
      </c>
      <c r="O104" s="15">
        <v>0</v>
      </c>
      <c r="P104" s="2">
        <v>0</v>
      </c>
      <c r="Q104" s="13">
        <v>0</v>
      </c>
      <c r="R104" s="15">
        <v>0</v>
      </c>
      <c r="S104" s="2">
        <v>0</v>
      </c>
      <c r="T104" s="2">
        <v>0</v>
      </c>
      <c r="U104" s="2">
        <v>0</v>
      </c>
      <c r="V104" s="2">
        <v>0</v>
      </c>
      <c r="W104" s="2">
        <v>0</v>
      </c>
      <c r="X104" s="2">
        <v>0</v>
      </c>
      <c r="Y104" s="2">
        <v>0</v>
      </c>
      <c r="Z104" s="2">
        <v>0</v>
      </c>
      <c r="AA104" s="18">
        <v>0</v>
      </c>
      <c r="AB104" s="4">
        <v>0</v>
      </c>
      <c r="AD104" s="4">
        <f t="shared" si="1"/>
        <v>0</v>
      </c>
      <c r="AE104" t="s">
        <v>32</v>
      </c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Z104"/>
      <c r="BA104"/>
      <c r="BB104"/>
      <c r="BC104"/>
      <c r="BD104"/>
      <c r="BE104"/>
      <c r="BF104"/>
      <c r="BG104"/>
      <c r="BH104"/>
      <c r="BI104"/>
      <c r="BJ104"/>
      <c r="BK104"/>
      <c r="BL104"/>
    </row>
    <row r="105" spans="1:64" x14ac:dyDescent="0.25">
      <c r="A105" s="20">
        <v>1012</v>
      </c>
      <c r="B105" t="s">
        <v>272</v>
      </c>
      <c r="C105" t="s">
        <v>2</v>
      </c>
      <c r="D105" t="s">
        <v>8</v>
      </c>
      <c r="E105" t="s">
        <v>197</v>
      </c>
      <c r="F105" s="2">
        <v>75303984000</v>
      </c>
      <c r="G105" s="2">
        <v>1138810000</v>
      </c>
      <c r="H105" s="2">
        <v>74165174000</v>
      </c>
      <c r="I105" s="2">
        <v>155171954</v>
      </c>
      <c r="J105" s="2">
        <v>3985850</v>
      </c>
      <c r="K105" s="2">
        <v>151186104</v>
      </c>
      <c r="L105" s="2">
        <v>125050360.40000001</v>
      </c>
      <c r="M105" s="2">
        <v>3530326</v>
      </c>
      <c r="N105" s="2">
        <v>121520034.40000001</v>
      </c>
      <c r="O105" s="15">
        <v>0.1</v>
      </c>
      <c r="P105" s="2">
        <v>353032.6</v>
      </c>
      <c r="Q105" s="13">
        <v>0.25</v>
      </c>
      <c r="R105" s="15">
        <v>0</v>
      </c>
      <c r="S105" s="2">
        <v>30380008.600000001</v>
      </c>
      <c r="T105" s="2">
        <v>5000000</v>
      </c>
      <c r="U105" s="2">
        <v>0</v>
      </c>
      <c r="V105" s="2">
        <v>0</v>
      </c>
      <c r="W105" s="2">
        <v>0</v>
      </c>
      <c r="X105" s="2">
        <v>0</v>
      </c>
      <c r="Y105" s="2">
        <v>0</v>
      </c>
      <c r="Z105" s="2">
        <v>0</v>
      </c>
      <c r="AA105" s="18">
        <v>0</v>
      </c>
      <c r="AB105" s="4">
        <v>35733041.200000003</v>
      </c>
      <c r="AD105" s="4">
        <f t="shared" si="1"/>
        <v>35733041.200000003</v>
      </c>
      <c r="AE105" t="s">
        <v>46</v>
      </c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Z105"/>
      <c r="BA105"/>
      <c r="BB105"/>
      <c r="BC105"/>
      <c r="BD105"/>
      <c r="BE105"/>
      <c r="BF105"/>
      <c r="BG105"/>
      <c r="BH105"/>
      <c r="BI105"/>
      <c r="BJ105"/>
      <c r="BK105"/>
      <c r="BL105"/>
    </row>
    <row r="106" spans="1:64" x14ac:dyDescent="0.25">
      <c r="A106" s="20">
        <v>1014</v>
      </c>
      <c r="B106" t="s">
        <v>272</v>
      </c>
      <c r="C106" t="s">
        <v>2</v>
      </c>
      <c r="D106" t="s">
        <v>298</v>
      </c>
      <c r="E106" t="s">
        <v>198</v>
      </c>
      <c r="F106" s="2">
        <v>12569436000</v>
      </c>
      <c r="G106" s="2">
        <v>277300000</v>
      </c>
      <c r="H106" s="2">
        <v>12292136000</v>
      </c>
      <c r="I106" s="2">
        <v>29617257</v>
      </c>
      <c r="J106" s="2">
        <v>915125</v>
      </c>
      <c r="K106" s="2">
        <v>28702132</v>
      </c>
      <c r="L106" s="2">
        <v>24589482.600000001</v>
      </c>
      <c r="M106" s="2">
        <v>804205</v>
      </c>
      <c r="N106" s="2">
        <v>23785277.600000001</v>
      </c>
      <c r="O106" s="15">
        <v>0.1</v>
      </c>
      <c r="P106" s="2">
        <v>80420.5</v>
      </c>
      <c r="Q106" s="13">
        <v>0.1</v>
      </c>
      <c r="R106" s="15">
        <v>0</v>
      </c>
      <c r="S106" s="2">
        <v>2378527.7599999998</v>
      </c>
      <c r="T106" s="2">
        <v>2000000</v>
      </c>
      <c r="U106" s="2">
        <v>0</v>
      </c>
      <c r="V106" s="2">
        <v>0</v>
      </c>
      <c r="W106" s="2">
        <v>0</v>
      </c>
      <c r="X106" s="2">
        <v>0</v>
      </c>
      <c r="Y106" s="2">
        <v>0</v>
      </c>
      <c r="Z106" s="2">
        <v>0</v>
      </c>
      <c r="AA106" s="18">
        <v>0</v>
      </c>
      <c r="AB106" s="4">
        <v>4458948.26</v>
      </c>
      <c r="AD106" s="4">
        <f t="shared" si="1"/>
        <v>4458948.26</v>
      </c>
      <c r="AE106" t="s">
        <v>45</v>
      </c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Z106"/>
      <c r="BA106"/>
      <c r="BB106"/>
      <c r="BC106"/>
      <c r="BD106"/>
      <c r="BE106"/>
      <c r="BF106"/>
      <c r="BG106"/>
      <c r="BH106"/>
      <c r="BI106"/>
      <c r="BJ106"/>
      <c r="BK106"/>
      <c r="BL106"/>
    </row>
    <row r="107" spans="1:64" x14ac:dyDescent="0.25">
      <c r="A107" s="20">
        <v>1018</v>
      </c>
      <c r="B107" t="s">
        <v>271</v>
      </c>
      <c r="C107" t="s">
        <v>2</v>
      </c>
      <c r="D107" t="s">
        <v>201</v>
      </c>
      <c r="E107" t="s">
        <v>199</v>
      </c>
      <c r="F107" s="2">
        <v>0</v>
      </c>
      <c r="G107" s="2">
        <v>0</v>
      </c>
      <c r="H107" s="2">
        <v>0</v>
      </c>
      <c r="I107" s="2">
        <v>0</v>
      </c>
      <c r="J107" s="2">
        <v>0</v>
      </c>
      <c r="K107" s="2">
        <v>0</v>
      </c>
      <c r="L107" s="2">
        <v>0</v>
      </c>
      <c r="M107" s="2">
        <v>0</v>
      </c>
      <c r="N107" s="2">
        <v>0</v>
      </c>
      <c r="O107" s="15">
        <v>0.1</v>
      </c>
      <c r="P107" s="2">
        <v>0</v>
      </c>
      <c r="Q107" s="13">
        <v>0.3</v>
      </c>
      <c r="R107" s="15">
        <v>0</v>
      </c>
      <c r="S107" s="2">
        <v>0</v>
      </c>
      <c r="T107" s="2">
        <v>0</v>
      </c>
      <c r="U107" s="2">
        <v>0</v>
      </c>
      <c r="V107" s="2">
        <v>0</v>
      </c>
      <c r="W107" s="2">
        <v>0</v>
      </c>
      <c r="X107" s="2">
        <v>0</v>
      </c>
      <c r="Y107" s="2">
        <v>0</v>
      </c>
      <c r="Z107" s="2">
        <v>0</v>
      </c>
      <c r="AA107" s="18">
        <v>0</v>
      </c>
      <c r="AB107" s="4">
        <v>0</v>
      </c>
      <c r="AD107" s="4">
        <f t="shared" si="1"/>
        <v>0</v>
      </c>
      <c r="AE107" t="s">
        <v>185</v>
      </c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Z107"/>
      <c r="BA107"/>
      <c r="BB107"/>
      <c r="BC107"/>
      <c r="BD107"/>
      <c r="BE107"/>
      <c r="BF107"/>
      <c r="BG107"/>
      <c r="BH107"/>
      <c r="BI107"/>
      <c r="BJ107"/>
      <c r="BK107"/>
      <c r="BL107"/>
    </row>
    <row r="108" spans="1:64" x14ac:dyDescent="0.25">
      <c r="A108" s="20">
        <v>1022</v>
      </c>
      <c r="B108" t="s">
        <v>272</v>
      </c>
      <c r="C108" t="s">
        <v>9</v>
      </c>
      <c r="D108" t="s">
        <v>407</v>
      </c>
      <c r="E108" t="s">
        <v>200</v>
      </c>
      <c r="F108" s="2">
        <v>13042835000</v>
      </c>
      <c r="G108" s="2">
        <v>0</v>
      </c>
      <c r="H108" s="2">
        <v>13042835000</v>
      </c>
      <c r="I108" s="2">
        <v>27743068</v>
      </c>
      <c r="J108" s="2">
        <v>0</v>
      </c>
      <c r="K108" s="2">
        <v>27743068</v>
      </c>
      <c r="L108" s="2">
        <v>22525934</v>
      </c>
      <c r="M108" s="2">
        <v>0</v>
      </c>
      <c r="N108" s="2">
        <v>22525934</v>
      </c>
      <c r="O108" s="15">
        <v>0.1</v>
      </c>
      <c r="P108" s="2">
        <v>0</v>
      </c>
      <c r="Q108" s="13">
        <v>0.1</v>
      </c>
      <c r="R108" s="15">
        <v>0</v>
      </c>
      <c r="S108" s="2">
        <v>2252593.4</v>
      </c>
      <c r="T108" s="2">
        <v>2000000</v>
      </c>
      <c r="U108" s="2">
        <v>0</v>
      </c>
      <c r="V108" s="2">
        <v>0</v>
      </c>
      <c r="W108" s="2">
        <v>0</v>
      </c>
      <c r="X108" s="2">
        <v>0</v>
      </c>
      <c r="Y108" s="2">
        <v>0</v>
      </c>
      <c r="Z108" s="2">
        <v>0</v>
      </c>
      <c r="AA108" s="18">
        <v>0</v>
      </c>
      <c r="AB108" s="4">
        <v>4252593.4000000004</v>
      </c>
      <c r="AD108" s="4">
        <f t="shared" si="1"/>
        <v>4252593.4000000004</v>
      </c>
      <c r="AE108" t="s">
        <v>190</v>
      </c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Z108"/>
      <c r="BA108"/>
      <c r="BB108"/>
      <c r="BC108"/>
      <c r="BD108"/>
      <c r="BE108"/>
      <c r="BF108"/>
      <c r="BG108"/>
      <c r="BH108"/>
      <c r="BI108"/>
      <c r="BJ108"/>
      <c r="BK108"/>
      <c r="BL108"/>
    </row>
    <row r="109" spans="1:64" x14ac:dyDescent="0.25">
      <c r="A109" s="20">
        <v>1034</v>
      </c>
      <c r="B109" t="s">
        <v>272</v>
      </c>
      <c r="C109" t="s">
        <v>9</v>
      </c>
      <c r="D109" t="s">
        <v>407</v>
      </c>
      <c r="E109" t="s">
        <v>203</v>
      </c>
      <c r="F109" s="2">
        <v>24755009500</v>
      </c>
      <c r="G109" s="2">
        <v>0</v>
      </c>
      <c r="H109" s="2">
        <v>24755009500</v>
      </c>
      <c r="I109" s="2">
        <v>60582993</v>
      </c>
      <c r="J109" s="2">
        <v>0</v>
      </c>
      <c r="K109" s="2">
        <v>60582993</v>
      </c>
      <c r="L109" s="2">
        <v>50680989.200000003</v>
      </c>
      <c r="M109" s="2">
        <v>0</v>
      </c>
      <c r="N109" s="2">
        <v>50680989.200000003</v>
      </c>
      <c r="O109" s="15">
        <v>0.1</v>
      </c>
      <c r="P109" s="2">
        <v>0</v>
      </c>
      <c r="Q109" s="13">
        <v>0.15</v>
      </c>
      <c r="R109" s="15">
        <v>0</v>
      </c>
      <c r="S109" s="2">
        <v>7602148.3799999999</v>
      </c>
      <c r="T109" s="2">
        <v>3000000</v>
      </c>
      <c r="U109" s="2">
        <v>0</v>
      </c>
      <c r="V109" s="2">
        <v>0</v>
      </c>
      <c r="W109" s="2">
        <v>0</v>
      </c>
      <c r="X109" s="2">
        <v>0</v>
      </c>
      <c r="Y109" s="2">
        <v>0</v>
      </c>
      <c r="Z109" s="2">
        <v>0</v>
      </c>
      <c r="AA109" s="18">
        <v>0</v>
      </c>
      <c r="AB109" s="4">
        <v>10602148.380000001</v>
      </c>
      <c r="AD109" s="4">
        <f t="shared" si="1"/>
        <v>10602148.380000001</v>
      </c>
      <c r="AE109" t="s">
        <v>11</v>
      </c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Z109"/>
      <c r="BA109"/>
      <c r="BB109"/>
      <c r="BC109"/>
      <c r="BD109"/>
      <c r="BE109"/>
      <c r="BF109"/>
      <c r="BG109"/>
      <c r="BH109"/>
      <c r="BI109"/>
      <c r="BJ109"/>
      <c r="BK109"/>
      <c r="BL109"/>
    </row>
    <row r="110" spans="1:64" x14ac:dyDescent="0.25">
      <c r="A110" s="20">
        <v>1042</v>
      </c>
      <c r="B110" t="s">
        <v>272</v>
      </c>
      <c r="C110" t="s">
        <v>2</v>
      </c>
      <c r="D110" t="s">
        <v>201</v>
      </c>
      <c r="E110" t="s">
        <v>205</v>
      </c>
      <c r="F110" s="2">
        <v>68964586000</v>
      </c>
      <c r="G110" s="2">
        <v>0</v>
      </c>
      <c r="H110" s="2">
        <v>68964586000</v>
      </c>
      <c r="I110" s="2">
        <v>139200351</v>
      </c>
      <c r="J110" s="2">
        <v>0</v>
      </c>
      <c r="K110" s="2">
        <v>139200351</v>
      </c>
      <c r="L110" s="2">
        <v>111614516.59999999</v>
      </c>
      <c r="M110" s="2">
        <v>0</v>
      </c>
      <c r="N110" s="2">
        <v>111614516.59999999</v>
      </c>
      <c r="O110" s="15">
        <v>0.1</v>
      </c>
      <c r="P110" s="2">
        <v>0</v>
      </c>
      <c r="Q110" s="13">
        <v>0.25</v>
      </c>
      <c r="R110" s="15">
        <v>0</v>
      </c>
      <c r="S110" s="2">
        <v>27903629.149999999</v>
      </c>
      <c r="T110" s="2">
        <v>5000000</v>
      </c>
      <c r="U110" s="2">
        <v>0</v>
      </c>
      <c r="V110" s="2">
        <v>0</v>
      </c>
      <c r="W110" s="2">
        <v>0</v>
      </c>
      <c r="X110" s="2">
        <v>0</v>
      </c>
      <c r="Y110" s="2">
        <v>0</v>
      </c>
      <c r="Z110" s="2">
        <v>0</v>
      </c>
      <c r="AA110" s="18">
        <v>0</v>
      </c>
      <c r="AB110" s="4">
        <v>32903629.149999999</v>
      </c>
      <c r="AD110" s="4">
        <f t="shared" si="1"/>
        <v>32903629.149999999</v>
      </c>
      <c r="AE110" t="s">
        <v>246</v>
      </c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Z110"/>
      <c r="BA110"/>
      <c r="BB110"/>
      <c r="BC110"/>
      <c r="BD110"/>
      <c r="BE110"/>
      <c r="BF110"/>
      <c r="BG110"/>
      <c r="BH110"/>
      <c r="BI110"/>
      <c r="BJ110"/>
      <c r="BK110"/>
      <c r="BL110"/>
    </row>
    <row r="111" spans="1:64" x14ac:dyDescent="0.25">
      <c r="A111" s="20">
        <v>1044</v>
      </c>
      <c r="B111" t="s">
        <v>272</v>
      </c>
      <c r="C111" t="s">
        <v>2</v>
      </c>
      <c r="D111" t="s">
        <v>201</v>
      </c>
      <c r="E111" t="s">
        <v>206</v>
      </c>
      <c r="F111" s="2">
        <v>8015022000</v>
      </c>
      <c r="G111" s="2">
        <v>0</v>
      </c>
      <c r="H111" s="2">
        <v>8015022000</v>
      </c>
      <c r="I111" s="2">
        <v>25301263</v>
      </c>
      <c r="J111" s="2">
        <v>0</v>
      </c>
      <c r="K111" s="2">
        <v>25301263</v>
      </c>
      <c r="L111" s="2">
        <v>22095254.199999999</v>
      </c>
      <c r="M111" s="2">
        <v>0</v>
      </c>
      <c r="N111" s="2">
        <v>22095254.199999999</v>
      </c>
      <c r="O111" s="15">
        <v>0.1</v>
      </c>
      <c r="P111" s="2">
        <v>0</v>
      </c>
      <c r="Q111" s="13">
        <v>0.1</v>
      </c>
      <c r="R111" s="15">
        <v>0</v>
      </c>
      <c r="S111" s="2">
        <v>2209525.42</v>
      </c>
      <c r="T111" s="2">
        <v>2000000</v>
      </c>
      <c r="U111" s="2">
        <v>0</v>
      </c>
      <c r="V111" s="2">
        <v>0</v>
      </c>
      <c r="W111" s="2">
        <v>0</v>
      </c>
      <c r="X111" s="2">
        <v>0</v>
      </c>
      <c r="Y111" s="2">
        <v>0</v>
      </c>
      <c r="Z111" s="2">
        <v>0</v>
      </c>
      <c r="AA111" s="18">
        <v>0</v>
      </c>
      <c r="AB111" s="4">
        <v>4209525.42</v>
      </c>
      <c r="AD111" s="4">
        <f t="shared" si="1"/>
        <v>4209525.42</v>
      </c>
      <c r="AE111" t="s">
        <v>185</v>
      </c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Z111"/>
      <c r="BA111"/>
      <c r="BB111"/>
      <c r="BC111"/>
      <c r="BD111"/>
      <c r="BE111"/>
      <c r="BF111"/>
      <c r="BG111"/>
      <c r="BH111"/>
      <c r="BI111"/>
      <c r="BJ111"/>
      <c r="BK111"/>
      <c r="BL111"/>
    </row>
    <row r="112" spans="1:64" x14ac:dyDescent="0.25">
      <c r="A112" s="20">
        <v>1045</v>
      </c>
      <c r="B112" t="s">
        <v>272</v>
      </c>
      <c r="C112" t="s">
        <v>2</v>
      </c>
      <c r="D112" t="s">
        <v>201</v>
      </c>
      <c r="E112" t="s">
        <v>207</v>
      </c>
      <c r="F112" s="2">
        <v>5399035000</v>
      </c>
      <c r="G112" s="2">
        <v>0</v>
      </c>
      <c r="H112" s="2">
        <v>5399035000</v>
      </c>
      <c r="I112" s="2">
        <v>17208232</v>
      </c>
      <c r="J112" s="2">
        <v>0</v>
      </c>
      <c r="K112" s="2">
        <v>17208232</v>
      </c>
      <c r="L112" s="2">
        <v>15048618</v>
      </c>
      <c r="M112" s="2">
        <v>0</v>
      </c>
      <c r="N112" s="2">
        <v>15048618</v>
      </c>
      <c r="O112" s="15">
        <v>0.1</v>
      </c>
      <c r="P112" s="2">
        <v>0</v>
      </c>
      <c r="Q112" s="13">
        <v>0.1</v>
      </c>
      <c r="R112" s="15">
        <v>0</v>
      </c>
      <c r="S112" s="2">
        <v>1504861.8</v>
      </c>
      <c r="T112" s="2">
        <v>1000000</v>
      </c>
      <c r="U112" s="2">
        <v>0</v>
      </c>
      <c r="V112" s="2">
        <v>0</v>
      </c>
      <c r="W112" s="2">
        <v>0</v>
      </c>
      <c r="X112" s="2">
        <v>0</v>
      </c>
      <c r="Y112" s="2">
        <v>0</v>
      </c>
      <c r="Z112" s="2">
        <v>0</v>
      </c>
      <c r="AA112" s="18">
        <v>0</v>
      </c>
      <c r="AB112" s="4">
        <v>2504861.7999999998</v>
      </c>
      <c r="AD112" s="4">
        <f t="shared" si="1"/>
        <v>2504861.7999999998</v>
      </c>
      <c r="AE112" t="s">
        <v>246</v>
      </c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Z112"/>
      <c r="BA112"/>
      <c r="BB112"/>
      <c r="BC112"/>
      <c r="BD112"/>
      <c r="BE112"/>
      <c r="BF112"/>
      <c r="BG112"/>
      <c r="BH112"/>
      <c r="BI112"/>
      <c r="BJ112"/>
      <c r="BK112"/>
      <c r="BL112"/>
    </row>
    <row r="113" spans="1:64" x14ac:dyDescent="0.25">
      <c r="A113" s="20">
        <v>1046</v>
      </c>
      <c r="B113" t="s">
        <v>272</v>
      </c>
      <c r="C113" t="s">
        <v>2</v>
      </c>
      <c r="D113" t="s">
        <v>201</v>
      </c>
      <c r="E113" t="s">
        <v>208</v>
      </c>
      <c r="F113" s="2">
        <v>40770647000</v>
      </c>
      <c r="G113" s="2">
        <v>0</v>
      </c>
      <c r="H113" s="2">
        <v>40770647000</v>
      </c>
      <c r="I113" s="2">
        <v>89745311</v>
      </c>
      <c r="J113" s="2">
        <v>0</v>
      </c>
      <c r="K113" s="2">
        <v>89745311</v>
      </c>
      <c r="L113" s="2">
        <v>73437052.200000003</v>
      </c>
      <c r="M113" s="2">
        <v>0</v>
      </c>
      <c r="N113" s="2">
        <v>73437052.200000003</v>
      </c>
      <c r="O113" s="15">
        <v>0.1</v>
      </c>
      <c r="P113" s="2">
        <v>0</v>
      </c>
      <c r="Q113" s="13">
        <v>0.2</v>
      </c>
      <c r="R113" s="15">
        <v>0</v>
      </c>
      <c r="S113" s="2">
        <v>14687410.439999999</v>
      </c>
      <c r="T113" s="2">
        <v>4000000</v>
      </c>
      <c r="U113" s="2">
        <v>0</v>
      </c>
      <c r="V113" s="2">
        <v>0</v>
      </c>
      <c r="W113" s="2">
        <v>0</v>
      </c>
      <c r="X113" s="2">
        <v>0</v>
      </c>
      <c r="Y113" s="2">
        <v>0</v>
      </c>
      <c r="Z113" s="2">
        <v>0</v>
      </c>
      <c r="AA113" s="18">
        <v>0</v>
      </c>
      <c r="AB113" s="4">
        <v>18687410.440000001</v>
      </c>
      <c r="AD113" s="4">
        <f t="shared" si="1"/>
        <v>18687410.440000001</v>
      </c>
      <c r="AE113" t="s">
        <v>185</v>
      </c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Z113"/>
      <c r="BA113"/>
      <c r="BB113"/>
      <c r="BC113"/>
      <c r="BD113"/>
      <c r="BE113"/>
      <c r="BF113"/>
      <c r="BG113"/>
      <c r="BH113"/>
      <c r="BI113"/>
      <c r="BJ113"/>
      <c r="BK113"/>
      <c r="BL113"/>
    </row>
    <row r="114" spans="1:64" x14ac:dyDescent="0.25">
      <c r="A114" s="20">
        <v>1047</v>
      </c>
      <c r="B114" t="s">
        <v>272</v>
      </c>
      <c r="C114" t="s">
        <v>2</v>
      </c>
      <c r="D114" t="s">
        <v>201</v>
      </c>
      <c r="E114" t="s">
        <v>209</v>
      </c>
      <c r="F114" s="2">
        <v>33738170000</v>
      </c>
      <c r="G114" s="2">
        <v>0</v>
      </c>
      <c r="H114" s="2">
        <v>33738170000</v>
      </c>
      <c r="I114" s="2">
        <v>77675280</v>
      </c>
      <c r="J114" s="2">
        <v>0</v>
      </c>
      <c r="K114" s="2">
        <v>77675280</v>
      </c>
      <c r="L114" s="2">
        <v>64180012</v>
      </c>
      <c r="M114" s="2">
        <v>0</v>
      </c>
      <c r="N114" s="2">
        <v>64180012</v>
      </c>
      <c r="O114" s="15">
        <v>0.1</v>
      </c>
      <c r="P114" s="2">
        <v>0</v>
      </c>
      <c r="Q114" s="13">
        <v>0.2</v>
      </c>
      <c r="R114" s="15">
        <v>0</v>
      </c>
      <c r="S114" s="2">
        <v>12836002.4</v>
      </c>
      <c r="T114" s="2">
        <v>4000000</v>
      </c>
      <c r="U114" s="2">
        <v>0</v>
      </c>
      <c r="V114" s="2">
        <v>0</v>
      </c>
      <c r="W114" s="2">
        <v>0</v>
      </c>
      <c r="X114" s="2">
        <v>0</v>
      </c>
      <c r="Y114" s="2">
        <v>0</v>
      </c>
      <c r="Z114" s="2">
        <v>0</v>
      </c>
      <c r="AA114" s="18">
        <v>0</v>
      </c>
      <c r="AB114" s="4">
        <v>16836002.399999999</v>
      </c>
      <c r="AD114" s="4">
        <f t="shared" si="1"/>
        <v>16836002.399999999</v>
      </c>
      <c r="AE114" t="s">
        <v>246</v>
      </c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</row>
    <row r="115" spans="1:64" x14ac:dyDescent="0.25">
      <c r="A115" s="20">
        <v>1048</v>
      </c>
      <c r="B115" t="s">
        <v>272</v>
      </c>
      <c r="C115" t="s">
        <v>2</v>
      </c>
      <c r="D115" t="s">
        <v>201</v>
      </c>
      <c r="E115" t="s">
        <v>210</v>
      </c>
      <c r="F115" s="2">
        <v>18794606800</v>
      </c>
      <c r="G115" s="2">
        <v>0</v>
      </c>
      <c r="H115" s="2">
        <v>18794606800</v>
      </c>
      <c r="I115" s="2">
        <v>42583135</v>
      </c>
      <c r="J115" s="2">
        <v>0</v>
      </c>
      <c r="K115" s="2">
        <v>42583135</v>
      </c>
      <c r="L115" s="2">
        <v>35065292.280000001</v>
      </c>
      <c r="M115" s="2">
        <v>0</v>
      </c>
      <c r="N115" s="2">
        <v>35065292.280000001</v>
      </c>
      <c r="O115" s="15">
        <v>0.1</v>
      </c>
      <c r="P115" s="2">
        <v>0</v>
      </c>
      <c r="Q115" s="13">
        <v>0.15</v>
      </c>
      <c r="R115" s="15">
        <v>0</v>
      </c>
      <c r="S115" s="2">
        <v>5259793.8420000002</v>
      </c>
      <c r="T115" s="2">
        <v>3000000</v>
      </c>
      <c r="U115" s="2">
        <v>0</v>
      </c>
      <c r="V115" s="2">
        <v>0</v>
      </c>
      <c r="W115" s="2">
        <v>0</v>
      </c>
      <c r="X115" s="2">
        <v>0</v>
      </c>
      <c r="Y115" s="2">
        <v>0</v>
      </c>
      <c r="Z115" s="2">
        <v>0</v>
      </c>
      <c r="AA115" s="18">
        <v>0</v>
      </c>
      <c r="AB115" s="4">
        <v>8259793.8420000002</v>
      </c>
      <c r="AD115" s="4">
        <f t="shared" si="1"/>
        <v>8259793.8420000002</v>
      </c>
      <c r="AE115" t="s">
        <v>246</v>
      </c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</row>
    <row r="116" spans="1:64" x14ac:dyDescent="0.25">
      <c r="A116" s="20">
        <v>1057</v>
      </c>
      <c r="B116" t="s">
        <v>271</v>
      </c>
      <c r="C116" t="s">
        <v>9</v>
      </c>
      <c r="D116" t="s">
        <v>27</v>
      </c>
      <c r="E116" t="s">
        <v>211</v>
      </c>
      <c r="F116" s="2">
        <v>10333116000</v>
      </c>
      <c r="G116" s="2">
        <v>0</v>
      </c>
      <c r="H116" s="2">
        <v>10333116000</v>
      </c>
      <c r="I116" s="2">
        <v>25404946</v>
      </c>
      <c r="J116" s="2">
        <v>0</v>
      </c>
      <c r="K116" s="2">
        <v>25404946</v>
      </c>
      <c r="L116" s="2">
        <v>21271699.600000001</v>
      </c>
      <c r="M116" s="2">
        <v>0</v>
      </c>
      <c r="N116" s="2">
        <v>21271699.600000001</v>
      </c>
      <c r="O116" s="15">
        <v>0.1</v>
      </c>
      <c r="P116" s="2">
        <v>0</v>
      </c>
      <c r="Q116" s="13">
        <v>0.3</v>
      </c>
      <c r="R116" s="15">
        <v>0</v>
      </c>
      <c r="S116" s="2">
        <v>6381509.8799999999</v>
      </c>
      <c r="T116" s="2">
        <v>0</v>
      </c>
      <c r="U116" s="2">
        <v>0</v>
      </c>
      <c r="V116" s="2">
        <v>0</v>
      </c>
      <c r="W116" s="2">
        <v>0</v>
      </c>
      <c r="X116" s="2">
        <v>0</v>
      </c>
      <c r="Y116" s="2">
        <v>0</v>
      </c>
      <c r="Z116" s="2">
        <v>0</v>
      </c>
      <c r="AA116" s="18">
        <v>0</v>
      </c>
      <c r="AB116" s="4">
        <v>6381509.8799999999</v>
      </c>
      <c r="AD116" s="4">
        <f t="shared" si="1"/>
        <v>6381509.8799999999</v>
      </c>
      <c r="AE116" t="s">
        <v>32</v>
      </c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Z116"/>
      <c r="BA116"/>
      <c r="BB116"/>
      <c r="BC116"/>
      <c r="BD116"/>
      <c r="BE116"/>
      <c r="BF116"/>
      <c r="BG116"/>
      <c r="BH116"/>
      <c r="BI116"/>
      <c r="BJ116"/>
      <c r="BK116"/>
      <c r="BL116"/>
    </row>
    <row r="117" spans="1:64" x14ac:dyDescent="0.25">
      <c r="A117" s="20">
        <v>1063</v>
      </c>
      <c r="B117" t="s">
        <v>272</v>
      </c>
      <c r="C117" t="s">
        <v>9</v>
      </c>
      <c r="D117" t="s">
        <v>407</v>
      </c>
      <c r="E117" t="s">
        <v>212</v>
      </c>
      <c r="F117" s="2">
        <v>20420480000</v>
      </c>
      <c r="G117" s="2">
        <v>0</v>
      </c>
      <c r="H117" s="2">
        <v>20420480000</v>
      </c>
      <c r="I117" s="2">
        <v>46967548</v>
      </c>
      <c r="J117" s="2">
        <v>0</v>
      </c>
      <c r="K117" s="2">
        <v>46967548</v>
      </c>
      <c r="L117" s="2">
        <v>38799356</v>
      </c>
      <c r="M117" s="2">
        <v>0</v>
      </c>
      <c r="N117" s="2">
        <v>38799356</v>
      </c>
      <c r="O117" s="15">
        <v>0.1</v>
      </c>
      <c r="P117" s="2">
        <v>0</v>
      </c>
      <c r="Q117" s="13">
        <v>0.15</v>
      </c>
      <c r="R117" s="15">
        <v>0</v>
      </c>
      <c r="S117" s="2">
        <v>5819903.4000000004</v>
      </c>
      <c r="T117" s="2">
        <v>3000000</v>
      </c>
      <c r="U117" s="2">
        <v>0</v>
      </c>
      <c r="V117" s="2">
        <v>0</v>
      </c>
      <c r="W117" s="2">
        <v>0</v>
      </c>
      <c r="X117" s="2">
        <v>0</v>
      </c>
      <c r="Y117" s="2">
        <v>0</v>
      </c>
      <c r="Z117" s="2">
        <v>0</v>
      </c>
      <c r="AA117" s="18">
        <v>0</v>
      </c>
      <c r="AB117" s="4">
        <v>8819903.4000000004</v>
      </c>
      <c r="AD117" s="4">
        <f t="shared" si="1"/>
        <v>8819903.4000000004</v>
      </c>
      <c r="AE117" t="s">
        <v>70</v>
      </c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Z117"/>
      <c r="BA117"/>
      <c r="BB117"/>
      <c r="BC117"/>
      <c r="BD117"/>
      <c r="BE117"/>
      <c r="BF117"/>
      <c r="BG117"/>
      <c r="BH117"/>
      <c r="BI117"/>
      <c r="BJ117"/>
      <c r="BK117"/>
      <c r="BL117"/>
    </row>
    <row r="118" spans="1:64" x14ac:dyDescent="0.25">
      <c r="A118" s="20">
        <v>1064</v>
      </c>
      <c r="B118" t="s">
        <v>272</v>
      </c>
      <c r="C118" t="s">
        <v>2</v>
      </c>
      <c r="D118" t="s">
        <v>299</v>
      </c>
      <c r="E118" t="s">
        <v>213</v>
      </c>
      <c r="F118" s="2">
        <v>21055031000</v>
      </c>
      <c r="G118" s="2">
        <v>559131000</v>
      </c>
      <c r="H118" s="2">
        <v>20495900000</v>
      </c>
      <c r="I118" s="2">
        <v>49194618</v>
      </c>
      <c r="J118" s="2">
        <v>1771276</v>
      </c>
      <c r="K118" s="2">
        <v>47423342</v>
      </c>
      <c r="L118" s="2">
        <v>40772605.600000001</v>
      </c>
      <c r="M118" s="2">
        <v>1547623.6</v>
      </c>
      <c r="N118" s="2">
        <v>39224982</v>
      </c>
      <c r="O118" s="15">
        <v>0.1</v>
      </c>
      <c r="P118" s="2">
        <v>154762.35999999999</v>
      </c>
      <c r="Q118" s="13">
        <v>0.15</v>
      </c>
      <c r="R118" s="15">
        <v>0</v>
      </c>
      <c r="S118" s="2">
        <v>5883747.2999999998</v>
      </c>
      <c r="T118" s="2">
        <v>3000000</v>
      </c>
      <c r="U118" s="2">
        <v>0</v>
      </c>
      <c r="V118" s="2">
        <v>0</v>
      </c>
      <c r="W118" s="2">
        <v>0</v>
      </c>
      <c r="X118" s="2">
        <v>0</v>
      </c>
      <c r="Y118" s="2">
        <v>0</v>
      </c>
      <c r="Z118" s="2">
        <v>0</v>
      </c>
      <c r="AA118" s="18">
        <v>0</v>
      </c>
      <c r="AB118" s="4">
        <v>9038509.6600000001</v>
      </c>
      <c r="AD118" s="4">
        <f t="shared" si="1"/>
        <v>9038509.6600000001</v>
      </c>
      <c r="AE118" t="s">
        <v>88</v>
      </c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Z118"/>
      <c r="BA118"/>
      <c r="BB118"/>
      <c r="BC118"/>
      <c r="BD118"/>
      <c r="BE118"/>
      <c r="BF118"/>
      <c r="BG118"/>
      <c r="BH118"/>
      <c r="BI118"/>
      <c r="BJ118"/>
      <c r="BK118"/>
      <c r="BL118"/>
    </row>
    <row r="119" spans="1:64" x14ac:dyDescent="0.25">
      <c r="A119" s="20">
        <v>1101</v>
      </c>
      <c r="B119" t="s">
        <v>272</v>
      </c>
      <c r="C119" t="s">
        <v>9</v>
      </c>
      <c r="D119" t="s">
        <v>407</v>
      </c>
      <c r="E119" t="s">
        <v>214</v>
      </c>
      <c r="F119" s="2">
        <v>36132087000</v>
      </c>
      <c r="G119" s="2">
        <v>0</v>
      </c>
      <c r="H119" s="2">
        <v>36132087000</v>
      </c>
      <c r="I119" s="2">
        <v>80006639</v>
      </c>
      <c r="J119" s="2">
        <v>0</v>
      </c>
      <c r="K119" s="2">
        <v>80006639</v>
      </c>
      <c r="L119" s="2">
        <v>65553804.200000003</v>
      </c>
      <c r="M119" s="2">
        <v>0</v>
      </c>
      <c r="N119" s="2">
        <v>65553804.200000003</v>
      </c>
      <c r="O119" s="15">
        <v>0.1</v>
      </c>
      <c r="P119" s="2">
        <v>0</v>
      </c>
      <c r="Q119" s="13">
        <v>0.2</v>
      </c>
      <c r="R119" s="15">
        <v>0</v>
      </c>
      <c r="S119" s="2">
        <v>13110760.84</v>
      </c>
      <c r="T119" s="2">
        <v>4000000</v>
      </c>
      <c r="U119" s="2">
        <v>0</v>
      </c>
      <c r="V119" s="2">
        <v>0</v>
      </c>
      <c r="W119" s="2">
        <v>0</v>
      </c>
      <c r="X119" s="2">
        <v>0</v>
      </c>
      <c r="Y119" s="2">
        <v>0</v>
      </c>
      <c r="Z119" s="2">
        <v>0</v>
      </c>
      <c r="AA119" s="18">
        <v>0</v>
      </c>
      <c r="AB119" s="4">
        <v>17110760.84</v>
      </c>
      <c r="AD119" s="4">
        <f t="shared" si="1"/>
        <v>17110760.84</v>
      </c>
      <c r="AE119" t="s">
        <v>62</v>
      </c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Z119"/>
      <c r="BA119"/>
      <c r="BB119"/>
      <c r="BC119"/>
      <c r="BD119"/>
      <c r="BE119"/>
      <c r="BF119"/>
      <c r="BG119"/>
      <c r="BH119"/>
      <c r="BI119"/>
      <c r="BJ119"/>
      <c r="BK119"/>
      <c r="BL119"/>
    </row>
    <row r="120" spans="1:64" x14ac:dyDescent="0.25">
      <c r="A120" s="20">
        <v>1115</v>
      </c>
      <c r="B120" t="s">
        <v>272</v>
      </c>
      <c r="C120" t="s">
        <v>9</v>
      </c>
      <c r="D120" t="s">
        <v>407</v>
      </c>
      <c r="E120" t="s">
        <v>215</v>
      </c>
      <c r="F120" s="2">
        <v>16940243000</v>
      </c>
      <c r="G120" s="2">
        <v>0</v>
      </c>
      <c r="H120" s="2">
        <v>16940243000</v>
      </c>
      <c r="I120" s="2">
        <v>25410390</v>
      </c>
      <c r="J120" s="2">
        <v>0</v>
      </c>
      <c r="K120" s="2">
        <v>25410390</v>
      </c>
      <c r="L120" s="2">
        <v>18634292.800000001</v>
      </c>
      <c r="M120" s="2">
        <v>0</v>
      </c>
      <c r="N120" s="2">
        <v>18634292.800000001</v>
      </c>
      <c r="O120" s="15">
        <v>0.1</v>
      </c>
      <c r="P120" s="2">
        <v>0</v>
      </c>
      <c r="Q120" s="13">
        <v>0.1</v>
      </c>
      <c r="R120" s="15">
        <v>0</v>
      </c>
      <c r="S120" s="2">
        <v>1863429.28</v>
      </c>
      <c r="T120" s="2">
        <v>1000000</v>
      </c>
      <c r="U120" s="2">
        <v>0</v>
      </c>
      <c r="V120" s="2">
        <v>0</v>
      </c>
      <c r="W120" s="2">
        <v>0</v>
      </c>
      <c r="X120" s="2">
        <v>0</v>
      </c>
      <c r="Y120" s="2">
        <v>0</v>
      </c>
      <c r="Z120" s="2">
        <v>0</v>
      </c>
      <c r="AA120" s="18">
        <v>0</v>
      </c>
      <c r="AB120" s="4">
        <v>2863429.28</v>
      </c>
      <c r="AD120" s="4">
        <f t="shared" si="1"/>
        <v>2863429.28</v>
      </c>
      <c r="AE120" t="s">
        <v>70</v>
      </c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Z120"/>
      <c r="BA120"/>
      <c r="BB120"/>
      <c r="BC120"/>
      <c r="BD120"/>
      <c r="BE120"/>
      <c r="BF120"/>
      <c r="BG120"/>
      <c r="BH120"/>
      <c r="BI120"/>
      <c r="BJ120"/>
      <c r="BK120"/>
      <c r="BL120"/>
    </row>
    <row r="121" spans="1:64" x14ac:dyDescent="0.25">
      <c r="A121" s="20">
        <v>1118</v>
      </c>
      <c r="B121" t="s">
        <v>272</v>
      </c>
      <c r="C121" t="s">
        <v>9</v>
      </c>
      <c r="D121" t="s">
        <v>15</v>
      </c>
      <c r="E121" t="s">
        <v>216</v>
      </c>
      <c r="F121" s="2">
        <v>10326098600</v>
      </c>
      <c r="G121" s="2">
        <v>0</v>
      </c>
      <c r="H121" s="2">
        <v>10326098600</v>
      </c>
      <c r="I121" s="2">
        <v>29225811</v>
      </c>
      <c r="J121" s="2">
        <v>0</v>
      </c>
      <c r="K121" s="2">
        <v>29225811</v>
      </c>
      <c r="L121" s="2">
        <v>25095371.559999999</v>
      </c>
      <c r="M121" s="2">
        <v>0</v>
      </c>
      <c r="N121" s="2">
        <v>25095371.559999999</v>
      </c>
      <c r="O121" s="15">
        <v>0.1</v>
      </c>
      <c r="P121" s="2">
        <v>0</v>
      </c>
      <c r="Q121" s="13">
        <v>0.1</v>
      </c>
      <c r="R121" s="15">
        <v>0</v>
      </c>
      <c r="S121" s="2">
        <v>2509537.156</v>
      </c>
      <c r="T121" s="2">
        <v>2000000</v>
      </c>
      <c r="U121" s="2">
        <v>0</v>
      </c>
      <c r="V121" s="2">
        <v>0</v>
      </c>
      <c r="W121" s="2">
        <v>0</v>
      </c>
      <c r="X121" s="2">
        <v>0</v>
      </c>
      <c r="Y121" s="2">
        <v>0</v>
      </c>
      <c r="Z121" s="2">
        <v>0</v>
      </c>
      <c r="AA121" s="18">
        <v>0</v>
      </c>
      <c r="AB121" s="4">
        <v>4509537.1560000004</v>
      </c>
      <c r="AD121" s="4">
        <f t="shared" si="1"/>
        <v>4509537.1560000004</v>
      </c>
      <c r="AE121" t="s">
        <v>19</v>
      </c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Z121"/>
      <c r="BA121"/>
      <c r="BB121"/>
      <c r="BC121"/>
      <c r="BD121"/>
      <c r="BE121"/>
      <c r="BF121"/>
      <c r="BG121"/>
      <c r="BH121"/>
      <c r="BI121"/>
      <c r="BJ121"/>
      <c r="BK121"/>
      <c r="BL121"/>
    </row>
    <row r="122" spans="1:64" x14ac:dyDescent="0.25">
      <c r="A122" s="20">
        <v>1123</v>
      </c>
      <c r="B122" t="s">
        <v>272</v>
      </c>
      <c r="C122" t="s">
        <v>2</v>
      </c>
      <c r="D122" t="s">
        <v>4</v>
      </c>
      <c r="E122" t="s">
        <v>218</v>
      </c>
      <c r="F122" s="2">
        <v>13551564000</v>
      </c>
      <c r="G122" s="2">
        <v>2980421000</v>
      </c>
      <c r="H122" s="2">
        <v>10571143000</v>
      </c>
      <c r="I122" s="2">
        <v>36458790</v>
      </c>
      <c r="J122" s="2">
        <v>9021329</v>
      </c>
      <c r="K122" s="2">
        <v>27437461</v>
      </c>
      <c r="L122" s="2">
        <v>31038164.399999999</v>
      </c>
      <c r="M122" s="2">
        <v>7829160.5999999996</v>
      </c>
      <c r="N122" s="2">
        <v>23209003.800000001</v>
      </c>
      <c r="O122" s="15">
        <v>0.1</v>
      </c>
      <c r="P122" s="2">
        <v>782916.06</v>
      </c>
      <c r="Q122" s="13">
        <v>0.15</v>
      </c>
      <c r="R122" s="15">
        <v>0</v>
      </c>
      <c r="S122" s="2">
        <v>3481350.57</v>
      </c>
      <c r="T122" s="2">
        <v>3000000</v>
      </c>
      <c r="U122" s="2">
        <v>0</v>
      </c>
      <c r="V122" s="2">
        <v>0</v>
      </c>
      <c r="W122" s="2">
        <v>0</v>
      </c>
      <c r="X122" s="2">
        <v>0</v>
      </c>
      <c r="Y122" s="2">
        <v>0</v>
      </c>
      <c r="Z122" s="2">
        <v>0</v>
      </c>
      <c r="AA122" s="18">
        <v>0</v>
      </c>
      <c r="AB122" s="4">
        <v>7264266.6299999999</v>
      </c>
      <c r="AD122" s="4">
        <f t="shared" si="1"/>
        <v>7264266.6299999999</v>
      </c>
      <c r="AE122" t="s">
        <v>41</v>
      </c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Z122"/>
      <c r="BA122"/>
      <c r="BB122"/>
      <c r="BC122"/>
      <c r="BD122"/>
      <c r="BE122"/>
      <c r="BF122"/>
      <c r="BG122"/>
      <c r="BH122"/>
      <c r="BI122"/>
      <c r="BJ122"/>
      <c r="BK122"/>
      <c r="BL122"/>
    </row>
    <row r="123" spans="1:64" x14ac:dyDescent="0.25">
      <c r="A123" s="20">
        <v>1130</v>
      </c>
      <c r="B123" t="s">
        <v>272</v>
      </c>
      <c r="C123" t="s">
        <v>2</v>
      </c>
      <c r="D123" t="s">
        <v>299</v>
      </c>
      <c r="E123" t="s">
        <v>235</v>
      </c>
      <c r="F123" s="2">
        <v>1240780000</v>
      </c>
      <c r="G123" s="2">
        <v>0</v>
      </c>
      <c r="H123" s="2">
        <v>1240780000</v>
      </c>
      <c r="I123" s="2">
        <v>2078731</v>
      </c>
      <c r="J123" s="2">
        <v>0</v>
      </c>
      <c r="K123" s="2">
        <v>2078731</v>
      </c>
      <c r="L123" s="2">
        <v>1582419</v>
      </c>
      <c r="M123" s="2">
        <v>0</v>
      </c>
      <c r="N123" s="2">
        <v>1582419</v>
      </c>
      <c r="O123" s="15">
        <v>0</v>
      </c>
      <c r="P123" s="2">
        <v>0</v>
      </c>
      <c r="Q123" s="13">
        <v>0</v>
      </c>
      <c r="R123" s="15">
        <v>0</v>
      </c>
      <c r="S123" s="2">
        <v>0</v>
      </c>
      <c r="T123" s="2">
        <v>0</v>
      </c>
      <c r="U123" s="2">
        <v>0</v>
      </c>
      <c r="V123" s="2">
        <v>0</v>
      </c>
      <c r="W123" s="2">
        <v>0</v>
      </c>
      <c r="X123" s="2">
        <v>0</v>
      </c>
      <c r="Y123" s="2">
        <v>0</v>
      </c>
      <c r="Z123" s="2">
        <v>0</v>
      </c>
      <c r="AA123" s="18">
        <v>0</v>
      </c>
      <c r="AB123" s="4">
        <v>0</v>
      </c>
      <c r="AD123" s="4">
        <f t="shared" si="1"/>
        <v>0</v>
      </c>
      <c r="AE123" t="s">
        <v>88</v>
      </c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Z123"/>
      <c r="BA123"/>
      <c r="BB123"/>
      <c r="BC123"/>
      <c r="BD123"/>
      <c r="BE123"/>
      <c r="BF123"/>
      <c r="BG123"/>
      <c r="BH123"/>
      <c r="BI123"/>
      <c r="BJ123"/>
      <c r="BK123"/>
      <c r="BL123"/>
    </row>
    <row r="124" spans="1:64" x14ac:dyDescent="0.25">
      <c r="A124" s="20">
        <v>1152</v>
      </c>
      <c r="B124" t="s">
        <v>272</v>
      </c>
      <c r="C124" t="s">
        <v>2</v>
      </c>
      <c r="D124" t="s">
        <v>201</v>
      </c>
      <c r="E124" t="s">
        <v>239</v>
      </c>
      <c r="F124" s="2">
        <v>8487535000</v>
      </c>
      <c r="G124" s="2">
        <v>0</v>
      </c>
      <c r="H124" s="2">
        <v>8487535000</v>
      </c>
      <c r="I124" s="2">
        <v>24123825</v>
      </c>
      <c r="J124" s="2">
        <v>0</v>
      </c>
      <c r="K124" s="2">
        <v>24123825</v>
      </c>
      <c r="L124" s="2">
        <v>20728811</v>
      </c>
      <c r="M124" s="2">
        <v>0</v>
      </c>
      <c r="N124" s="2">
        <v>20728811</v>
      </c>
      <c r="O124" s="15">
        <v>0.1</v>
      </c>
      <c r="P124" s="2">
        <v>0</v>
      </c>
      <c r="Q124" s="13">
        <v>0.1</v>
      </c>
      <c r="R124" s="15">
        <v>0</v>
      </c>
      <c r="S124" s="2">
        <v>2072881.1</v>
      </c>
      <c r="T124" s="2">
        <v>2000000</v>
      </c>
      <c r="U124" s="2">
        <v>0</v>
      </c>
      <c r="V124" s="2">
        <v>0</v>
      </c>
      <c r="W124" s="2">
        <v>0</v>
      </c>
      <c r="X124" s="2">
        <v>0</v>
      </c>
      <c r="Y124" s="2">
        <v>0</v>
      </c>
      <c r="Z124" s="2">
        <v>0</v>
      </c>
      <c r="AA124" s="18">
        <v>0</v>
      </c>
      <c r="AB124" s="4">
        <v>4072881.1</v>
      </c>
      <c r="AD124" s="4">
        <f t="shared" si="1"/>
        <v>4072881.1</v>
      </c>
      <c r="AE124" t="s">
        <v>185</v>
      </c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Z124"/>
      <c r="BA124"/>
      <c r="BB124"/>
      <c r="BC124"/>
      <c r="BD124"/>
      <c r="BE124"/>
      <c r="BF124"/>
      <c r="BG124"/>
      <c r="BH124"/>
      <c r="BI124"/>
      <c r="BJ124"/>
      <c r="BK124"/>
      <c r="BL124"/>
    </row>
    <row r="125" spans="1:64" x14ac:dyDescent="0.25">
      <c r="A125" s="20">
        <v>1157</v>
      </c>
      <c r="B125" t="s">
        <v>271</v>
      </c>
      <c r="C125" t="s">
        <v>9</v>
      </c>
      <c r="D125" t="s">
        <v>407</v>
      </c>
      <c r="E125" t="s">
        <v>163</v>
      </c>
      <c r="F125" s="2">
        <v>3138290000</v>
      </c>
      <c r="G125" s="2">
        <v>0</v>
      </c>
      <c r="H125" s="2">
        <v>3138290000</v>
      </c>
      <c r="I125" s="2">
        <v>4707441</v>
      </c>
      <c r="J125" s="2">
        <v>0</v>
      </c>
      <c r="K125" s="2">
        <v>4707441</v>
      </c>
      <c r="L125" s="2">
        <v>3452125</v>
      </c>
      <c r="M125" s="2">
        <v>0</v>
      </c>
      <c r="N125" s="2">
        <v>3452125</v>
      </c>
      <c r="O125" s="15">
        <v>0.1</v>
      </c>
      <c r="P125" s="2">
        <v>0</v>
      </c>
      <c r="Q125" s="13">
        <v>0.3</v>
      </c>
      <c r="R125" s="15">
        <v>0</v>
      </c>
      <c r="S125" s="2">
        <v>1035637.5</v>
      </c>
      <c r="T125" s="2">
        <v>0</v>
      </c>
      <c r="U125" s="2">
        <v>0</v>
      </c>
      <c r="V125" s="2">
        <v>0</v>
      </c>
      <c r="W125" s="2">
        <v>0</v>
      </c>
      <c r="X125" s="2">
        <v>0</v>
      </c>
      <c r="Y125" s="2">
        <v>0</v>
      </c>
      <c r="Z125" s="2">
        <v>0</v>
      </c>
      <c r="AA125" s="18">
        <v>0</v>
      </c>
      <c r="AB125" s="4">
        <v>1035637.5</v>
      </c>
      <c r="AD125" s="4">
        <f t="shared" si="1"/>
        <v>1035637.5</v>
      </c>
      <c r="AE125" t="s">
        <v>62</v>
      </c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Z125"/>
      <c r="BA125"/>
      <c r="BB125"/>
      <c r="BC125"/>
      <c r="BD125"/>
      <c r="BE125"/>
      <c r="BF125"/>
      <c r="BG125"/>
      <c r="BH125"/>
      <c r="BI125"/>
      <c r="BJ125"/>
      <c r="BK125"/>
      <c r="BL125"/>
    </row>
    <row r="126" spans="1:64" x14ac:dyDescent="0.25">
      <c r="A126" s="20">
        <v>1159</v>
      </c>
      <c r="B126" t="s">
        <v>271</v>
      </c>
      <c r="C126" t="s">
        <v>2</v>
      </c>
      <c r="D126" t="s">
        <v>8</v>
      </c>
      <c r="E126" t="s">
        <v>240</v>
      </c>
      <c r="F126" s="2">
        <v>271493200</v>
      </c>
      <c r="G126" s="2">
        <v>0</v>
      </c>
      <c r="H126" s="2">
        <v>271493200</v>
      </c>
      <c r="I126" s="2">
        <v>844228</v>
      </c>
      <c r="J126" s="2">
        <v>0</v>
      </c>
      <c r="K126" s="2">
        <v>844228</v>
      </c>
      <c r="L126" s="2">
        <v>735630.72</v>
      </c>
      <c r="M126" s="2">
        <v>0</v>
      </c>
      <c r="N126" s="2">
        <v>735630.72</v>
      </c>
      <c r="O126" s="15">
        <v>0.1</v>
      </c>
      <c r="P126" s="2">
        <v>0</v>
      </c>
      <c r="Q126" s="13">
        <v>0.3</v>
      </c>
      <c r="R126" s="15">
        <v>0</v>
      </c>
      <c r="S126" s="2">
        <v>220689.21599999999</v>
      </c>
      <c r="T126" s="2">
        <v>0</v>
      </c>
      <c r="U126" s="2">
        <v>0</v>
      </c>
      <c r="V126" s="2">
        <v>0</v>
      </c>
      <c r="W126" s="2">
        <v>0</v>
      </c>
      <c r="X126" s="2">
        <v>0</v>
      </c>
      <c r="Y126" s="2">
        <v>0</v>
      </c>
      <c r="Z126" s="2">
        <v>0</v>
      </c>
      <c r="AA126" s="18">
        <v>0</v>
      </c>
      <c r="AB126" s="4">
        <v>220689.21599999999</v>
      </c>
      <c r="AD126" s="4">
        <f t="shared" si="1"/>
        <v>220689.21599999999</v>
      </c>
      <c r="AE126" t="s">
        <v>42</v>
      </c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Z126"/>
      <c r="BA126"/>
      <c r="BB126"/>
      <c r="BC126"/>
      <c r="BD126"/>
      <c r="BE126"/>
      <c r="BF126"/>
      <c r="BG126"/>
      <c r="BH126"/>
      <c r="BI126"/>
      <c r="BJ126"/>
      <c r="BK126"/>
      <c r="BL126"/>
    </row>
    <row r="127" spans="1:64" x14ac:dyDescent="0.25">
      <c r="A127" s="20">
        <v>1160</v>
      </c>
      <c r="B127" t="s">
        <v>272</v>
      </c>
      <c r="C127" t="s">
        <v>2</v>
      </c>
      <c r="D127" t="s">
        <v>298</v>
      </c>
      <c r="E127" t="s">
        <v>241</v>
      </c>
      <c r="F127" s="2">
        <v>20613776500</v>
      </c>
      <c r="G127" s="2">
        <v>0</v>
      </c>
      <c r="H127" s="2">
        <v>20613776500</v>
      </c>
      <c r="I127" s="2">
        <v>39091968</v>
      </c>
      <c r="J127" s="2">
        <v>0</v>
      </c>
      <c r="K127" s="2">
        <v>39091968</v>
      </c>
      <c r="L127" s="2">
        <v>30846457.399999999</v>
      </c>
      <c r="M127" s="2">
        <v>0</v>
      </c>
      <c r="N127" s="2">
        <v>30846457.399999999</v>
      </c>
      <c r="O127" s="15">
        <v>0.1</v>
      </c>
      <c r="P127" s="2">
        <v>0</v>
      </c>
      <c r="Q127" s="13">
        <v>0.15</v>
      </c>
      <c r="R127" s="15">
        <v>0</v>
      </c>
      <c r="S127" s="2">
        <v>4626968.6100000003</v>
      </c>
      <c r="T127" s="2">
        <v>3000000</v>
      </c>
      <c r="U127" s="2">
        <v>0</v>
      </c>
      <c r="V127" s="2">
        <v>0</v>
      </c>
      <c r="W127" s="2">
        <v>0</v>
      </c>
      <c r="X127" s="2">
        <v>0</v>
      </c>
      <c r="Y127" s="2">
        <v>0</v>
      </c>
      <c r="Z127" s="2">
        <v>0</v>
      </c>
      <c r="AA127" s="18">
        <v>0</v>
      </c>
      <c r="AB127" s="4">
        <v>7626968.6100000003</v>
      </c>
      <c r="AD127" s="4">
        <f t="shared" si="1"/>
        <v>7626968.6100000003</v>
      </c>
      <c r="AE127" t="s">
        <v>45</v>
      </c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Z127"/>
      <c r="BA127"/>
      <c r="BB127"/>
      <c r="BC127"/>
      <c r="BD127"/>
      <c r="BE127"/>
      <c r="BF127"/>
      <c r="BG127"/>
      <c r="BH127"/>
      <c r="BI127"/>
      <c r="BJ127"/>
      <c r="BK127"/>
      <c r="BL127"/>
    </row>
    <row r="128" spans="1:64" x14ac:dyDescent="0.25">
      <c r="A128" s="20">
        <v>1163</v>
      </c>
      <c r="B128" t="s">
        <v>272</v>
      </c>
      <c r="C128" t="s">
        <v>2</v>
      </c>
      <c r="D128" t="s">
        <v>4</v>
      </c>
      <c r="E128" t="s">
        <v>242</v>
      </c>
      <c r="F128" s="2">
        <v>19506579000</v>
      </c>
      <c r="G128" s="2">
        <v>1854413000</v>
      </c>
      <c r="H128" s="2">
        <v>17652166000</v>
      </c>
      <c r="I128" s="2">
        <v>49539533</v>
      </c>
      <c r="J128" s="2">
        <v>5769267</v>
      </c>
      <c r="K128" s="2">
        <v>43770266</v>
      </c>
      <c r="L128" s="2">
        <v>41736901.399999999</v>
      </c>
      <c r="M128" s="2">
        <v>5027501.8</v>
      </c>
      <c r="N128" s="2">
        <v>36709399.600000001</v>
      </c>
      <c r="O128" s="15">
        <v>0.1</v>
      </c>
      <c r="P128" s="2">
        <v>502750.18</v>
      </c>
      <c r="Q128" s="13">
        <v>0.15</v>
      </c>
      <c r="R128" s="15">
        <v>0</v>
      </c>
      <c r="S128" s="2">
        <v>5506409.9400000004</v>
      </c>
      <c r="T128" s="2">
        <v>3000000</v>
      </c>
      <c r="U128" s="2">
        <v>0</v>
      </c>
      <c r="V128" s="2">
        <v>0</v>
      </c>
      <c r="W128" s="2">
        <v>0</v>
      </c>
      <c r="X128" s="2">
        <v>0</v>
      </c>
      <c r="Y128" s="2">
        <v>0</v>
      </c>
      <c r="Z128" s="2">
        <v>0</v>
      </c>
      <c r="AA128" s="18">
        <v>0</v>
      </c>
      <c r="AB128" s="4">
        <v>9009160.1199999992</v>
      </c>
      <c r="AD128" s="4">
        <f t="shared" si="1"/>
        <v>9009160.1199999992</v>
      </c>
      <c r="AE128" t="s">
        <v>48</v>
      </c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Z128"/>
      <c r="BA128"/>
      <c r="BB128"/>
      <c r="BC128"/>
      <c r="BD128"/>
      <c r="BE128"/>
      <c r="BF128"/>
      <c r="BG128"/>
      <c r="BH128"/>
      <c r="BI128"/>
      <c r="BJ128"/>
      <c r="BK128"/>
      <c r="BL128"/>
    </row>
    <row r="129" spans="1:64" x14ac:dyDescent="0.25">
      <c r="A129" s="20">
        <v>1166</v>
      </c>
      <c r="B129" t="s">
        <v>272</v>
      </c>
      <c r="C129" t="s">
        <v>2</v>
      </c>
      <c r="D129" t="s">
        <v>201</v>
      </c>
      <c r="E129" t="s">
        <v>243</v>
      </c>
      <c r="F129" s="2">
        <v>19615452200</v>
      </c>
      <c r="G129" s="2">
        <v>404400000</v>
      </c>
      <c r="H129" s="2">
        <v>19211052200</v>
      </c>
      <c r="I129" s="2">
        <v>38932160</v>
      </c>
      <c r="J129" s="2">
        <v>1011000</v>
      </c>
      <c r="K129" s="2">
        <v>37921160</v>
      </c>
      <c r="L129" s="2">
        <v>31085979.120000001</v>
      </c>
      <c r="M129" s="2">
        <v>849240</v>
      </c>
      <c r="N129" s="2">
        <v>30236739.120000001</v>
      </c>
      <c r="O129" s="15">
        <v>0.1</v>
      </c>
      <c r="P129" s="2">
        <v>84924</v>
      </c>
      <c r="Q129" s="13">
        <v>0.15</v>
      </c>
      <c r="R129" s="15">
        <v>0</v>
      </c>
      <c r="S129" s="2">
        <v>4535510.8679999998</v>
      </c>
      <c r="T129" s="2">
        <v>3000000</v>
      </c>
      <c r="U129" s="2">
        <v>0</v>
      </c>
      <c r="V129" s="2">
        <v>0</v>
      </c>
      <c r="W129" s="2">
        <v>0</v>
      </c>
      <c r="X129" s="2">
        <v>0</v>
      </c>
      <c r="Y129" s="2">
        <v>0</v>
      </c>
      <c r="Z129" s="2">
        <v>0</v>
      </c>
      <c r="AA129" s="18">
        <v>0</v>
      </c>
      <c r="AB129" s="4">
        <v>7620434.8679999998</v>
      </c>
      <c r="AD129" s="4">
        <f t="shared" si="1"/>
        <v>7620434.8679999998</v>
      </c>
      <c r="AE129" t="s">
        <v>185</v>
      </c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Z129"/>
      <c r="BA129"/>
      <c r="BB129"/>
      <c r="BC129"/>
      <c r="BD129"/>
      <c r="BE129"/>
      <c r="BF129"/>
      <c r="BG129"/>
      <c r="BH129"/>
      <c r="BI129"/>
      <c r="BJ129"/>
      <c r="BK129"/>
      <c r="BL129"/>
    </row>
    <row r="130" spans="1:64" x14ac:dyDescent="0.25">
      <c r="A130" s="20">
        <v>1170</v>
      </c>
      <c r="B130" t="s">
        <v>271</v>
      </c>
      <c r="C130" t="s">
        <v>2</v>
      </c>
      <c r="D130" t="s">
        <v>299</v>
      </c>
      <c r="E130" t="s">
        <v>244</v>
      </c>
      <c r="F130" s="2">
        <v>24504671000</v>
      </c>
      <c r="G130" s="2">
        <v>975376000</v>
      </c>
      <c r="H130" s="2">
        <v>23529295000</v>
      </c>
      <c r="I130" s="2">
        <v>60907291</v>
      </c>
      <c r="J130" s="2">
        <v>3295817</v>
      </c>
      <c r="K130" s="2">
        <v>57611474</v>
      </c>
      <c r="L130" s="2">
        <v>51105422.600000001</v>
      </c>
      <c r="M130" s="2">
        <v>2905666.6</v>
      </c>
      <c r="N130" s="2">
        <v>48199756</v>
      </c>
      <c r="O130" s="15">
        <v>0.1</v>
      </c>
      <c r="P130" s="2">
        <v>290566.65999999997</v>
      </c>
      <c r="Q130" s="13">
        <v>0.3</v>
      </c>
      <c r="R130" s="15">
        <v>0</v>
      </c>
      <c r="S130" s="2">
        <v>14459926.800000001</v>
      </c>
      <c r="T130" s="2">
        <v>0</v>
      </c>
      <c r="U130" s="2">
        <v>0</v>
      </c>
      <c r="V130" s="2">
        <v>0</v>
      </c>
      <c r="W130" s="2">
        <v>0</v>
      </c>
      <c r="X130" s="2">
        <v>0</v>
      </c>
      <c r="Y130" s="2">
        <v>0</v>
      </c>
      <c r="Z130" s="2">
        <v>0</v>
      </c>
      <c r="AA130" s="18">
        <v>0</v>
      </c>
      <c r="AB130" s="4">
        <v>14750493.460000001</v>
      </c>
      <c r="AD130" s="4">
        <f t="shared" si="1"/>
        <v>14750493.460000001</v>
      </c>
      <c r="AE130" t="s">
        <v>88</v>
      </c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Z130"/>
      <c r="BA130"/>
      <c r="BB130"/>
      <c r="BC130"/>
      <c r="BD130"/>
      <c r="BE130"/>
      <c r="BF130"/>
      <c r="BG130"/>
      <c r="BH130"/>
      <c r="BI130"/>
      <c r="BJ130"/>
      <c r="BK130"/>
      <c r="BL130"/>
    </row>
    <row r="131" spans="1:64" x14ac:dyDescent="0.25">
      <c r="A131" s="20">
        <v>1176</v>
      </c>
      <c r="B131" t="s">
        <v>272</v>
      </c>
      <c r="C131" t="s">
        <v>2</v>
      </c>
      <c r="D131" t="s">
        <v>298</v>
      </c>
      <c r="E131" t="s">
        <v>245</v>
      </c>
      <c r="F131" s="2">
        <v>13177883000</v>
      </c>
      <c r="G131" s="2">
        <v>0</v>
      </c>
      <c r="H131" s="2">
        <v>13177883000</v>
      </c>
      <c r="I131" s="2">
        <v>31436666</v>
      </c>
      <c r="J131" s="2">
        <v>0</v>
      </c>
      <c r="K131" s="2">
        <v>31436666</v>
      </c>
      <c r="L131" s="2">
        <v>26165512.800000001</v>
      </c>
      <c r="M131" s="2">
        <v>0</v>
      </c>
      <c r="N131" s="2">
        <v>26165512.800000001</v>
      </c>
      <c r="O131" s="15">
        <v>0.1</v>
      </c>
      <c r="P131" s="2">
        <v>0</v>
      </c>
      <c r="Q131" s="13">
        <v>0.1</v>
      </c>
      <c r="R131" s="15">
        <v>0</v>
      </c>
      <c r="S131" s="2">
        <v>2616551.2799999998</v>
      </c>
      <c r="T131" s="2">
        <v>2000000</v>
      </c>
      <c r="U131" s="2">
        <v>0</v>
      </c>
      <c r="V131" s="2">
        <v>0</v>
      </c>
      <c r="W131" s="2">
        <v>0</v>
      </c>
      <c r="X131" s="2">
        <v>0</v>
      </c>
      <c r="Y131" s="2">
        <v>0</v>
      </c>
      <c r="Z131" s="2">
        <v>0</v>
      </c>
      <c r="AA131" s="18">
        <v>0</v>
      </c>
      <c r="AB131" s="4">
        <v>4616551.28</v>
      </c>
      <c r="AD131" s="4">
        <f t="shared" ref="AD131:AD194" si="2">AB131+AC131</f>
        <v>4616551.28</v>
      </c>
      <c r="AE131" t="s">
        <v>45</v>
      </c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Z131"/>
      <c r="BA131"/>
      <c r="BB131"/>
      <c r="BC131"/>
      <c r="BD131"/>
      <c r="BE131"/>
      <c r="BF131"/>
      <c r="BG131"/>
      <c r="BH131"/>
      <c r="BI131"/>
      <c r="BJ131"/>
      <c r="BK131"/>
      <c r="BL131"/>
    </row>
    <row r="132" spans="1:64" x14ac:dyDescent="0.25">
      <c r="A132" s="20">
        <v>1180</v>
      </c>
      <c r="B132" t="s">
        <v>272</v>
      </c>
      <c r="C132" t="s">
        <v>9</v>
      </c>
      <c r="D132" t="s">
        <v>407</v>
      </c>
      <c r="E132" t="s">
        <v>249</v>
      </c>
      <c r="F132" s="2">
        <v>75858435000</v>
      </c>
      <c r="G132" s="2">
        <v>0</v>
      </c>
      <c r="H132" s="2">
        <v>75858435000</v>
      </c>
      <c r="I132" s="2">
        <v>126082349</v>
      </c>
      <c r="J132" s="2">
        <v>0</v>
      </c>
      <c r="K132" s="2">
        <v>126082349</v>
      </c>
      <c r="L132" s="2">
        <v>95738975</v>
      </c>
      <c r="M132" s="2">
        <v>0</v>
      </c>
      <c r="N132" s="2">
        <v>95738975</v>
      </c>
      <c r="O132" s="15">
        <v>0.1</v>
      </c>
      <c r="P132" s="2">
        <v>0</v>
      </c>
      <c r="Q132" s="13">
        <v>0.2</v>
      </c>
      <c r="R132" s="15">
        <v>0</v>
      </c>
      <c r="S132" s="2">
        <v>19147795</v>
      </c>
      <c r="T132" s="2">
        <v>4000000</v>
      </c>
      <c r="U132" s="2">
        <v>0</v>
      </c>
      <c r="V132" s="2">
        <v>0</v>
      </c>
      <c r="W132" s="2">
        <v>0</v>
      </c>
      <c r="X132" s="2">
        <v>0</v>
      </c>
      <c r="Y132" s="2">
        <v>0</v>
      </c>
      <c r="Z132" s="2">
        <v>0</v>
      </c>
      <c r="AA132" s="18">
        <v>0</v>
      </c>
      <c r="AB132" s="4">
        <v>23147795</v>
      </c>
      <c r="AD132" s="4">
        <f t="shared" si="2"/>
        <v>23147795</v>
      </c>
      <c r="AE132" t="s">
        <v>190</v>
      </c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Z132"/>
      <c r="BA132"/>
      <c r="BB132"/>
      <c r="BC132"/>
      <c r="BD132"/>
      <c r="BE132"/>
      <c r="BF132"/>
      <c r="BG132"/>
      <c r="BH132"/>
      <c r="BI132"/>
      <c r="BJ132"/>
      <c r="BK132"/>
      <c r="BL132"/>
    </row>
    <row r="133" spans="1:64" x14ac:dyDescent="0.25">
      <c r="A133" s="20">
        <v>1183</v>
      </c>
      <c r="B133" t="s">
        <v>271</v>
      </c>
      <c r="C133" t="s">
        <v>9</v>
      </c>
      <c r="D133" t="s">
        <v>15</v>
      </c>
      <c r="E133" t="s">
        <v>247</v>
      </c>
      <c r="F133" s="2">
        <v>163880082000</v>
      </c>
      <c r="G133" s="2">
        <v>0</v>
      </c>
      <c r="H133" s="2">
        <v>163880082000</v>
      </c>
      <c r="I133" s="2">
        <v>245820236</v>
      </c>
      <c r="J133" s="2">
        <v>0</v>
      </c>
      <c r="K133" s="2">
        <v>245820236</v>
      </c>
      <c r="L133" s="2">
        <v>180268203.19999999</v>
      </c>
      <c r="M133" s="2">
        <v>0</v>
      </c>
      <c r="N133" s="2">
        <v>180268203.19999999</v>
      </c>
      <c r="O133" s="15">
        <v>0.1</v>
      </c>
      <c r="P133" s="2">
        <v>0</v>
      </c>
      <c r="Q133" s="13">
        <v>0.3</v>
      </c>
      <c r="R133" s="15">
        <v>0.4</v>
      </c>
      <c r="S133" s="2">
        <v>57107281.280000001</v>
      </c>
      <c r="T133" s="2">
        <v>0</v>
      </c>
      <c r="U133" s="2">
        <v>0</v>
      </c>
      <c r="V133" s="2">
        <v>0</v>
      </c>
      <c r="W133" s="2">
        <v>0</v>
      </c>
      <c r="X133" s="2">
        <v>0</v>
      </c>
      <c r="Y133" s="2">
        <v>0</v>
      </c>
      <c r="Z133" s="2">
        <v>0</v>
      </c>
      <c r="AA133" s="18">
        <v>0</v>
      </c>
      <c r="AB133" s="4">
        <v>57107281.280000001</v>
      </c>
      <c r="AD133" s="4">
        <f t="shared" si="2"/>
        <v>57107281.280000001</v>
      </c>
      <c r="AE133" t="s">
        <v>17</v>
      </c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Z133"/>
      <c r="BA133"/>
      <c r="BB133"/>
      <c r="BC133"/>
      <c r="BD133"/>
      <c r="BE133"/>
      <c r="BF133"/>
      <c r="BG133"/>
      <c r="BH133"/>
      <c r="BI133"/>
      <c r="BJ133"/>
      <c r="BK133"/>
      <c r="BL133"/>
    </row>
    <row r="134" spans="1:64" x14ac:dyDescent="0.25">
      <c r="A134" s="20">
        <v>1184</v>
      </c>
      <c r="B134" t="s">
        <v>272</v>
      </c>
      <c r="C134" t="s">
        <v>9</v>
      </c>
      <c r="D134" t="s">
        <v>27</v>
      </c>
      <c r="E134" t="s">
        <v>248</v>
      </c>
      <c r="F134" s="2">
        <v>90195662000</v>
      </c>
      <c r="G134" s="2">
        <v>0</v>
      </c>
      <c r="H134" s="2">
        <v>90195662000</v>
      </c>
      <c r="I134" s="2">
        <v>140669432</v>
      </c>
      <c r="J134" s="2">
        <v>0</v>
      </c>
      <c r="K134" s="2">
        <v>140669432</v>
      </c>
      <c r="L134" s="2">
        <v>104591167.2</v>
      </c>
      <c r="M134" s="2">
        <v>0</v>
      </c>
      <c r="N134" s="2">
        <v>104591167.2</v>
      </c>
      <c r="O134" s="15">
        <v>0.1</v>
      </c>
      <c r="P134" s="2">
        <v>0</v>
      </c>
      <c r="Q134" s="13">
        <v>0.25</v>
      </c>
      <c r="R134" s="15">
        <v>0</v>
      </c>
      <c r="S134" s="2">
        <v>26147791.800000001</v>
      </c>
      <c r="T134" s="2">
        <v>5000000</v>
      </c>
      <c r="U134" s="2">
        <v>0</v>
      </c>
      <c r="V134" s="2">
        <v>0</v>
      </c>
      <c r="W134" s="2">
        <v>0</v>
      </c>
      <c r="X134" s="2">
        <v>0</v>
      </c>
      <c r="Y134" s="2">
        <v>0</v>
      </c>
      <c r="Z134" s="2">
        <v>0</v>
      </c>
      <c r="AA134" s="18">
        <v>0</v>
      </c>
      <c r="AB134" s="4">
        <v>31147791.800000001</v>
      </c>
      <c r="AD134" s="4">
        <f t="shared" si="2"/>
        <v>31147791.800000001</v>
      </c>
      <c r="AE134" t="s">
        <v>28</v>
      </c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Z134"/>
      <c r="BA134"/>
      <c r="BB134"/>
      <c r="BC134"/>
      <c r="BD134"/>
      <c r="BE134"/>
      <c r="BF134"/>
      <c r="BG134"/>
      <c r="BH134"/>
      <c r="BI134"/>
      <c r="BJ134"/>
      <c r="BK134"/>
      <c r="BL134"/>
    </row>
    <row r="135" spans="1:64" x14ac:dyDescent="0.25">
      <c r="A135" s="20">
        <v>1189</v>
      </c>
      <c r="B135" t="s">
        <v>271</v>
      </c>
      <c r="C135" t="s">
        <v>2</v>
      </c>
      <c r="D135" t="s">
        <v>201</v>
      </c>
      <c r="E135" t="s">
        <v>250</v>
      </c>
      <c r="F135" s="2">
        <v>0</v>
      </c>
      <c r="G135" s="2">
        <v>0</v>
      </c>
      <c r="H135" s="2">
        <v>0</v>
      </c>
      <c r="I135" s="2">
        <v>0</v>
      </c>
      <c r="J135" s="2">
        <v>0</v>
      </c>
      <c r="K135" s="2">
        <v>0</v>
      </c>
      <c r="L135" s="2">
        <v>0</v>
      </c>
      <c r="M135" s="2">
        <v>0</v>
      </c>
      <c r="N135" s="2">
        <v>0</v>
      </c>
      <c r="O135" s="15">
        <v>0.1</v>
      </c>
      <c r="P135" s="2">
        <v>0</v>
      </c>
      <c r="Q135" s="13">
        <v>0.3</v>
      </c>
      <c r="R135" s="15">
        <v>0</v>
      </c>
      <c r="S135" s="2">
        <v>0</v>
      </c>
      <c r="T135" s="2">
        <v>0</v>
      </c>
      <c r="U135" s="2">
        <v>0</v>
      </c>
      <c r="V135" s="2">
        <v>0</v>
      </c>
      <c r="W135" s="2">
        <v>0</v>
      </c>
      <c r="X135" s="2">
        <v>0</v>
      </c>
      <c r="Y135" s="2">
        <v>0</v>
      </c>
      <c r="Z135" s="2">
        <v>0</v>
      </c>
      <c r="AA135" s="18">
        <v>0</v>
      </c>
      <c r="AB135" s="4">
        <v>0</v>
      </c>
      <c r="AD135" s="4">
        <f t="shared" si="2"/>
        <v>0</v>
      </c>
      <c r="AE135" t="s">
        <v>185</v>
      </c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Z135"/>
      <c r="BA135"/>
      <c r="BB135"/>
      <c r="BC135"/>
      <c r="BD135"/>
      <c r="BE135"/>
      <c r="BF135"/>
      <c r="BG135"/>
      <c r="BH135"/>
      <c r="BI135"/>
      <c r="BJ135"/>
      <c r="BK135"/>
      <c r="BL135"/>
    </row>
    <row r="136" spans="1:64" x14ac:dyDescent="0.25">
      <c r="A136" s="20">
        <v>1192</v>
      </c>
      <c r="B136" t="s">
        <v>271</v>
      </c>
      <c r="C136" t="s">
        <v>2</v>
      </c>
      <c r="D136" t="s">
        <v>201</v>
      </c>
      <c r="E136" t="s">
        <v>251</v>
      </c>
      <c r="F136" s="2">
        <v>54515214500</v>
      </c>
      <c r="G136" s="2">
        <v>0</v>
      </c>
      <c r="H136" s="2">
        <v>54515214500</v>
      </c>
      <c r="I136" s="2">
        <v>115933866</v>
      </c>
      <c r="J136" s="2">
        <v>0</v>
      </c>
      <c r="K136" s="2">
        <v>115933866</v>
      </c>
      <c r="L136" s="2">
        <v>94127780.200000003</v>
      </c>
      <c r="M136" s="2">
        <v>0</v>
      </c>
      <c r="N136" s="2">
        <v>94127780.200000003</v>
      </c>
      <c r="O136" s="15">
        <v>0.1</v>
      </c>
      <c r="P136" s="2">
        <v>0</v>
      </c>
      <c r="Q136" s="13">
        <v>0.3</v>
      </c>
      <c r="R136" s="15">
        <v>0</v>
      </c>
      <c r="S136" s="2">
        <v>28238334.059999999</v>
      </c>
      <c r="T136" s="2">
        <v>0</v>
      </c>
      <c r="U136" s="2">
        <v>0</v>
      </c>
      <c r="V136" s="2">
        <v>0</v>
      </c>
      <c r="W136" s="2">
        <v>0</v>
      </c>
      <c r="X136" s="2">
        <v>0</v>
      </c>
      <c r="Y136" s="2">
        <v>0</v>
      </c>
      <c r="Z136" s="2">
        <v>0</v>
      </c>
      <c r="AA136" s="18">
        <v>0</v>
      </c>
      <c r="AB136" s="4">
        <v>28238334.059999999</v>
      </c>
      <c r="AD136" s="4">
        <f t="shared" si="2"/>
        <v>28238334.059999999</v>
      </c>
      <c r="AE136" t="s">
        <v>246</v>
      </c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Z136"/>
      <c r="BA136"/>
      <c r="BB136"/>
      <c r="BC136"/>
      <c r="BD136"/>
      <c r="BE136"/>
      <c r="BF136"/>
      <c r="BG136"/>
      <c r="BH136"/>
      <c r="BI136"/>
      <c r="BJ136"/>
      <c r="BK136"/>
      <c r="BL136"/>
    </row>
    <row r="137" spans="1:64" x14ac:dyDescent="0.25">
      <c r="A137" s="20">
        <v>1194</v>
      </c>
      <c r="B137" t="s">
        <v>271</v>
      </c>
      <c r="C137" t="s">
        <v>2</v>
      </c>
      <c r="D137" t="s">
        <v>299</v>
      </c>
      <c r="E137" t="s">
        <v>252</v>
      </c>
      <c r="F137" s="2">
        <v>11911382000</v>
      </c>
      <c r="G137" s="2">
        <v>30000000</v>
      </c>
      <c r="H137" s="2">
        <v>11881382000</v>
      </c>
      <c r="I137" s="2">
        <v>32271627</v>
      </c>
      <c r="J137" s="2">
        <v>105000</v>
      </c>
      <c r="K137" s="2">
        <v>32166627</v>
      </c>
      <c r="L137" s="2">
        <v>27507074.199999999</v>
      </c>
      <c r="M137" s="2">
        <v>93000</v>
      </c>
      <c r="N137" s="2">
        <v>27414074.199999999</v>
      </c>
      <c r="O137" s="15">
        <v>0.1</v>
      </c>
      <c r="P137" s="2">
        <v>9300</v>
      </c>
      <c r="Q137" s="13">
        <v>0.3</v>
      </c>
      <c r="R137" s="15">
        <v>0</v>
      </c>
      <c r="S137" s="2">
        <v>8224222.2599999998</v>
      </c>
      <c r="T137" s="2">
        <v>0</v>
      </c>
      <c r="U137" s="2">
        <v>0</v>
      </c>
      <c r="V137" s="2">
        <v>0</v>
      </c>
      <c r="W137" s="2">
        <v>0</v>
      </c>
      <c r="X137" s="2">
        <v>0</v>
      </c>
      <c r="Y137" s="2">
        <v>0</v>
      </c>
      <c r="Z137" s="2">
        <v>0</v>
      </c>
      <c r="AA137" s="18">
        <v>0</v>
      </c>
      <c r="AB137" s="4">
        <v>8233522.2599999998</v>
      </c>
      <c r="AD137" s="4">
        <f t="shared" si="2"/>
        <v>8233522.2599999998</v>
      </c>
      <c r="AE137" t="s">
        <v>167</v>
      </c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Z137"/>
      <c r="BA137"/>
      <c r="BB137"/>
      <c r="BC137"/>
      <c r="BD137"/>
      <c r="BE137"/>
      <c r="BF137"/>
      <c r="BG137"/>
      <c r="BH137"/>
      <c r="BI137"/>
      <c r="BJ137"/>
      <c r="BK137"/>
      <c r="BL137"/>
    </row>
    <row r="138" spans="1:64" x14ac:dyDescent="0.25">
      <c r="A138" s="20">
        <v>1196</v>
      </c>
      <c r="B138" t="s">
        <v>271</v>
      </c>
      <c r="C138" t="s">
        <v>2</v>
      </c>
      <c r="D138" t="s">
        <v>8</v>
      </c>
      <c r="E138" t="s">
        <v>253</v>
      </c>
      <c r="F138" s="2">
        <v>0</v>
      </c>
      <c r="G138" s="2">
        <v>0</v>
      </c>
      <c r="H138" s="2">
        <v>0</v>
      </c>
      <c r="I138" s="2">
        <v>0</v>
      </c>
      <c r="J138" s="2">
        <v>0</v>
      </c>
      <c r="K138" s="2">
        <v>0</v>
      </c>
      <c r="L138" s="2">
        <v>0</v>
      </c>
      <c r="M138" s="2">
        <v>0</v>
      </c>
      <c r="N138" s="2">
        <v>0</v>
      </c>
      <c r="O138" s="15">
        <v>0.1</v>
      </c>
      <c r="P138" s="2">
        <v>0</v>
      </c>
      <c r="Q138" s="13">
        <v>0.3</v>
      </c>
      <c r="R138" s="15">
        <v>0</v>
      </c>
      <c r="S138" s="2">
        <v>0</v>
      </c>
      <c r="T138" s="2">
        <v>0</v>
      </c>
      <c r="U138" s="2">
        <v>0</v>
      </c>
      <c r="V138" s="2">
        <v>0</v>
      </c>
      <c r="W138" s="2">
        <v>0</v>
      </c>
      <c r="X138" s="2">
        <v>0</v>
      </c>
      <c r="Y138" s="2">
        <v>0</v>
      </c>
      <c r="Z138" s="2">
        <v>0</v>
      </c>
      <c r="AA138" s="18">
        <v>0</v>
      </c>
      <c r="AB138" s="4">
        <v>0</v>
      </c>
      <c r="AD138" s="4">
        <f t="shared" si="2"/>
        <v>0</v>
      </c>
      <c r="AE138" t="s">
        <v>33</v>
      </c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Z138"/>
      <c r="BA138"/>
      <c r="BB138"/>
      <c r="BC138"/>
      <c r="BD138"/>
      <c r="BE138"/>
      <c r="BF138"/>
      <c r="BG138"/>
      <c r="BH138"/>
      <c r="BI138"/>
      <c r="BJ138"/>
      <c r="BK138"/>
      <c r="BL138"/>
    </row>
    <row r="139" spans="1:64" x14ac:dyDescent="0.25">
      <c r="A139" s="20">
        <v>1197</v>
      </c>
      <c r="B139" t="s">
        <v>272</v>
      </c>
      <c r="C139" t="s">
        <v>2</v>
      </c>
      <c r="D139" t="s">
        <v>201</v>
      </c>
      <c r="E139" t="s">
        <v>254</v>
      </c>
      <c r="F139" s="2">
        <v>53904895000</v>
      </c>
      <c r="G139" s="2">
        <v>0</v>
      </c>
      <c r="H139" s="2">
        <v>53904895000</v>
      </c>
      <c r="I139" s="2">
        <v>93068248</v>
      </c>
      <c r="J139" s="2">
        <v>0</v>
      </c>
      <c r="K139" s="2">
        <v>93068248</v>
      </c>
      <c r="L139" s="2">
        <v>71506290</v>
      </c>
      <c r="M139" s="2">
        <v>0</v>
      </c>
      <c r="N139" s="2">
        <v>71506290</v>
      </c>
      <c r="O139" s="15">
        <v>0.1</v>
      </c>
      <c r="P139" s="2">
        <v>0</v>
      </c>
      <c r="Q139" s="13">
        <v>0.2</v>
      </c>
      <c r="R139" s="15">
        <v>0</v>
      </c>
      <c r="S139" s="2">
        <v>14301258</v>
      </c>
      <c r="T139" s="2">
        <v>4000000</v>
      </c>
      <c r="U139" s="2">
        <v>0</v>
      </c>
      <c r="V139" s="2">
        <v>0</v>
      </c>
      <c r="W139" s="2">
        <v>0</v>
      </c>
      <c r="X139" s="2">
        <v>0</v>
      </c>
      <c r="Y139" s="2">
        <v>0</v>
      </c>
      <c r="Z139" s="2">
        <v>0</v>
      </c>
      <c r="AA139" s="18">
        <v>0</v>
      </c>
      <c r="AB139" s="4">
        <v>18301258</v>
      </c>
      <c r="AD139" s="4">
        <f t="shared" si="2"/>
        <v>18301258</v>
      </c>
      <c r="AE139" t="s">
        <v>185</v>
      </c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Z139"/>
      <c r="BA139"/>
      <c r="BB139"/>
      <c r="BC139"/>
      <c r="BD139"/>
      <c r="BE139"/>
      <c r="BF139"/>
      <c r="BG139"/>
      <c r="BH139"/>
      <c r="BI139"/>
      <c r="BJ139"/>
      <c r="BK139"/>
      <c r="BL139"/>
    </row>
    <row r="140" spans="1:64" x14ac:dyDescent="0.25">
      <c r="A140" s="20">
        <v>1201</v>
      </c>
      <c r="B140" t="s">
        <v>272</v>
      </c>
      <c r="C140" t="s">
        <v>2</v>
      </c>
      <c r="D140" t="s">
        <v>8</v>
      </c>
      <c r="E140" t="s">
        <v>255</v>
      </c>
      <c r="F140" s="2">
        <v>11599371000</v>
      </c>
      <c r="G140" s="2">
        <v>63410000</v>
      </c>
      <c r="H140" s="2">
        <v>11535961000</v>
      </c>
      <c r="I140" s="2">
        <v>35136633</v>
      </c>
      <c r="J140" s="2">
        <v>221936</v>
      </c>
      <c r="K140" s="2">
        <v>34914697</v>
      </c>
      <c r="L140" s="2">
        <v>30496884.600000001</v>
      </c>
      <c r="M140" s="2">
        <v>196572</v>
      </c>
      <c r="N140" s="2">
        <v>30300312.600000001</v>
      </c>
      <c r="O140" s="15">
        <v>0.1</v>
      </c>
      <c r="P140" s="2">
        <v>19657.2</v>
      </c>
      <c r="Q140" s="13">
        <v>0.15</v>
      </c>
      <c r="R140" s="15">
        <v>0</v>
      </c>
      <c r="S140" s="2">
        <v>4545046.8899999997</v>
      </c>
      <c r="T140" s="2">
        <v>3000000</v>
      </c>
      <c r="U140" s="2">
        <v>0</v>
      </c>
      <c r="V140" s="2">
        <v>0</v>
      </c>
      <c r="W140" s="2">
        <v>0</v>
      </c>
      <c r="X140" s="2">
        <v>0</v>
      </c>
      <c r="Y140" s="2">
        <v>0</v>
      </c>
      <c r="Z140" s="2">
        <v>0</v>
      </c>
      <c r="AA140" s="18">
        <v>0</v>
      </c>
      <c r="AB140" s="4">
        <v>7564704.0899999999</v>
      </c>
      <c r="AD140" s="4">
        <f t="shared" si="2"/>
        <v>7564704.0899999999</v>
      </c>
      <c r="AE140" t="s">
        <v>38</v>
      </c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Z140"/>
      <c r="BA140"/>
      <c r="BB140"/>
      <c r="BC140"/>
      <c r="BD140"/>
      <c r="BE140"/>
      <c r="BF140"/>
      <c r="BG140"/>
      <c r="BH140"/>
      <c r="BI140"/>
      <c r="BJ140"/>
      <c r="BK140"/>
      <c r="BL140"/>
    </row>
    <row r="141" spans="1:64" x14ac:dyDescent="0.25">
      <c r="A141" s="20">
        <v>1202</v>
      </c>
      <c r="B141" t="s">
        <v>272</v>
      </c>
      <c r="C141" t="s">
        <v>2</v>
      </c>
      <c r="D141" t="s">
        <v>8</v>
      </c>
      <c r="E141" t="s">
        <v>256</v>
      </c>
      <c r="F141" s="2">
        <v>10313976000</v>
      </c>
      <c r="G141" s="2">
        <v>634819000</v>
      </c>
      <c r="H141" s="2">
        <v>9679157000</v>
      </c>
      <c r="I141" s="2">
        <v>24145304</v>
      </c>
      <c r="J141" s="2">
        <v>2221868</v>
      </c>
      <c r="K141" s="2">
        <v>21923436</v>
      </c>
      <c r="L141" s="2">
        <v>20019713.600000001</v>
      </c>
      <c r="M141" s="2">
        <v>1967940.4</v>
      </c>
      <c r="N141" s="2">
        <v>18051773.199999999</v>
      </c>
      <c r="O141" s="15">
        <v>0.1</v>
      </c>
      <c r="P141" s="2">
        <v>196794.04</v>
      </c>
      <c r="Q141" s="13">
        <v>0.1</v>
      </c>
      <c r="R141" s="15">
        <v>0</v>
      </c>
      <c r="S141" s="2">
        <v>1805177.32</v>
      </c>
      <c r="T141" s="2">
        <v>2000000</v>
      </c>
      <c r="U141" s="2">
        <v>0</v>
      </c>
      <c r="V141" s="2">
        <v>0</v>
      </c>
      <c r="W141" s="2">
        <v>0</v>
      </c>
      <c r="X141" s="2">
        <v>0</v>
      </c>
      <c r="Y141" s="2">
        <v>0</v>
      </c>
      <c r="Z141" s="2">
        <v>0</v>
      </c>
      <c r="AA141" s="18">
        <v>0</v>
      </c>
      <c r="AB141" s="4">
        <v>4001971.36</v>
      </c>
      <c r="AD141" s="4">
        <f t="shared" si="2"/>
        <v>4001971.36</v>
      </c>
      <c r="AE141" t="s">
        <v>50</v>
      </c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Z141"/>
      <c r="BA141"/>
      <c r="BB141"/>
      <c r="BC141"/>
      <c r="BD141"/>
      <c r="BE141"/>
      <c r="BF141"/>
      <c r="BG141"/>
      <c r="BH141"/>
      <c r="BI141"/>
      <c r="BJ141"/>
      <c r="BK141"/>
      <c r="BL141"/>
    </row>
    <row r="142" spans="1:64" x14ac:dyDescent="0.25">
      <c r="A142" s="20">
        <v>1206</v>
      </c>
      <c r="B142" t="s">
        <v>272</v>
      </c>
      <c r="C142" t="s">
        <v>2</v>
      </c>
      <c r="D142" t="s">
        <v>4</v>
      </c>
      <c r="E142" t="s">
        <v>258</v>
      </c>
      <c r="F142" s="2">
        <v>15224983000</v>
      </c>
      <c r="G142" s="2">
        <v>1502762000</v>
      </c>
      <c r="H142" s="2">
        <v>13722221000</v>
      </c>
      <c r="I142" s="2">
        <v>37405501</v>
      </c>
      <c r="J142" s="2">
        <v>4822433</v>
      </c>
      <c r="K142" s="2">
        <v>32583068</v>
      </c>
      <c r="L142" s="2">
        <v>31315507.800000001</v>
      </c>
      <c r="M142" s="2">
        <v>4221328.2</v>
      </c>
      <c r="N142" s="2">
        <v>27094179.600000001</v>
      </c>
      <c r="O142" s="15">
        <v>0.1</v>
      </c>
      <c r="P142" s="2">
        <v>422132.82</v>
      </c>
      <c r="Q142" s="13">
        <v>0.15</v>
      </c>
      <c r="R142" s="15">
        <v>0</v>
      </c>
      <c r="S142" s="2">
        <v>4064126.94</v>
      </c>
      <c r="T142" s="2">
        <v>3000000</v>
      </c>
      <c r="U142" s="2">
        <v>0</v>
      </c>
      <c r="V142" s="2">
        <v>0</v>
      </c>
      <c r="W142" s="2">
        <v>0</v>
      </c>
      <c r="X142" s="2">
        <v>0</v>
      </c>
      <c r="Y142" s="2">
        <v>0</v>
      </c>
      <c r="Z142" s="2">
        <v>0</v>
      </c>
      <c r="AA142" s="18">
        <v>0</v>
      </c>
      <c r="AB142" s="4">
        <v>7486259.7599999998</v>
      </c>
      <c r="AD142" s="4">
        <f t="shared" si="2"/>
        <v>7486259.7599999998</v>
      </c>
      <c r="AE142" t="s">
        <v>48</v>
      </c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Z142"/>
      <c r="BA142"/>
      <c r="BB142"/>
      <c r="BC142"/>
      <c r="BD142"/>
      <c r="BE142"/>
      <c r="BF142"/>
      <c r="BG142"/>
      <c r="BH142"/>
      <c r="BI142"/>
      <c r="BJ142"/>
      <c r="BK142"/>
      <c r="BL142"/>
    </row>
    <row r="143" spans="1:64" x14ac:dyDescent="0.25">
      <c r="A143" s="20">
        <v>1211</v>
      </c>
      <c r="B143" t="s">
        <v>272</v>
      </c>
      <c r="C143" t="s">
        <v>2</v>
      </c>
      <c r="D143" t="s">
        <v>299</v>
      </c>
      <c r="E143" t="s">
        <v>261</v>
      </c>
      <c r="F143" s="2">
        <v>3422944000</v>
      </c>
      <c r="G143" s="2">
        <v>187534000</v>
      </c>
      <c r="H143" s="2">
        <v>3235410000</v>
      </c>
      <c r="I143" s="2">
        <v>9812982</v>
      </c>
      <c r="J143" s="2">
        <v>656371</v>
      </c>
      <c r="K143" s="2">
        <v>9156611</v>
      </c>
      <c r="L143" s="2">
        <v>8443804.4000000004</v>
      </c>
      <c r="M143" s="2">
        <v>581357.4</v>
      </c>
      <c r="N143" s="2">
        <v>7862447</v>
      </c>
      <c r="O143" s="15">
        <v>0</v>
      </c>
      <c r="P143" s="2">
        <v>0</v>
      </c>
      <c r="Q143" s="13">
        <v>0</v>
      </c>
      <c r="R143" s="15">
        <v>0</v>
      </c>
      <c r="S143" s="2">
        <v>0</v>
      </c>
      <c r="T143" s="2">
        <v>0</v>
      </c>
      <c r="U143" s="2">
        <v>0</v>
      </c>
      <c r="V143" s="2">
        <v>0</v>
      </c>
      <c r="W143" s="2">
        <v>0</v>
      </c>
      <c r="X143" s="2">
        <v>0</v>
      </c>
      <c r="Y143" s="2">
        <v>0</v>
      </c>
      <c r="Z143" s="2">
        <v>0</v>
      </c>
      <c r="AA143" s="18">
        <v>0</v>
      </c>
      <c r="AB143" s="4">
        <v>0</v>
      </c>
      <c r="AD143" s="4">
        <f t="shared" si="2"/>
        <v>0</v>
      </c>
      <c r="AE143" t="s">
        <v>167</v>
      </c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Z143"/>
      <c r="BA143"/>
      <c r="BB143"/>
      <c r="BC143"/>
      <c r="BD143"/>
      <c r="BE143"/>
      <c r="BF143"/>
      <c r="BG143"/>
      <c r="BH143"/>
      <c r="BI143"/>
      <c r="BJ143"/>
      <c r="BK143"/>
      <c r="BL143"/>
    </row>
    <row r="144" spans="1:64" x14ac:dyDescent="0.25">
      <c r="A144" s="20">
        <v>1214</v>
      </c>
      <c r="B144" t="s">
        <v>272</v>
      </c>
      <c r="C144" t="s">
        <v>9</v>
      </c>
      <c r="D144" t="s">
        <v>407</v>
      </c>
      <c r="E144" t="s">
        <v>259</v>
      </c>
      <c r="F144" s="2">
        <v>11968196000</v>
      </c>
      <c r="G144" s="2">
        <v>0</v>
      </c>
      <c r="H144" s="2">
        <v>11968196000</v>
      </c>
      <c r="I144" s="2">
        <v>22570112</v>
      </c>
      <c r="J144" s="2">
        <v>0</v>
      </c>
      <c r="K144" s="2">
        <v>22570112</v>
      </c>
      <c r="L144" s="2">
        <v>17782833.600000001</v>
      </c>
      <c r="M144" s="2">
        <v>0</v>
      </c>
      <c r="N144" s="2">
        <v>17782833.600000001</v>
      </c>
      <c r="O144" s="15">
        <v>0.1</v>
      </c>
      <c r="P144" s="2">
        <v>0</v>
      </c>
      <c r="Q144" s="13">
        <v>0.1</v>
      </c>
      <c r="R144" s="15">
        <v>0</v>
      </c>
      <c r="S144" s="2">
        <v>1778283.36</v>
      </c>
      <c r="T144" s="2">
        <v>1000000</v>
      </c>
      <c r="U144" s="2">
        <v>0</v>
      </c>
      <c r="V144" s="2">
        <v>0</v>
      </c>
      <c r="W144" s="2">
        <v>0</v>
      </c>
      <c r="X144" s="2">
        <v>0</v>
      </c>
      <c r="Y144" s="2">
        <v>0</v>
      </c>
      <c r="Z144" s="2">
        <v>0</v>
      </c>
      <c r="AA144" s="18">
        <v>0</v>
      </c>
      <c r="AB144" s="4">
        <v>2778283.36</v>
      </c>
      <c r="AD144" s="4">
        <f t="shared" si="2"/>
        <v>2778283.36</v>
      </c>
      <c r="AE144" t="s">
        <v>70</v>
      </c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Z144"/>
      <c r="BA144"/>
      <c r="BB144"/>
      <c r="BC144"/>
      <c r="BD144"/>
      <c r="BE144"/>
      <c r="BF144"/>
      <c r="BG144"/>
      <c r="BH144"/>
      <c r="BI144"/>
      <c r="BJ144"/>
      <c r="BK144"/>
      <c r="BL144"/>
    </row>
    <row r="145" spans="1:64" x14ac:dyDescent="0.25">
      <c r="A145" s="20">
        <v>1215</v>
      </c>
      <c r="B145" t="s">
        <v>272</v>
      </c>
      <c r="C145" t="s">
        <v>2</v>
      </c>
      <c r="D145" t="s">
        <v>299</v>
      </c>
      <c r="E145" t="s">
        <v>260</v>
      </c>
      <c r="F145" s="2">
        <v>16131545000</v>
      </c>
      <c r="G145" s="2">
        <v>6271800000</v>
      </c>
      <c r="H145" s="2">
        <v>9859745000</v>
      </c>
      <c r="I145" s="2">
        <v>39887795</v>
      </c>
      <c r="J145" s="2">
        <v>10286183</v>
      </c>
      <c r="K145" s="2">
        <v>29601612</v>
      </c>
      <c r="L145" s="2">
        <v>33435177</v>
      </c>
      <c r="M145" s="2">
        <v>7777463</v>
      </c>
      <c r="N145" s="2">
        <v>25657714</v>
      </c>
      <c r="O145" s="15">
        <v>0.1</v>
      </c>
      <c r="P145" s="2">
        <v>777746.3</v>
      </c>
      <c r="Q145" s="13">
        <v>0.15</v>
      </c>
      <c r="R145" s="15">
        <v>0</v>
      </c>
      <c r="S145" s="2">
        <v>3848657.1</v>
      </c>
      <c r="T145" s="2">
        <v>3000000</v>
      </c>
      <c r="U145" s="2">
        <v>0</v>
      </c>
      <c r="V145" s="2">
        <v>0</v>
      </c>
      <c r="W145" s="2">
        <v>0</v>
      </c>
      <c r="X145" s="2">
        <v>0</v>
      </c>
      <c r="Y145" s="2">
        <v>0</v>
      </c>
      <c r="Z145" s="2">
        <v>0</v>
      </c>
      <c r="AA145" s="18">
        <v>0</v>
      </c>
      <c r="AB145" s="4">
        <v>7626403.4000000004</v>
      </c>
      <c r="AD145" s="4">
        <f t="shared" si="2"/>
        <v>7626403.4000000004</v>
      </c>
      <c r="AE145" t="s">
        <v>88</v>
      </c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Z145"/>
      <c r="BA145"/>
      <c r="BB145"/>
      <c r="BC145"/>
      <c r="BD145"/>
      <c r="BE145"/>
      <c r="BF145"/>
      <c r="BG145"/>
      <c r="BH145"/>
      <c r="BI145"/>
      <c r="BJ145"/>
      <c r="BK145"/>
      <c r="BL145"/>
    </row>
    <row r="146" spans="1:64" x14ac:dyDescent="0.25">
      <c r="A146" s="20">
        <v>1219</v>
      </c>
      <c r="B146" t="s">
        <v>271</v>
      </c>
      <c r="C146" t="s">
        <v>2</v>
      </c>
      <c r="D146" t="s">
        <v>298</v>
      </c>
      <c r="E146" t="s">
        <v>262</v>
      </c>
      <c r="F146" s="2">
        <v>28293360000</v>
      </c>
      <c r="G146" s="2">
        <v>0</v>
      </c>
      <c r="H146" s="2">
        <v>28293360000</v>
      </c>
      <c r="I146" s="2">
        <v>43174859</v>
      </c>
      <c r="J146" s="2">
        <v>0</v>
      </c>
      <c r="K146" s="2">
        <v>43174859</v>
      </c>
      <c r="L146" s="2">
        <v>31857515</v>
      </c>
      <c r="M146" s="2">
        <v>0</v>
      </c>
      <c r="N146" s="2">
        <v>31857515</v>
      </c>
      <c r="O146" s="15">
        <v>0.1</v>
      </c>
      <c r="P146" s="2">
        <v>0</v>
      </c>
      <c r="Q146" s="13">
        <v>0.3</v>
      </c>
      <c r="R146" s="15">
        <v>0</v>
      </c>
      <c r="S146" s="2">
        <v>9557254.5</v>
      </c>
      <c r="T146" s="2">
        <v>0</v>
      </c>
      <c r="U146" s="2">
        <v>0</v>
      </c>
      <c r="V146" s="2">
        <v>0</v>
      </c>
      <c r="W146" s="2">
        <v>0</v>
      </c>
      <c r="X146" s="2">
        <v>0</v>
      </c>
      <c r="Y146" s="2">
        <v>0</v>
      </c>
      <c r="Z146" s="2">
        <v>0</v>
      </c>
      <c r="AA146" s="18">
        <v>0</v>
      </c>
      <c r="AB146" s="4">
        <v>9557254.5</v>
      </c>
      <c r="AD146" s="4">
        <f t="shared" si="2"/>
        <v>9557254.5</v>
      </c>
      <c r="AE146" t="s">
        <v>96</v>
      </c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Z146"/>
      <c r="BA146"/>
      <c r="BB146"/>
      <c r="BC146"/>
      <c r="BD146"/>
      <c r="BE146"/>
      <c r="BF146"/>
      <c r="BG146"/>
      <c r="BH146"/>
      <c r="BI146"/>
      <c r="BJ146"/>
      <c r="BK146"/>
      <c r="BL146"/>
    </row>
    <row r="147" spans="1:64" x14ac:dyDescent="0.25">
      <c r="A147" s="20">
        <v>1220</v>
      </c>
      <c r="B147" t="s">
        <v>272</v>
      </c>
      <c r="C147" t="s">
        <v>2</v>
      </c>
      <c r="D147" t="s">
        <v>298</v>
      </c>
      <c r="E147" t="s">
        <v>177</v>
      </c>
      <c r="F147" s="2">
        <v>9008824000</v>
      </c>
      <c r="G147" s="2">
        <v>0</v>
      </c>
      <c r="H147" s="2">
        <v>9008824000</v>
      </c>
      <c r="I147" s="2">
        <v>23251688</v>
      </c>
      <c r="J147" s="2">
        <v>0</v>
      </c>
      <c r="K147" s="2">
        <v>23251688</v>
      </c>
      <c r="L147" s="2">
        <v>19648158.399999999</v>
      </c>
      <c r="M147" s="2">
        <v>0</v>
      </c>
      <c r="N147" s="2">
        <v>19648158.399999999</v>
      </c>
      <c r="O147" s="15">
        <v>0.1</v>
      </c>
      <c r="P147" s="2">
        <v>0</v>
      </c>
      <c r="Q147" s="13">
        <v>0.1</v>
      </c>
      <c r="R147" s="15">
        <v>0</v>
      </c>
      <c r="S147" s="2">
        <v>1964815.84</v>
      </c>
      <c r="T147" s="2">
        <v>1000000</v>
      </c>
      <c r="U147" s="2">
        <v>0</v>
      </c>
      <c r="V147" s="2">
        <v>0</v>
      </c>
      <c r="W147" s="2">
        <v>0</v>
      </c>
      <c r="X147" s="2">
        <v>0</v>
      </c>
      <c r="Y147" s="2">
        <v>0</v>
      </c>
      <c r="Z147" s="2">
        <v>0</v>
      </c>
      <c r="AA147" s="18">
        <v>0</v>
      </c>
      <c r="AB147" s="4">
        <v>2964815.84</v>
      </c>
      <c r="AD147" s="4">
        <f t="shared" si="2"/>
        <v>2964815.84</v>
      </c>
      <c r="AE147" t="s">
        <v>45</v>
      </c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Z147"/>
      <c r="BA147"/>
      <c r="BB147"/>
      <c r="BC147"/>
      <c r="BD147"/>
      <c r="BE147"/>
      <c r="BF147"/>
      <c r="BG147"/>
      <c r="BH147"/>
      <c r="BI147"/>
      <c r="BJ147"/>
      <c r="BK147"/>
      <c r="BL147"/>
    </row>
    <row r="148" spans="1:64" x14ac:dyDescent="0.25">
      <c r="A148" s="20">
        <v>1224</v>
      </c>
      <c r="B148" t="s">
        <v>271</v>
      </c>
      <c r="C148" t="s">
        <v>9</v>
      </c>
      <c r="D148" t="s">
        <v>27</v>
      </c>
      <c r="E148" t="s">
        <v>263</v>
      </c>
      <c r="F148" s="2">
        <v>2241590000</v>
      </c>
      <c r="G148" s="2">
        <v>0</v>
      </c>
      <c r="H148" s="2">
        <v>2241590000</v>
      </c>
      <c r="I148" s="2">
        <v>6977096</v>
      </c>
      <c r="J148" s="2">
        <v>0</v>
      </c>
      <c r="K148" s="2">
        <v>6977096</v>
      </c>
      <c r="L148" s="2">
        <v>6080460</v>
      </c>
      <c r="M148" s="2">
        <v>0</v>
      </c>
      <c r="N148" s="2">
        <v>6080460</v>
      </c>
      <c r="O148" s="15">
        <v>0.1</v>
      </c>
      <c r="P148" s="2">
        <v>0</v>
      </c>
      <c r="Q148" s="13">
        <v>0.3</v>
      </c>
      <c r="R148" s="15">
        <v>0</v>
      </c>
      <c r="S148" s="2">
        <v>1824138</v>
      </c>
      <c r="T148" s="2">
        <v>0</v>
      </c>
      <c r="U148" s="2">
        <v>0</v>
      </c>
      <c r="V148" s="2">
        <v>0</v>
      </c>
      <c r="W148" s="2">
        <v>0</v>
      </c>
      <c r="X148" s="2">
        <v>0</v>
      </c>
      <c r="Y148" s="2">
        <v>0</v>
      </c>
      <c r="Z148" s="2">
        <v>0</v>
      </c>
      <c r="AA148" s="18">
        <v>0</v>
      </c>
      <c r="AB148" s="4">
        <v>1824138</v>
      </c>
      <c r="AD148" s="4">
        <f t="shared" si="2"/>
        <v>1824138</v>
      </c>
      <c r="AE148" t="s">
        <v>32</v>
      </c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Z148"/>
      <c r="BA148"/>
      <c r="BB148"/>
      <c r="BC148"/>
      <c r="BD148"/>
      <c r="BE148"/>
      <c r="BF148"/>
      <c r="BG148"/>
      <c r="BH148"/>
      <c r="BI148"/>
      <c r="BJ148"/>
      <c r="BK148"/>
      <c r="BL148"/>
    </row>
    <row r="149" spans="1:64" x14ac:dyDescent="0.25">
      <c r="A149" s="20">
        <v>1225</v>
      </c>
      <c r="B149" t="s">
        <v>272</v>
      </c>
      <c r="C149" t="s">
        <v>9</v>
      </c>
      <c r="D149" t="s">
        <v>407</v>
      </c>
      <c r="E149" t="s">
        <v>264</v>
      </c>
      <c r="F149" s="2">
        <v>31433492600</v>
      </c>
      <c r="G149" s="2">
        <v>0</v>
      </c>
      <c r="H149" s="2">
        <v>31433492600</v>
      </c>
      <c r="I149" s="2">
        <v>64906637</v>
      </c>
      <c r="J149" s="2">
        <v>0</v>
      </c>
      <c r="K149" s="2">
        <v>64906637</v>
      </c>
      <c r="L149" s="2">
        <v>52333239.960000001</v>
      </c>
      <c r="M149" s="2">
        <v>0</v>
      </c>
      <c r="N149" s="2">
        <v>52333239.960000001</v>
      </c>
      <c r="O149" s="15">
        <v>0.1</v>
      </c>
      <c r="P149" s="2">
        <v>0</v>
      </c>
      <c r="Q149" s="13">
        <v>0.15</v>
      </c>
      <c r="R149" s="15">
        <v>0</v>
      </c>
      <c r="S149" s="2">
        <v>7849985.9939999999</v>
      </c>
      <c r="T149" s="2">
        <v>3000000</v>
      </c>
      <c r="U149" s="2">
        <v>0</v>
      </c>
      <c r="V149" s="2">
        <v>0</v>
      </c>
      <c r="W149" s="2">
        <v>0</v>
      </c>
      <c r="X149" s="2">
        <v>0</v>
      </c>
      <c r="Y149" s="2">
        <v>0</v>
      </c>
      <c r="Z149" s="2">
        <v>0</v>
      </c>
      <c r="AA149" s="18">
        <v>0</v>
      </c>
      <c r="AB149" s="4">
        <v>10849985.994000001</v>
      </c>
      <c r="AD149" s="4">
        <f t="shared" si="2"/>
        <v>10849985.994000001</v>
      </c>
      <c r="AE149" t="s">
        <v>62</v>
      </c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Z149"/>
      <c r="BA149"/>
      <c r="BB149"/>
      <c r="BC149"/>
      <c r="BD149"/>
      <c r="BE149"/>
      <c r="BF149"/>
      <c r="BG149"/>
      <c r="BH149"/>
      <c r="BI149"/>
      <c r="BJ149"/>
      <c r="BK149"/>
      <c r="BL149"/>
    </row>
    <row r="150" spans="1:64" x14ac:dyDescent="0.25">
      <c r="A150" s="20">
        <v>1226</v>
      </c>
      <c r="B150" t="s">
        <v>272</v>
      </c>
      <c r="C150" t="s">
        <v>9</v>
      </c>
      <c r="D150" t="s">
        <v>407</v>
      </c>
      <c r="E150" t="s">
        <v>265</v>
      </c>
      <c r="F150" s="2">
        <v>37575089000</v>
      </c>
      <c r="G150" s="2">
        <v>0</v>
      </c>
      <c r="H150" s="2">
        <v>37575089000</v>
      </c>
      <c r="I150" s="2">
        <v>76014654</v>
      </c>
      <c r="J150" s="2">
        <v>0</v>
      </c>
      <c r="K150" s="2">
        <v>76014654</v>
      </c>
      <c r="L150" s="2">
        <v>60984618.399999999</v>
      </c>
      <c r="M150" s="2">
        <v>0</v>
      </c>
      <c r="N150" s="2">
        <v>60984618.399999999</v>
      </c>
      <c r="O150" s="15">
        <v>0.1</v>
      </c>
      <c r="P150" s="2">
        <v>0</v>
      </c>
      <c r="Q150" s="13">
        <v>0.2</v>
      </c>
      <c r="R150" s="15">
        <v>0</v>
      </c>
      <c r="S150" s="2">
        <v>12196923.68</v>
      </c>
      <c r="T150" s="2">
        <v>4000000</v>
      </c>
      <c r="U150" s="2">
        <v>0</v>
      </c>
      <c r="V150" s="2">
        <v>0</v>
      </c>
      <c r="W150" s="2">
        <v>0</v>
      </c>
      <c r="X150" s="2">
        <v>0</v>
      </c>
      <c r="Y150" s="2">
        <v>0</v>
      </c>
      <c r="Z150" s="2">
        <v>0</v>
      </c>
      <c r="AA150" s="18">
        <v>0</v>
      </c>
      <c r="AB150" s="4">
        <v>16196923.68</v>
      </c>
      <c r="AD150" s="4">
        <f t="shared" si="2"/>
        <v>16196923.68</v>
      </c>
      <c r="AE150" t="s">
        <v>190</v>
      </c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Z150"/>
      <c r="BA150"/>
      <c r="BB150"/>
      <c r="BC150"/>
      <c r="BD150"/>
      <c r="BE150"/>
      <c r="BF150"/>
      <c r="BG150"/>
      <c r="BH150"/>
      <c r="BI150"/>
      <c r="BJ150"/>
      <c r="BK150"/>
      <c r="BL150"/>
    </row>
    <row r="151" spans="1:64" x14ac:dyDescent="0.25">
      <c r="A151" s="20">
        <v>1227</v>
      </c>
      <c r="B151" t="s">
        <v>272</v>
      </c>
      <c r="C151" t="s">
        <v>2</v>
      </c>
      <c r="D151" t="s">
        <v>8</v>
      </c>
      <c r="E151" t="s">
        <v>266</v>
      </c>
      <c r="F151" s="2">
        <v>9131873000</v>
      </c>
      <c r="G151" s="2">
        <v>0</v>
      </c>
      <c r="H151" s="2">
        <v>9131873000</v>
      </c>
      <c r="I151" s="2">
        <v>24851059</v>
      </c>
      <c r="J151" s="2">
        <v>0</v>
      </c>
      <c r="K151" s="2">
        <v>24851059</v>
      </c>
      <c r="L151" s="2">
        <v>21198309.800000001</v>
      </c>
      <c r="M151" s="2">
        <v>0</v>
      </c>
      <c r="N151" s="2">
        <v>21198309.800000001</v>
      </c>
      <c r="O151" s="15">
        <v>0.1</v>
      </c>
      <c r="P151" s="2">
        <v>0</v>
      </c>
      <c r="Q151" s="13">
        <v>0.1</v>
      </c>
      <c r="R151" s="15">
        <v>0</v>
      </c>
      <c r="S151" s="2">
        <v>2119830.98</v>
      </c>
      <c r="T151" s="2">
        <v>2000000</v>
      </c>
      <c r="U151" s="2">
        <v>0</v>
      </c>
      <c r="V151" s="2">
        <v>0</v>
      </c>
      <c r="W151" s="2">
        <v>0</v>
      </c>
      <c r="X151" s="2">
        <v>0</v>
      </c>
      <c r="Y151" s="2">
        <v>0</v>
      </c>
      <c r="Z151" s="2">
        <v>0</v>
      </c>
      <c r="AA151" s="18">
        <v>0</v>
      </c>
      <c r="AB151" s="4">
        <v>4119830.98</v>
      </c>
      <c r="AD151" s="4">
        <f t="shared" si="2"/>
        <v>4119830.98</v>
      </c>
      <c r="AE151" t="s">
        <v>42</v>
      </c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Z151"/>
      <c r="BA151"/>
      <c r="BB151"/>
      <c r="BC151"/>
      <c r="BD151"/>
      <c r="BE151"/>
      <c r="BF151"/>
      <c r="BG151"/>
      <c r="BH151"/>
      <c r="BI151"/>
      <c r="BJ151"/>
      <c r="BK151"/>
      <c r="BL151"/>
    </row>
    <row r="152" spans="1:64" x14ac:dyDescent="0.25">
      <c r="A152" s="20">
        <v>1230</v>
      </c>
      <c r="B152" t="s">
        <v>272</v>
      </c>
      <c r="C152" t="s">
        <v>2</v>
      </c>
      <c r="D152" t="s">
        <v>8</v>
      </c>
      <c r="E152" t="s">
        <v>47</v>
      </c>
      <c r="F152" s="2">
        <v>18365080000</v>
      </c>
      <c r="G152" s="2">
        <v>91150000</v>
      </c>
      <c r="H152" s="2">
        <v>18273930000</v>
      </c>
      <c r="I152" s="2">
        <v>42104279</v>
      </c>
      <c r="J152" s="2">
        <v>319025</v>
      </c>
      <c r="K152" s="2">
        <v>41785254</v>
      </c>
      <c r="L152" s="2">
        <v>34758247</v>
      </c>
      <c r="M152" s="2">
        <v>282565</v>
      </c>
      <c r="N152" s="2">
        <v>34475682</v>
      </c>
      <c r="O152" s="15">
        <v>0.1</v>
      </c>
      <c r="P152" s="2">
        <v>28256.5</v>
      </c>
      <c r="Q152" s="13">
        <v>0.15</v>
      </c>
      <c r="R152" s="15">
        <v>0</v>
      </c>
      <c r="S152" s="2">
        <v>5171352.3</v>
      </c>
      <c r="T152" s="2">
        <v>3000000</v>
      </c>
      <c r="U152" s="2">
        <v>0</v>
      </c>
      <c r="V152" s="2">
        <v>0</v>
      </c>
      <c r="W152" s="2">
        <v>0</v>
      </c>
      <c r="X152" s="2">
        <v>0</v>
      </c>
      <c r="Y152" s="2">
        <v>0</v>
      </c>
      <c r="Z152" s="2">
        <v>0</v>
      </c>
      <c r="AA152" s="18">
        <v>0</v>
      </c>
      <c r="AB152" s="4">
        <v>8199608.7999999998</v>
      </c>
      <c r="AD152" s="4">
        <f t="shared" si="2"/>
        <v>8199608.7999999998</v>
      </c>
      <c r="AE152" t="s">
        <v>50</v>
      </c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Z152"/>
      <c r="BA152"/>
      <c r="BB152"/>
      <c r="BC152"/>
      <c r="BD152"/>
      <c r="BE152"/>
      <c r="BF152"/>
      <c r="BG152"/>
      <c r="BH152"/>
      <c r="BI152"/>
      <c r="BJ152"/>
      <c r="BK152"/>
      <c r="BL152"/>
    </row>
    <row r="153" spans="1:64" x14ac:dyDescent="0.25">
      <c r="A153" s="20">
        <v>1231</v>
      </c>
      <c r="B153" t="s">
        <v>272</v>
      </c>
      <c r="C153" t="s">
        <v>2</v>
      </c>
      <c r="D153" t="s">
        <v>8</v>
      </c>
      <c r="E153" t="s">
        <v>267</v>
      </c>
      <c r="F153" s="2">
        <v>17659835000</v>
      </c>
      <c r="G153" s="2">
        <v>4430277000</v>
      </c>
      <c r="H153" s="2">
        <v>13229558000</v>
      </c>
      <c r="I153" s="2">
        <v>37303314</v>
      </c>
      <c r="J153" s="2">
        <v>11106042</v>
      </c>
      <c r="K153" s="2">
        <v>26197272</v>
      </c>
      <c r="L153" s="2">
        <v>30239380</v>
      </c>
      <c r="M153" s="2">
        <v>9333931.1999999993</v>
      </c>
      <c r="N153" s="2">
        <v>20905448.800000001</v>
      </c>
      <c r="O153" s="15">
        <v>0.1</v>
      </c>
      <c r="P153" s="2">
        <v>933393.12</v>
      </c>
      <c r="Q153" s="13">
        <v>0.15</v>
      </c>
      <c r="R153" s="15">
        <v>0</v>
      </c>
      <c r="S153" s="2">
        <v>3135817.32</v>
      </c>
      <c r="T153" s="2">
        <v>3000000</v>
      </c>
      <c r="U153" s="2">
        <v>0</v>
      </c>
      <c r="V153" s="2">
        <v>0</v>
      </c>
      <c r="W153" s="2">
        <v>0</v>
      </c>
      <c r="X153" s="2">
        <v>0</v>
      </c>
      <c r="Y153" s="2">
        <v>0</v>
      </c>
      <c r="Z153" s="2">
        <v>0</v>
      </c>
      <c r="AA153" s="18">
        <v>0</v>
      </c>
      <c r="AB153" s="4">
        <v>7069210.4400000004</v>
      </c>
      <c r="AD153" s="4">
        <f t="shared" si="2"/>
        <v>7069210.4400000004</v>
      </c>
      <c r="AE153" t="s">
        <v>50</v>
      </c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Z153"/>
      <c r="BA153"/>
      <c r="BB153"/>
      <c r="BC153"/>
      <c r="BD153"/>
      <c r="BE153"/>
      <c r="BF153"/>
      <c r="BG153"/>
      <c r="BH153"/>
      <c r="BI153"/>
      <c r="BJ153"/>
      <c r="BK153"/>
      <c r="BL153"/>
    </row>
    <row r="154" spans="1:64" x14ac:dyDescent="0.25">
      <c r="A154" s="20">
        <v>1232</v>
      </c>
      <c r="B154" t="s">
        <v>272</v>
      </c>
      <c r="C154" t="s">
        <v>2</v>
      </c>
      <c r="D154" t="s">
        <v>4</v>
      </c>
      <c r="E154" t="s">
        <v>268</v>
      </c>
      <c r="F154" s="2">
        <v>18728701000</v>
      </c>
      <c r="G154" s="2">
        <v>267568000</v>
      </c>
      <c r="H154" s="2">
        <v>18461133000</v>
      </c>
      <c r="I154" s="2">
        <v>34430026</v>
      </c>
      <c r="J154" s="2">
        <v>872988</v>
      </c>
      <c r="K154" s="2">
        <v>33557038</v>
      </c>
      <c r="L154" s="2">
        <v>26938545.600000001</v>
      </c>
      <c r="M154" s="2">
        <v>765960.8</v>
      </c>
      <c r="N154" s="2">
        <v>26172584.800000001</v>
      </c>
      <c r="O154" s="15">
        <v>0.1</v>
      </c>
      <c r="P154" s="2">
        <v>76596.08</v>
      </c>
      <c r="Q154" s="13">
        <v>0.1</v>
      </c>
      <c r="R154" s="15">
        <v>0</v>
      </c>
      <c r="S154" s="2">
        <v>2617258.48</v>
      </c>
      <c r="T154" s="2">
        <v>2000000</v>
      </c>
      <c r="U154" s="2">
        <v>0</v>
      </c>
      <c r="V154" s="2">
        <v>0</v>
      </c>
      <c r="W154" s="2">
        <v>0</v>
      </c>
      <c r="X154" s="2">
        <v>0</v>
      </c>
      <c r="Y154" s="2">
        <v>0</v>
      </c>
      <c r="Z154" s="2">
        <v>0</v>
      </c>
      <c r="AA154" s="18">
        <v>0</v>
      </c>
      <c r="AB154" s="4">
        <v>4693854.5599999996</v>
      </c>
      <c r="AD154" s="4">
        <f t="shared" si="2"/>
        <v>4693854.5599999996</v>
      </c>
      <c r="AE154" t="s">
        <v>217</v>
      </c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Z154"/>
      <c r="BA154"/>
      <c r="BB154"/>
      <c r="BC154"/>
      <c r="BD154"/>
      <c r="BE154"/>
      <c r="BF154"/>
      <c r="BG154"/>
      <c r="BH154"/>
      <c r="BI154"/>
      <c r="BJ154"/>
      <c r="BK154"/>
      <c r="BL154"/>
    </row>
    <row r="155" spans="1:64" x14ac:dyDescent="0.25">
      <c r="A155" s="20">
        <v>1235</v>
      </c>
      <c r="B155" t="s">
        <v>272</v>
      </c>
      <c r="C155" t="s">
        <v>2</v>
      </c>
      <c r="D155" t="s">
        <v>299</v>
      </c>
      <c r="E155" t="s">
        <v>269</v>
      </c>
      <c r="F155" s="2">
        <v>2693515000</v>
      </c>
      <c r="G155" s="2">
        <v>353350000</v>
      </c>
      <c r="H155" s="2">
        <v>2340165000</v>
      </c>
      <c r="I155" s="2">
        <v>8864655</v>
      </c>
      <c r="J155" s="2">
        <v>1166326</v>
      </c>
      <c r="K155" s="2">
        <v>7698329</v>
      </c>
      <c r="L155" s="2">
        <v>7787249</v>
      </c>
      <c r="M155" s="2">
        <v>1024986</v>
      </c>
      <c r="N155" s="2">
        <v>6762263</v>
      </c>
      <c r="O155" s="15">
        <v>0</v>
      </c>
      <c r="P155" s="2">
        <v>0</v>
      </c>
      <c r="Q155" s="13">
        <v>0</v>
      </c>
      <c r="R155" s="15">
        <v>0</v>
      </c>
      <c r="S155" s="2">
        <v>0</v>
      </c>
      <c r="T155" s="2">
        <v>0</v>
      </c>
      <c r="U155" s="2">
        <v>0</v>
      </c>
      <c r="V155" s="2">
        <v>0</v>
      </c>
      <c r="W155" s="2">
        <v>0</v>
      </c>
      <c r="X155" s="2">
        <v>0</v>
      </c>
      <c r="Y155" s="2">
        <v>0</v>
      </c>
      <c r="Z155" s="2">
        <v>0</v>
      </c>
      <c r="AA155" s="18">
        <v>0</v>
      </c>
      <c r="AB155" s="4">
        <v>0</v>
      </c>
      <c r="AD155" s="4">
        <f t="shared" si="2"/>
        <v>0</v>
      </c>
      <c r="AE155" t="s">
        <v>167</v>
      </c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Z155"/>
      <c r="BA155"/>
      <c r="BB155"/>
      <c r="BC155"/>
      <c r="BD155"/>
      <c r="BE155"/>
      <c r="BF155"/>
      <c r="BG155"/>
      <c r="BH155"/>
      <c r="BI155"/>
      <c r="BJ155"/>
      <c r="BK155"/>
      <c r="BL155"/>
    </row>
    <row r="156" spans="1:64" x14ac:dyDescent="0.25">
      <c r="A156" s="20">
        <v>1240</v>
      </c>
      <c r="B156" t="s">
        <v>271</v>
      </c>
      <c r="C156" t="s">
        <v>2</v>
      </c>
      <c r="D156" t="s">
        <v>8</v>
      </c>
      <c r="E156" t="s">
        <v>270</v>
      </c>
      <c r="F156" s="2">
        <v>2057039000</v>
      </c>
      <c r="G156" s="2">
        <v>0</v>
      </c>
      <c r="H156" s="2">
        <v>2057039000</v>
      </c>
      <c r="I156" s="2">
        <v>5433923</v>
      </c>
      <c r="J156" s="2">
        <v>0</v>
      </c>
      <c r="K156" s="2">
        <v>5433923</v>
      </c>
      <c r="L156" s="2">
        <v>4611107.4000000004</v>
      </c>
      <c r="M156" s="2">
        <v>0</v>
      </c>
      <c r="N156" s="2">
        <v>4611107.4000000004</v>
      </c>
      <c r="O156" s="15">
        <v>0.1</v>
      </c>
      <c r="P156" s="2">
        <v>0</v>
      </c>
      <c r="Q156" s="13">
        <v>0.3</v>
      </c>
      <c r="R156" s="15">
        <v>0</v>
      </c>
      <c r="S156" s="2">
        <v>1383332.22</v>
      </c>
      <c r="T156" s="2">
        <v>0</v>
      </c>
      <c r="U156" s="2">
        <v>0</v>
      </c>
      <c r="V156" s="2">
        <v>0</v>
      </c>
      <c r="W156" s="2">
        <v>0</v>
      </c>
      <c r="X156" s="2">
        <v>0</v>
      </c>
      <c r="Y156" s="2">
        <v>0</v>
      </c>
      <c r="Z156" s="2">
        <v>0</v>
      </c>
      <c r="AA156" s="18">
        <v>0</v>
      </c>
      <c r="AB156" s="4">
        <v>1383332.22</v>
      </c>
      <c r="AD156" s="4">
        <f t="shared" si="2"/>
        <v>1383332.22</v>
      </c>
      <c r="AE156" t="s">
        <v>38</v>
      </c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Z156"/>
      <c r="BA156"/>
      <c r="BB156"/>
      <c r="BC156"/>
      <c r="BD156"/>
      <c r="BE156"/>
      <c r="BF156"/>
      <c r="BG156"/>
      <c r="BH156"/>
      <c r="BI156"/>
      <c r="BJ156"/>
      <c r="BK156"/>
      <c r="BL156"/>
    </row>
    <row r="157" spans="1:64" x14ac:dyDescent="0.25">
      <c r="A157" s="20">
        <v>1250</v>
      </c>
      <c r="B157" t="s">
        <v>271</v>
      </c>
      <c r="C157" t="s">
        <v>2</v>
      </c>
      <c r="D157" t="s">
        <v>298</v>
      </c>
      <c r="E157" t="s">
        <v>275</v>
      </c>
      <c r="F157" s="2">
        <v>92869603400</v>
      </c>
      <c r="G157" s="2">
        <v>0</v>
      </c>
      <c r="H157" s="2">
        <v>92869603400</v>
      </c>
      <c r="I157" s="2">
        <v>155604242</v>
      </c>
      <c r="J157" s="2">
        <v>0</v>
      </c>
      <c r="K157" s="2">
        <v>155604242</v>
      </c>
      <c r="L157" s="2">
        <v>118456400.64</v>
      </c>
      <c r="M157" s="2">
        <v>0</v>
      </c>
      <c r="N157" s="2">
        <v>118456400.64</v>
      </c>
      <c r="O157" s="15">
        <v>0.1</v>
      </c>
      <c r="P157" s="2">
        <v>0</v>
      </c>
      <c r="Q157" s="13">
        <v>0.3</v>
      </c>
      <c r="R157" s="15">
        <v>0</v>
      </c>
      <c r="S157" s="2">
        <v>35536920.192000002</v>
      </c>
      <c r="T157" s="2">
        <v>0</v>
      </c>
      <c r="U157" s="2">
        <v>0</v>
      </c>
      <c r="V157" s="2">
        <v>0</v>
      </c>
      <c r="W157" s="2">
        <v>0</v>
      </c>
      <c r="X157" s="2">
        <v>0</v>
      </c>
      <c r="Y157" s="2">
        <v>0</v>
      </c>
      <c r="Z157" s="2">
        <v>0</v>
      </c>
      <c r="AA157" s="18">
        <v>0</v>
      </c>
      <c r="AB157" s="4">
        <v>35536920.192000002</v>
      </c>
      <c r="AD157" s="4">
        <f t="shared" si="2"/>
        <v>35536920.192000002</v>
      </c>
      <c r="AE157" t="s">
        <v>96</v>
      </c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Z157"/>
      <c r="BA157"/>
      <c r="BB157"/>
      <c r="BC157"/>
      <c r="BD157"/>
      <c r="BE157"/>
      <c r="BF157"/>
      <c r="BG157"/>
      <c r="BH157"/>
      <c r="BI157"/>
      <c r="BJ157"/>
      <c r="BK157"/>
      <c r="BL157"/>
    </row>
    <row r="158" spans="1:64" x14ac:dyDescent="0.25">
      <c r="A158" s="20">
        <v>1253</v>
      </c>
      <c r="B158" t="s">
        <v>271</v>
      </c>
      <c r="C158" t="s">
        <v>2</v>
      </c>
      <c r="D158" t="s">
        <v>201</v>
      </c>
      <c r="E158" t="s">
        <v>273</v>
      </c>
      <c r="F158" s="2">
        <v>0</v>
      </c>
      <c r="G158" s="2">
        <v>0</v>
      </c>
      <c r="H158" s="2">
        <v>0</v>
      </c>
      <c r="I158" s="2">
        <v>0</v>
      </c>
      <c r="J158" s="2">
        <v>0</v>
      </c>
      <c r="K158" s="2">
        <v>0</v>
      </c>
      <c r="L158" s="2">
        <v>0</v>
      </c>
      <c r="M158" s="2">
        <v>0</v>
      </c>
      <c r="N158" s="2">
        <v>0</v>
      </c>
      <c r="O158" s="15">
        <v>0.1</v>
      </c>
      <c r="P158" s="2">
        <v>0</v>
      </c>
      <c r="Q158" s="13">
        <v>0.3</v>
      </c>
      <c r="R158" s="15">
        <v>0</v>
      </c>
      <c r="S158" s="2">
        <v>0</v>
      </c>
      <c r="T158" s="2">
        <v>0</v>
      </c>
      <c r="U158" s="2">
        <v>0</v>
      </c>
      <c r="V158" s="2">
        <v>0</v>
      </c>
      <c r="W158" s="2">
        <v>0</v>
      </c>
      <c r="X158" s="2">
        <v>0</v>
      </c>
      <c r="Y158" s="2">
        <v>0</v>
      </c>
      <c r="Z158" s="2">
        <v>0</v>
      </c>
      <c r="AA158" s="18">
        <v>0</v>
      </c>
      <c r="AB158" s="4">
        <v>0</v>
      </c>
      <c r="AD158" s="4">
        <f t="shared" si="2"/>
        <v>0</v>
      </c>
      <c r="AE158" t="s">
        <v>185</v>
      </c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Z158"/>
      <c r="BA158"/>
      <c r="BB158"/>
      <c r="BC158"/>
      <c r="BD158"/>
      <c r="BE158"/>
      <c r="BF158"/>
      <c r="BG158"/>
      <c r="BH158"/>
      <c r="BI158"/>
      <c r="BJ158"/>
      <c r="BK158"/>
      <c r="BL158"/>
    </row>
    <row r="159" spans="1:64" x14ac:dyDescent="0.25">
      <c r="A159" s="20">
        <v>1254</v>
      </c>
      <c r="B159" t="s">
        <v>272</v>
      </c>
      <c r="C159" t="s">
        <v>2</v>
      </c>
      <c r="D159" t="s">
        <v>8</v>
      </c>
      <c r="E159" t="s">
        <v>276</v>
      </c>
      <c r="F159" s="2">
        <v>13063357500</v>
      </c>
      <c r="G159" s="2">
        <v>0</v>
      </c>
      <c r="H159" s="2">
        <v>13063357500</v>
      </c>
      <c r="I159" s="2">
        <v>35295379</v>
      </c>
      <c r="J159" s="2">
        <v>0</v>
      </c>
      <c r="K159" s="2">
        <v>35295379</v>
      </c>
      <c r="L159" s="2">
        <v>30070036</v>
      </c>
      <c r="M159" s="2">
        <v>0</v>
      </c>
      <c r="N159" s="2">
        <v>30070036</v>
      </c>
      <c r="O159" s="15">
        <v>0.1</v>
      </c>
      <c r="P159" s="2">
        <v>0</v>
      </c>
      <c r="Q159" s="13">
        <v>0.15</v>
      </c>
      <c r="R159" s="15">
        <v>0</v>
      </c>
      <c r="S159" s="2">
        <v>4510505.4000000004</v>
      </c>
      <c r="T159" s="2">
        <v>3000000</v>
      </c>
      <c r="U159" s="2">
        <v>0</v>
      </c>
      <c r="V159" s="2">
        <v>0</v>
      </c>
      <c r="W159" s="2">
        <v>0</v>
      </c>
      <c r="X159" s="2">
        <v>0</v>
      </c>
      <c r="Y159" s="2">
        <v>0</v>
      </c>
      <c r="Z159" s="2">
        <v>0</v>
      </c>
      <c r="AA159" s="18">
        <v>0</v>
      </c>
      <c r="AB159" s="4">
        <v>7510505.4000000004</v>
      </c>
      <c r="AD159" s="4">
        <f t="shared" si="2"/>
        <v>7510505.4000000004</v>
      </c>
      <c r="AE159" t="s">
        <v>50</v>
      </c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Z159"/>
      <c r="BA159"/>
      <c r="BB159"/>
      <c r="BC159"/>
      <c r="BD159"/>
      <c r="BE159"/>
      <c r="BF159"/>
      <c r="BG159"/>
      <c r="BH159"/>
      <c r="BI159"/>
      <c r="BJ159"/>
      <c r="BK159"/>
      <c r="BL159"/>
    </row>
    <row r="160" spans="1:64" x14ac:dyDescent="0.25">
      <c r="A160" s="20">
        <v>1255</v>
      </c>
      <c r="B160" t="s">
        <v>272</v>
      </c>
      <c r="C160" t="s">
        <v>2</v>
      </c>
      <c r="D160" t="s">
        <v>8</v>
      </c>
      <c r="E160" t="s">
        <v>277</v>
      </c>
      <c r="F160" s="2">
        <v>7054744500</v>
      </c>
      <c r="G160" s="2">
        <v>2650000</v>
      </c>
      <c r="H160" s="2">
        <v>7052094500</v>
      </c>
      <c r="I160" s="2">
        <v>18472758</v>
      </c>
      <c r="J160" s="2">
        <v>9275</v>
      </c>
      <c r="K160" s="2">
        <v>18463483</v>
      </c>
      <c r="L160" s="2">
        <v>15650860.199999999</v>
      </c>
      <c r="M160" s="2">
        <v>8215</v>
      </c>
      <c r="N160" s="2">
        <v>15642645.199999999</v>
      </c>
      <c r="O160" s="15">
        <v>0.1</v>
      </c>
      <c r="P160" s="2">
        <v>821.5</v>
      </c>
      <c r="Q160" s="13">
        <v>0.1</v>
      </c>
      <c r="R160" s="15">
        <v>0</v>
      </c>
      <c r="S160" s="2">
        <v>1564264.52</v>
      </c>
      <c r="T160" s="2">
        <v>1000000</v>
      </c>
      <c r="U160" s="2">
        <v>0</v>
      </c>
      <c r="V160" s="2">
        <v>0</v>
      </c>
      <c r="W160" s="2">
        <v>0</v>
      </c>
      <c r="X160" s="2">
        <v>0</v>
      </c>
      <c r="Y160" s="2">
        <v>0</v>
      </c>
      <c r="Z160" s="2">
        <v>0</v>
      </c>
      <c r="AA160" s="18">
        <v>0</v>
      </c>
      <c r="AB160" s="4">
        <v>2565086.02</v>
      </c>
      <c r="AD160" s="4">
        <f t="shared" si="2"/>
        <v>2565086.02</v>
      </c>
      <c r="AE160" t="s">
        <v>50</v>
      </c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Z160"/>
      <c r="BA160"/>
      <c r="BB160"/>
      <c r="BC160"/>
      <c r="BD160"/>
      <c r="BE160"/>
      <c r="BF160"/>
      <c r="BG160"/>
      <c r="BH160"/>
      <c r="BI160"/>
      <c r="BJ160"/>
      <c r="BK160"/>
      <c r="BL160"/>
    </row>
    <row r="161" spans="1:64" x14ac:dyDescent="0.25">
      <c r="A161" s="20">
        <v>1258</v>
      </c>
      <c r="B161" t="s">
        <v>272</v>
      </c>
      <c r="C161" t="s">
        <v>2</v>
      </c>
      <c r="D161" t="s">
        <v>8</v>
      </c>
      <c r="E161" t="s">
        <v>278</v>
      </c>
      <c r="F161" s="2">
        <v>231246655000</v>
      </c>
      <c r="G161" s="2">
        <v>1002100000</v>
      </c>
      <c r="H161" s="2">
        <v>230244555000</v>
      </c>
      <c r="I161" s="2">
        <v>381993265</v>
      </c>
      <c r="J161" s="2">
        <v>3125950</v>
      </c>
      <c r="K161" s="2">
        <v>378867315</v>
      </c>
      <c r="L161" s="2">
        <v>289494603</v>
      </c>
      <c r="M161" s="2">
        <v>2725110</v>
      </c>
      <c r="N161" s="2">
        <v>286769493</v>
      </c>
      <c r="O161" s="15">
        <v>0.1</v>
      </c>
      <c r="P161" s="2">
        <v>272511</v>
      </c>
      <c r="Q161" s="13">
        <v>0.25</v>
      </c>
      <c r="R161" s="15">
        <v>0.45</v>
      </c>
      <c r="S161" s="2">
        <v>99046271.849999994</v>
      </c>
      <c r="T161" s="2">
        <v>7000000</v>
      </c>
      <c r="U161" s="2">
        <v>0</v>
      </c>
      <c r="V161" s="2">
        <v>0</v>
      </c>
      <c r="W161" s="2">
        <v>0</v>
      </c>
      <c r="X161" s="2">
        <v>0</v>
      </c>
      <c r="Y161" s="2">
        <v>0</v>
      </c>
      <c r="Z161" s="2">
        <v>0</v>
      </c>
      <c r="AA161" s="18">
        <v>0</v>
      </c>
      <c r="AB161" s="4">
        <v>106318782.84999999</v>
      </c>
      <c r="AD161" s="4">
        <f t="shared" si="2"/>
        <v>106318782.84999999</v>
      </c>
      <c r="AE161" t="s">
        <v>46</v>
      </c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Z161"/>
      <c r="BA161"/>
      <c r="BB161"/>
      <c r="BC161"/>
      <c r="BD161"/>
      <c r="BE161"/>
      <c r="BF161"/>
      <c r="BG161"/>
      <c r="BH161"/>
      <c r="BI161"/>
      <c r="BJ161"/>
      <c r="BK161"/>
      <c r="BL161"/>
    </row>
    <row r="162" spans="1:64" x14ac:dyDescent="0.25">
      <c r="A162" s="20">
        <v>1259</v>
      </c>
      <c r="B162" t="s">
        <v>271</v>
      </c>
      <c r="C162" t="s">
        <v>2</v>
      </c>
      <c r="D162" t="s">
        <v>299</v>
      </c>
      <c r="E162" t="s">
        <v>290</v>
      </c>
      <c r="F162" s="2">
        <v>9214774000</v>
      </c>
      <c r="G162" s="2">
        <v>154680000</v>
      </c>
      <c r="H162" s="2">
        <v>9060094000</v>
      </c>
      <c r="I162" s="2">
        <v>21753512</v>
      </c>
      <c r="J162" s="2">
        <v>541381</v>
      </c>
      <c r="K162" s="2">
        <v>21212131</v>
      </c>
      <c r="L162" s="2">
        <v>18067602.399999999</v>
      </c>
      <c r="M162" s="2">
        <v>479509</v>
      </c>
      <c r="N162" s="2">
        <v>17588093.399999999</v>
      </c>
      <c r="O162" s="15">
        <v>0.1</v>
      </c>
      <c r="P162" s="2">
        <v>47950.9</v>
      </c>
      <c r="Q162" s="13">
        <v>0.3</v>
      </c>
      <c r="R162" s="15">
        <v>0</v>
      </c>
      <c r="S162" s="2">
        <v>5276428.0199999996</v>
      </c>
      <c r="T162" s="2">
        <v>0</v>
      </c>
      <c r="U162" s="2">
        <v>0</v>
      </c>
      <c r="V162" s="2">
        <v>0</v>
      </c>
      <c r="W162" s="2">
        <v>0</v>
      </c>
      <c r="X162" s="2">
        <v>0</v>
      </c>
      <c r="Y162" s="2">
        <v>0</v>
      </c>
      <c r="Z162" s="2">
        <v>0</v>
      </c>
      <c r="AA162" s="18">
        <v>0</v>
      </c>
      <c r="AB162" s="4">
        <v>5324378.92</v>
      </c>
      <c r="AD162" s="4">
        <f t="shared" si="2"/>
        <v>5324378.92</v>
      </c>
      <c r="AE162" t="s">
        <v>167</v>
      </c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Z162"/>
      <c r="BA162"/>
      <c r="BB162"/>
      <c r="BC162"/>
      <c r="BD162"/>
      <c r="BE162"/>
      <c r="BF162"/>
      <c r="BG162"/>
      <c r="BH162"/>
      <c r="BI162"/>
      <c r="BJ162"/>
      <c r="BK162"/>
      <c r="BL162"/>
    </row>
    <row r="163" spans="1:64" x14ac:dyDescent="0.25">
      <c r="A163" s="20">
        <v>1260</v>
      </c>
      <c r="B163" t="s">
        <v>271</v>
      </c>
      <c r="C163" t="s">
        <v>2</v>
      </c>
      <c r="D163" t="s">
        <v>201</v>
      </c>
      <c r="E163" t="s">
        <v>279</v>
      </c>
      <c r="F163" s="2">
        <v>19322119000</v>
      </c>
      <c r="G163" s="2">
        <v>0</v>
      </c>
      <c r="H163" s="2">
        <v>19322119000</v>
      </c>
      <c r="I163" s="2">
        <v>35817828</v>
      </c>
      <c r="J163" s="2">
        <v>0</v>
      </c>
      <c r="K163" s="2">
        <v>35817828</v>
      </c>
      <c r="L163" s="2">
        <v>28088980.399999999</v>
      </c>
      <c r="M163" s="2">
        <v>0</v>
      </c>
      <c r="N163" s="2">
        <v>28088980.399999999</v>
      </c>
      <c r="O163" s="15">
        <v>0.1</v>
      </c>
      <c r="P163" s="2">
        <v>0</v>
      </c>
      <c r="Q163" s="13">
        <v>0.3</v>
      </c>
      <c r="R163" s="15">
        <v>0</v>
      </c>
      <c r="S163" s="2">
        <v>8426694.1199999992</v>
      </c>
      <c r="T163" s="2">
        <v>0</v>
      </c>
      <c r="U163" s="2">
        <v>0</v>
      </c>
      <c r="V163" s="2">
        <v>0</v>
      </c>
      <c r="W163" s="2">
        <v>0</v>
      </c>
      <c r="X163" s="2">
        <v>0</v>
      </c>
      <c r="Y163" s="2">
        <v>0</v>
      </c>
      <c r="Z163" s="2">
        <v>0</v>
      </c>
      <c r="AA163" s="18">
        <v>0</v>
      </c>
      <c r="AB163" s="4">
        <v>8426694.1199999992</v>
      </c>
      <c r="AD163" s="4">
        <f t="shared" si="2"/>
        <v>8426694.1199999992</v>
      </c>
      <c r="AE163" t="s">
        <v>246</v>
      </c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Z163"/>
      <c r="BA163"/>
      <c r="BB163"/>
      <c r="BC163"/>
      <c r="BD163"/>
      <c r="BE163"/>
      <c r="BF163"/>
      <c r="BG163"/>
      <c r="BH163"/>
      <c r="BI163"/>
      <c r="BJ163"/>
      <c r="BK163"/>
      <c r="BL163"/>
    </row>
    <row r="164" spans="1:64" x14ac:dyDescent="0.25">
      <c r="A164" s="20">
        <v>1262</v>
      </c>
      <c r="B164" t="s">
        <v>272</v>
      </c>
      <c r="C164" t="s">
        <v>2</v>
      </c>
      <c r="D164" t="s">
        <v>298</v>
      </c>
      <c r="E164" t="s">
        <v>280</v>
      </c>
      <c r="F164" s="2">
        <v>9326285000</v>
      </c>
      <c r="G164" s="2">
        <v>0</v>
      </c>
      <c r="H164" s="2">
        <v>9326285000</v>
      </c>
      <c r="I164" s="2">
        <v>20957173</v>
      </c>
      <c r="J164" s="2">
        <v>0</v>
      </c>
      <c r="K164" s="2">
        <v>20957173</v>
      </c>
      <c r="L164" s="2">
        <v>17226659</v>
      </c>
      <c r="M164" s="2">
        <v>0</v>
      </c>
      <c r="N164" s="2">
        <v>17226659</v>
      </c>
      <c r="O164" s="15">
        <v>0.1</v>
      </c>
      <c r="P164" s="2">
        <v>0</v>
      </c>
      <c r="Q164" s="13">
        <v>0.1</v>
      </c>
      <c r="R164" s="15">
        <v>0</v>
      </c>
      <c r="S164" s="2">
        <v>1722665.9</v>
      </c>
      <c r="T164" s="2">
        <v>1000000</v>
      </c>
      <c r="U164" s="2">
        <v>0</v>
      </c>
      <c r="V164" s="2">
        <v>0</v>
      </c>
      <c r="W164" s="2">
        <v>0</v>
      </c>
      <c r="X164" s="2">
        <v>0</v>
      </c>
      <c r="Y164" s="2">
        <v>0</v>
      </c>
      <c r="Z164" s="2">
        <v>0</v>
      </c>
      <c r="AA164" s="18">
        <v>0</v>
      </c>
      <c r="AB164" s="4">
        <v>2722665.9</v>
      </c>
      <c r="AD164" s="4">
        <f t="shared" si="2"/>
        <v>2722665.9</v>
      </c>
      <c r="AE164" t="s">
        <v>45</v>
      </c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Z164"/>
      <c r="BA164"/>
      <c r="BB164"/>
      <c r="BC164"/>
      <c r="BD164"/>
      <c r="BE164"/>
      <c r="BF164"/>
      <c r="BG164"/>
      <c r="BH164"/>
      <c r="BI164"/>
      <c r="BJ164"/>
      <c r="BK164"/>
      <c r="BL164"/>
    </row>
    <row r="165" spans="1:64" x14ac:dyDescent="0.25">
      <c r="A165" s="20">
        <v>1264</v>
      </c>
      <c r="B165" t="s">
        <v>271</v>
      </c>
      <c r="C165" t="s">
        <v>2</v>
      </c>
      <c r="D165" t="s">
        <v>4</v>
      </c>
      <c r="E165" t="s">
        <v>281</v>
      </c>
      <c r="F165" s="2">
        <v>8437153000</v>
      </c>
      <c r="G165" s="2">
        <v>436945000</v>
      </c>
      <c r="H165" s="2">
        <v>8000208000</v>
      </c>
      <c r="I165" s="2">
        <v>21101934</v>
      </c>
      <c r="J165" s="2">
        <v>1353459</v>
      </c>
      <c r="K165" s="2">
        <v>19748475</v>
      </c>
      <c r="L165" s="2">
        <v>17727072.800000001</v>
      </c>
      <c r="M165" s="2">
        <v>1178681</v>
      </c>
      <c r="N165" s="2">
        <v>16548391.800000001</v>
      </c>
      <c r="O165" s="15">
        <v>0.1</v>
      </c>
      <c r="P165" s="2">
        <v>117868.1</v>
      </c>
      <c r="Q165" s="13">
        <v>0.3</v>
      </c>
      <c r="R165" s="15">
        <v>0</v>
      </c>
      <c r="S165" s="2">
        <v>4964517.54</v>
      </c>
      <c r="T165" s="2">
        <v>0</v>
      </c>
      <c r="U165" s="2">
        <v>0</v>
      </c>
      <c r="V165" s="2">
        <v>0</v>
      </c>
      <c r="W165" s="2">
        <v>0</v>
      </c>
      <c r="X165" s="2">
        <v>0</v>
      </c>
      <c r="Y165" s="2">
        <v>0</v>
      </c>
      <c r="Z165" s="2">
        <v>0</v>
      </c>
      <c r="AA165" s="18">
        <v>0</v>
      </c>
      <c r="AB165" s="4">
        <v>5082385.6399999997</v>
      </c>
      <c r="AD165" s="4">
        <f t="shared" si="2"/>
        <v>5082385.6399999997</v>
      </c>
      <c r="AE165" t="s">
        <v>48</v>
      </c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Z165"/>
      <c r="BA165"/>
      <c r="BB165"/>
      <c r="BC165"/>
      <c r="BD165"/>
      <c r="BE165"/>
      <c r="BF165"/>
      <c r="BG165"/>
      <c r="BH165"/>
      <c r="BI165"/>
      <c r="BJ165"/>
      <c r="BK165"/>
      <c r="BL165"/>
    </row>
    <row r="166" spans="1:64" x14ac:dyDescent="0.25">
      <c r="A166" s="20">
        <v>1265</v>
      </c>
      <c r="B166" t="s">
        <v>272</v>
      </c>
      <c r="C166" t="s">
        <v>9</v>
      </c>
      <c r="D166" t="s">
        <v>27</v>
      </c>
      <c r="E166" t="s">
        <v>282</v>
      </c>
      <c r="F166" s="2">
        <v>8110517500</v>
      </c>
      <c r="G166" s="2">
        <v>0</v>
      </c>
      <c r="H166" s="2">
        <v>8110517500</v>
      </c>
      <c r="I166" s="2">
        <v>24224033</v>
      </c>
      <c r="J166" s="2">
        <v>0</v>
      </c>
      <c r="K166" s="2">
        <v>24224033</v>
      </c>
      <c r="L166" s="2">
        <v>20979826</v>
      </c>
      <c r="M166" s="2">
        <v>0</v>
      </c>
      <c r="N166" s="2">
        <v>20979826</v>
      </c>
      <c r="O166" s="15">
        <v>0.1</v>
      </c>
      <c r="P166" s="2">
        <v>0</v>
      </c>
      <c r="Q166" s="13">
        <v>0.1</v>
      </c>
      <c r="R166" s="15">
        <v>0</v>
      </c>
      <c r="S166" s="2">
        <v>2097982.6</v>
      </c>
      <c r="T166" s="2">
        <v>2000000</v>
      </c>
      <c r="U166" s="2">
        <v>0</v>
      </c>
      <c r="V166" s="2">
        <v>0</v>
      </c>
      <c r="W166" s="2">
        <v>0</v>
      </c>
      <c r="X166" s="2">
        <v>0</v>
      </c>
      <c r="Y166" s="2">
        <v>0</v>
      </c>
      <c r="Z166" s="2">
        <v>0</v>
      </c>
      <c r="AA166" s="18">
        <v>0</v>
      </c>
      <c r="AB166" s="4">
        <v>4097982.6</v>
      </c>
      <c r="AD166" s="4">
        <f t="shared" si="2"/>
        <v>4097982.6</v>
      </c>
      <c r="AE166" t="s">
        <v>28</v>
      </c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Z166"/>
      <c r="BA166"/>
      <c r="BB166"/>
      <c r="BC166"/>
      <c r="BD166"/>
      <c r="BE166"/>
      <c r="BF166"/>
      <c r="BG166"/>
      <c r="BH166"/>
      <c r="BI166"/>
      <c r="BJ166"/>
      <c r="BK166"/>
      <c r="BL166"/>
    </row>
    <row r="167" spans="1:64" x14ac:dyDescent="0.25">
      <c r="A167" s="20">
        <v>1273</v>
      </c>
      <c r="B167" t="s">
        <v>272</v>
      </c>
      <c r="C167" t="s">
        <v>9</v>
      </c>
      <c r="D167" t="s">
        <v>27</v>
      </c>
      <c r="E167" t="s">
        <v>284</v>
      </c>
      <c r="F167" s="2">
        <v>17218498000</v>
      </c>
      <c r="G167" s="2">
        <v>0</v>
      </c>
      <c r="H167" s="2">
        <v>17218498000</v>
      </c>
      <c r="I167" s="2">
        <v>37837967</v>
      </c>
      <c r="J167" s="2">
        <v>0</v>
      </c>
      <c r="K167" s="2">
        <v>37837967</v>
      </c>
      <c r="L167" s="2">
        <v>30950567.800000001</v>
      </c>
      <c r="M167" s="2">
        <v>0</v>
      </c>
      <c r="N167" s="2">
        <v>30950567.800000001</v>
      </c>
      <c r="O167" s="15">
        <v>0.1</v>
      </c>
      <c r="P167" s="2">
        <v>0</v>
      </c>
      <c r="Q167" s="13">
        <v>0.15</v>
      </c>
      <c r="R167" s="15">
        <v>0</v>
      </c>
      <c r="S167" s="2">
        <v>4642585.17</v>
      </c>
      <c r="T167" s="2">
        <v>3000000</v>
      </c>
      <c r="U167" s="2">
        <v>0</v>
      </c>
      <c r="V167" s="2">
        <v>0</v>
      </c>
      <c r="W167" s="2">
        <v>0</v>
      </c>
      <c r="X167" s="2">
        <v>0</v>
      </c>
      <c r="Y167" s="2">
        <v>0</v>
      </c>
      <c r="Z167" s="2">
        <v>0</v>
      </c>
      <c r="AA167" s="18">
        <v>0</v>
      </c>
      <c r="AB167" s="4">
        <v>7642585.1699999999</v>
      </c>
      <c r="AD167" s="4">
        <f t="shared" si="2"/>
        <v>7642585.1699999999</v>
      </c>
      <c r="AE167" t="s">
        <v>28</v>
      </c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Z167"/>
      <c r="BA167"/>
      <c r="BB167"/>
      <c r="BC167"/>
      <c r="BD167"/>
      <c r="BE167"/>
      <c r="BF167"/>
      <c r="BG167"/>
      <c r="BH167"/>
      <c r="BI167"/>
      <c r="BJ167"/>
      <c r="BK167"/>
      <c r="BL167"/>
    </row>
    <row r="168" spans="1:64" x14ac:dyDescent="0.25">
      <c r="A168" s="20">
        <v>1282</v>
      </c>
      <c r="B168" t="s">
        <v>271</v>
      </c>
      <c r="C168" t="s">
        <v>2</v>
      </c>
      <c r="D168" t="s">
        <v>4</v>
      </c>
      <c r="E168" t="s">
        <v>285</v>
      </c>
      <c r="F168" s="2">
        <v>4385597000</v>
      </c>
      <c r="G168" s="2">
        <v>2111747000</v>
      </c>
      <c r="H168" s="2">
        <v>2273850000</v>
      </c>
      <c r="I168" s="2">
        <v>11166681</v>
      </c>
      <c r="J168" s="2">
        <v>4699784</v>
      </c>
      <c r="K168" s="2">
        <v>6466897</v>
      </c>
      <c r="L168" s="2">
        <v>9412442.1999999993</v>
      </c>
      <c r="M168" s="2">
        <v>3855085.2</v>
      </c>
      <c r="N168" s="2">
        <v>5557357</v>
      </c>
      <c r="O168" s="15">
        <v>0.1</v>
      </c>
      <c r="P168" s="2">
        <v>385508.52</v>
      </c>
      <c r="Q168" s="13">
        <v>0.3</v>
      </c>
      <c r="R168" s="15">
        <v>0</v>
      </c>
      <c r="S168" s="2">
        <v>1667207.1</v>
      </c>
      <c r="T168" s="2">
        <v>0</v>
      </c>
      <c r="U168" s="2">
        <v>0</v>
      </c>
      <c r="V168" s="2">
        <v>0</v>
      </c>
      <c r="W168" s="2">
        <v>0</v>
      </c>
      <c r="X168" s="2">
        <v>0</v>
      </c>
      <c r="Y168" s="2">
        <v>0</v>
      </c>
      <c r="Z168" s="2">
        <v>0</v>
      </c>
      <c r="AA168" s="18">
        <v>0</v>
      </c>
      <c r="AB168" s="4">
        <v>2052715.62</v>
      </c>
      <c r="AD168" s="4">
        <f t="shared" si="2"/>
        <v>2052715.62</v>
      </c>
      <c r="AE168" t="s">
        <v>217</v>
      </c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Z168"/>
      <c r="BA168"/>
      <c r="BB168"/>
      <c r="BC168"/>
      <c r="BD168"/>
      <c r="BE168"/>
      <c r="BF168"/>
      <c r="BG168"/>
      <c r="BH168"/>
      <c r="BI168"/>
      <c r="BJ168"/>
      <c r="BK168"/>
      <c r="BL168"/>
    </row>
    <row r="169" spans="1:64" x14ac:dyDescent="0.25">
      <c r="A169" s="20">
        <v>1285</v>
      </c>
      <c r="B169" t="s">
        <v>271</v>
      </c>
      <c r="C169" t="s">
        <v>2</v>
      </c>
      <c r="D169" t="s">
        <v>298</v>
      </c>
      <c r="E169" t="s">
        <v>286</v>
      </c>
      <c r="F169" s="2">
        <v>23084000</v>
      </c>
      <c r="G169" s="2">
        <v>0</v>
      </c>
      <c r="H169" s="2">
        <v>23084000</v>
      </c>
      <c r="I169" s="2">
        <v>80794</v>
      </c>
      <c r="J169" s="2">
        <v>0</v>
      </c>
      <c r="K169" s="2">
        <v>80794</v>
      </c>
      <c r="L169" s="2">
        <v>71560.399999999994</v>
      </c>
      <c r="M169" s="2">
        <v>0</v>
      </c>
      <c r="N169" s="2">
        <v>71560.399999999994</v>
      </c>
      <c r="O169" s="15">
        <v>0.1</v>
      </c>
      <c r="P169" s="2">
        <v>0</v>
      </c>
      <c r="Q169" s="13">
        <v>0.3</v>
      </c>
      <c r="R169" s="15">
        <v>0</v>
      </c>
      <c r="S169" s="2">
        <v>21468.12</v>
      </c>
      <c r="T169" s="2">
        <v>0</v>
      </c>
      <c r="U169" s="2">
        <v>0</v>
      </c>
      <c r="V169" s="2">
        <v>0</v>
      </c>
      <c r="W169" s="2">
        <v>0</v>
      </c>
      <c r="X169" s="2">
        <v>0</v>
      </c>
      <c r="Y169" s="2">
        <v>0</v>
      </c>
      <c r="Z169" s="2">
        <v>0</v>
      </c>
      <c r="AA169" s="18">
        <v>0</v>
      </c>
      <c r="AB169" s="4">
        <v>21468.12</v>
      </c>
      <c r="AD169" s="4">
        <f t="shared" si="2"/>
        <v>21468.12</v>
      </c>
      <c r="AE169" t="s">
        <v>43</v>
      </c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Z169"/>
      <c r="BA169"/>
      <c r="BB169"/>
      <c r="BC169"/>
      <c r="BD169"/>
      <c r="BE169"/>
      <c r="BF169"/>
      <c r="BG169"/>
      <c r="BH169"/>
      <c r="BI169"/>
      <c r="BJ169"/>
      <c r="BK169"/>
      <c r="BL169"/>
    </row>
    <row r="170" spans="1:64" x14ac:dyDescent="0.25">
      <c r="A170" s="20">
        <v>1288</v>
      </c>
      <c r="B170" t="s">
        <v>271</v>
      </c>
      <c r="C170" t="s">
        <v>9</v>
      </c>
      <c r="D170" t="s">
        <v>15</v>
      </c>
      <c r="E170" t="s">
        <v>287</v>
      </c>
      <c r="F170" s="2">
        <v>539174000</v>
      </c>
      <c r="G170" s="2">
        <v>0</v>
      </c>
      <c r="H170" s="2">
        <v>539174000</v>
      </c>
      <c r="I170" s="2">
        <v>1777689</v>
      </c>
      <c r="J170" s="2">
        <v>0</v>
      </c>
      <c r="K170" s="2">
        <v>1777689</v>
      </c>
      <c r="L170" s="2">
        <v>1562019.4</v>
      </c>
      <c r="M170" s="2">
        <v>0</v>
      </c>
      <c r="N170" s="2">
        <v>1562019.4</v>
      </c>
      <c r="O170" s="15">
        <v>0.1</v>
      </c>
      <c r="P170" s="2">
        <v>0</v>
      </c>
      <c r="Q170" s="13">
        <v>0.3</v>
      </c>
      <c r="R170" s="15">
        <v>0</v>
      </c>
      <c r="S170" s="2">
        <v>468605.82</v>
      </c>
      <c r="T170" s="2">
        <v>0</v>
      </c>
      <c r="U170" s="2">
        <v>0</v>
      </c>
      <c r="V170" s="2">
        <v>0</v>
      </c>
      <c r="W170" s="2">
        <v>0</v>
      </c>
      <c r="X170" s="2">
        <v>0</v>
      </c>
      <c r="Y170" s="2">
        <v>0</v>
      </c>
      <c r="Z170" s="2">
        <v>0</v>
      </c>
      <c r="AA170" s="18">
        <v>0</v>
      </c>
      <c r="AB170" s="4">
        <v>468605.82</v>
      </c>
      <c r="AD170" s="4">
        <f t="shared" si="2"/>
        <v>468605.82</v>
      </c>
      <c r="AE170" t="s">
        <v>31</v>
      </c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Z170"/>
      <c r="BA170"/>
      <c r="BB170"/>
      <c r="BC170"/>
      <c r="BD170"/>
      <c r="BE170"/>
      <c r="BF170"/>
      <c r="BG170"/>
      <c r="BH170"/>
      <c r="BI170"/>
      <c r="BJ170"/>
      <c r="BK170"/>
      <c r="BL170"/>
    </row>
    <row r="171" spans="1:64" x14ac:dyDescent="0.25">
      <c r="A171" s="20">
        <v>1289</v>
      </c>
      <c r="B171" t="s">
        <v>272</v>
      </c>
      <c r="C171" t="s">
        <v>2</v>
      </c>
      <c r="D171" t="s">
        <v>298</v>
      </c>
      <c r="E171" t="s">
        <v>288</v>
      </c>
      <c r="F171" s="2">
        <v>79772043300</v>
      </c>
      <c r="G171" s="2">
        <v>0</v>
      </c>
      <c r="H171" s="2">
        <v>79772043300</v>
      </c>
      <c r="I171" s="2">
        <v>148867357</v>
      </c>
      <c r="J171" s="2">
        <v>0</v>
      </c>
      <c r="K171" s="2">
        <v>148867357</v>
      </c>
      <c r="L171" s="2">
        <v>116958539.68000001</v>
      </c>
      <c r="M171" s="2">
        <v>0</v>
      </c>
      <c r="N171" s="2">
        <v>116958539.68000001</v>
      </c>
      <c r="O171" s="15">
        <v>0.1</v>
      </c>
      <c r="P171" s="2">
        <v>0</v>
      </c>
      <c r="Q171" s="13">
        <v>0.25</v>
      </c>
      <c r="R171" s="15">
        <v>0</v>
      </c>
      <c r="S171" s="2">
        <v>29239634.920000002</v>
      </c>
      <c r="T171" s="2">
        <v>5000000</v>
      </c>
      <c r="U171" s="2">
        <v>0</v>
      </c>
      <c r="V171" s="2">
        <v>0</v>
      </c>
      <c r="W171" s="2">
        <v>0</v>
      </c>
      <c r="X171" s="2">
        <v>0</v>
      </c>
      <c r="Y171" s="2">
        <v>0</v>
      </c>
      <c r="Z171" s="2">
        <v>0</v>
      </c>
      <c r="AA171" s="18">
        <v>0</v>
      </c>
      <c r="AB171" s="4">
        <v>34239634.920000002</v>
      </c>
      <c r="AD171" s="4">
        <f t="shared" si="2"/>
        <v>34239634.920000002</v>
      </c>
      <c r="AE171" t="s">
        <v>96</v>
      </c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Z171"/>
      <c r="BA171"/>
      <c r="BB171"/>
      <c r="BC171"/>
      <c r="BD171"/>
      <c r="BE171"/>
      <c r="BF171"/>
      <c r="BG171"/>
      <c r="BH171"/>
      <c r="BI171"/>
      <c r="BJ171"/>
      <c r="BK171"/>
      <c r="BL171"/>
    </row>
    <row r="172" spans="1:64" x14ac:dyDescent="0.25">
      <c r="A172" s="20">
        <v>1292</v>
      </c>
      <c r="B172" t="s">
        <v>272</v>
      </c>
      <c r="C172" t="s">
        <v>2</v>
      </c>
      <c r="D172" t="s">
        <v>298</v>
      </c>
      <c r="E172" t="s">
        <v>291</v>
      </c>
      <c r="F172" s="2">
        <v>20421311000</v>
      </c>
      <c r="G172" s="2">
        <v>0</v>
      </c>
      <c r="H172" s="2">
        <v>20421311000</v>
      </c>
      <c r="I172" s="2">
        <v>42381597</v>
      </c>
      <c r="J172" s="2">
        <v>0</v>
      </c>
      <c r="K172" s="2">
        <v>42381597</v>
      </c>
      <c r="L172" s="2">
        <v>34213072.600000001</v>
      </c>
      <c r="M172" s="2">
        <v>0</v>
      </c>
      <c r="N172" s="2">
        <v>34213072.600000001</v>
      </c>
      <c r="O172" s="15">
        <v>0.1</v>
      </c>
      <c r="P172" s="2">
        <v>0</v>
      </c>
      <c r="Q172" s="13">
        <v>0.15</v>
      </c>
      <c r="R172" s="15">
        <v>0</v>
      </c>
      <c r="S172" s="2">
        <v>5131960.8899999997</v>
      </c>
      <c r="T172" s="2">
        <v>3000000</v>
      </c>
      <c r="U172" s="2">
        <v>0</v>
      </c>
      <c r="V172" s="2">
        <v>0</v>
      </c>
      <c r="W172" s="2">
        <v>0</v>
      </c>
      <c r="X172" s="2">
        <v>0</v>
      </c>
      <c r="Y172" s="2">
        <v>0</v>
      </c>
      <c r="Z172" s="2">
        <v>0</v>
      </c>
      <c r="AA172" s="18">
        <v>0</v>
      </c>
      <c r="AB172" s="4">
        <v>8131960.8899999997</v>
      </c>
      <c r="AD172" s="4">
        <f t="shared" si="2"/>
        <v>8131960.8899999997</v>
      </c>
      <c r="AE172" t="s">
        <v>45</v>
      </c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Z172"/>
      <c r="BA172"/>
      <c r="BB172"/>
      <c r="BC172"/>
      <c r="BD172"/>
      <c r="BE172"/>
      <c r="BF172"/>
      <c r="BG172"/>
      <c r="BH172"/>
      <c r="BI172"/>
      <c r="BJ172"/>
      <c r="BK172"/>
      <c r="BL172"/>
    </row>
    <row r="173" spans="1:64" x14ac:dyDescent="0.25">
      <c r="A173" s="20">
        <v>1293</v>
      </c>
      <c r="B173" t="s">
        <v>272</v>
      </c>
      <c r="C173" t="s">
        <v>2</v>
      </c>
      <c r="D173" t="s">
        <v>8</v>
      </c>
      <c r="E173" t="s">
        <v>292</v>
      </c>
      <c r="F173" s="2">
        <v>4835855000</v>
      </c>
      <c r="G173" s="2">
        <v>1702920000</v>
      </c>
      <c r="H173" s="2">
        <v>3132935000</v>
      </c>
      <c r="I173" s="2">
        <v>13792788</v>
      </c>
      <c r="J173" s="2">
        <v>4532463</v>
      </c>
      <c r="K173" s="2">
        <v>9260325</v>
      </c>
      <c r="L173" s="2">
        <v>11858446</v>
      </c>
      <c r="M173" s="2">
        <v>3851295</v>
      </c>
      <c r="N173" s="2">
        <v>8007151</v>
      </c>
      <c r="O173" s="15">
        <v>0</v>
      </c>
      <c r="P173" s="2">
        <v>0</v>
      </c>
      <c r="Q173" s="13">
        <v>0</v>
      </c>
      <c r="R173" s="15">
        <v>0</v>
      </c>
      <c r="S173" s="2">
        <v>0</v>
      </c>
      <c r="T173" s="2">
        <v>0</v>
      </c>
      <c r="U173" s="2">
        <v>0</v>
      </c>
      <c r="V173" s="2">
        <v>0</v>
      </c>
      <c r="W173" s="2">
        <v>0</v>
      </c>
      <c r="X173" s="2">
        <v>0</v>
      </c>
      <c r="Y173" s="2">
        <v>0</v>
      </c>
      <c r="Z173" s="2">
        <v>0</v>
      </c>
      <c r="AA173" s="18">
        <v>0</v>
      </c>
      <c r="AB173" s="4">
        <v>0</v>
      </c>
      <c r="AD173" s="4">
        <f t="shared" si="2"/>
        <v>0</v>
      </c>
      <c r="AE173" t="s">
        <v>42</v>
      </c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Z173"/>
      <c r="BA173"/>
      <c r="BB173"/>
      <c r="BC173"/>
      <c r="BD173"/>
      <c r="BE173"/>
      <c r="BF173"/>
      <c r="BG173"/>
      <c r="BH173"/>
      <c r="BI173"/>
      <c r="BJ173"/>
      <c r="BK173"/>
      <c r="BL173"/>
    </row>
    <row r="174" spans="1:64" x14ac:dyDescent="0.25">
      <c r="A174" s="20">
        <v>1294</v>
      </c>
      <c r="B174" t="s">
        <v>271</v>
      </c>
      <c r="C174" t="s">
        <v>9</v>
      </c>
      <c r="D174" t="s">
        <v>408</v>
      </c>
      <c r="E174" t="s">
        <v>293</v>
      </c>
      <c r="F174" s="2">
        <v>0</v>
      </c>
      <c r="G174" s="2">
        <v>0</v>
      </c>
      <c r="H174" s="2">
        <v>0</v>
      </c>
      <c r="I174" s="2">
        <v>0</v>
      </c>
      <c r="J174" s="2">
        <v>0</v>
      </c>
      <c r="K174" s="2">
        <v>0</v>
      </c>
      <c r="L174" s="2">
        <v>0</v>
      </c>
      <c r="M174" s="2">
        <v>0</v>
      </c>
      <c r="N174" s="2">
        <v>0</v>
      </c>
      <c r="O174" s="15">
        <v>0.1</v>
      </c>
      <c r="P174" s="2">
        <v>0</v>
      </c>
      <c r="Q174" s="13">
        <v>0.3</v>
      </c>
      <c r="R174" s="15">
        <v>0</v>
      </c>
      <c r="S174" s="2">
        <v>0</v>
      </c>
      <c r="T174" s="2">
        <v>0</v>
      </c>
      <c r="U174" s="2">
        <v>0</v>
      </c>
      <c r="V174" s="2">
        <v>0</v>
      </c>
      <c r="W174" s="2">
        <v>0</v>
      </c>
      <c r="X174" s="2">
        <v>0</v>
      </c>
      <c r="Y174" s="2">
        <v>0</v>
      </c>
      <c r="Z174" s="2">
        <v>0</v>
      </c>
      <c r="AA174" s="18">
        <v>0</v>
      </c>
      <c r="AB174" s="4">
        <v>0</v>
      </c>
      <c r="AD174" s="4">
        <f t="shared" si="2"/>
        <v>0</v>
      </c>
      <c r="AE174" t="s">
        <v>39</v>
      </c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Z174"/>
      <c r="BA174"/>
      <c r="BB174"/>
      <c r="BC174"/>
      <c r="BD174"/>
      <c r="BE174"/>
      <c r="BF174"/>
      <c r="BG174"/>
      <c r="BH174"/>
      <c r="BI174"/>
      <c r="BJ174"/>
      <c r="BK174"/>
      <c r="BL174"/>
    </row>
    <row r="175" spans="1:64" x14ac:dyDescent="0.25">
      <c r="A175" s="20">
        <v>1295</v>
      </c>
      <c r="B175" t="s">
        <v>272</v>
      </c>
      <c r="C175" t="s">
        <v>9</v>
      </c>
      <c r="D175" t="s">
        <v>407</v>
      </c>
      <c r="E175" t="s">
        <v>294</v>
      </c>
      <c r="F175" s="2">
        <v>15286907000</v>
      </c>
      <c r="G175" s="2">
        <v>0</v>
      </c>
      <c r="H175" s="2">
        <v>15286907000</v>
      </c>
      <c r="I175" s="2">
        <v>38586461</v>
      </c>
      <c r="J175" s="2">
        <v>0</v>
      </c>
      <c r="K175" s="2">
        <v>38586461</v>
      </c>
      <c r="L175" s="2">
        <v>32471698.199999999</v>
      </c>
      <c r="M175" s="2">
        <v>0</v>
      </c>
      <c r="N175" s="2">
        <v>32471698.199999999</v>
      </c>
      <c r="O175" s="15">
        <v>0.1</v>
      </c>
      <c r="P175" s="2">
        <v>0</v>
      </c>
      <c r="Q175" s="13">
        <v>0.15</v>
      </c>
      <c r="R175" s="15">
        <v>0</v>
      </c>
      <c r="S175" s="2">
        <v>4870754.7300000004</v>
      </c>
      <c r="T175" s="2">
        <v>3000000</v>
      </c>
      <c r="U175" s="2">
        <v>0</v>
      </c>
      <c r="V175" s="2">
        <v>0</v>
      </c>
      <c r="W175" s="2">
        <v>0</v>
      </c>
      <c r="X175" s="2">
        <v>0</v>
      </c>
      <c r="Y175" s="2">
        <v>0</v>
      </c>
      <c r="Z175" s="2">
        <v>0</v>
      </c>
      <c r="AA175" s="18">
        <v>0</v>
      </c>
      <c r="AB175" s="4">
        <v>7870754.7300000004</v>
      </c>
      <c r="AD175" s="4">
        <f t="shared" si="2"/>
        <v>7870754.7300000004</v>
      </c>
      <c r="AE175" t="s">
        <v>35</v>
      </c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Z175"/>
      <c r="BA175"/>
      <c r="BB175"/>
      <c r="BC175"/>
      <c r="BD175"/>
      <c r="BE175"/>
      <c r="BF175"/>
      <c r="BG175"/>
      <c r="BH175"/>
      <c r="BI175"/>
      <c r="BJ175"/>
      <c r="BK175"/>
      <c r="BL175"/>
    </row>
    <row r="176" spans="1:64" x14ac:dyDescent="0.25">
      <c r="A176" s="20">
        <v>1300</v>
      </c>
      <c r="B176" t="s">
        <v>272</v>
      </c>
      <c r="C176" t="s">
        <v>2</v>
      </c>
      <c r="D176" t="s">
        <v>298</v>
      </c>
      <c r="E176" t="s">
        <v>295</v>
      </c>
      <c r="F176" s="2">
        <v>2850929000</v>
      </c>
      <c r="G176" s="2">
        <v>254500000</v>
      </c>
      <c r="H176" s="2">
        <v>2596429000</v>
      </c>
      <c r="I176" s="2">
        <v>8244527</v>
      </c>
      <c r="J176" s="2">
        <v>805800</v>
      </c>
      <c r="K176" s="2">
        <v>7438727</v>
      </c>
      <c r="L176" s="2">
        <v>7104155.4000000004</v>
      </c>
      <c r="M176" s="2">
        <v>704000</v>
      </c>
      <c r="N176" s="2">
        <v>6400155.4000000004</v>
      </c>
      <c r="O176" s="15">
        <v>0</v>
      </c>
      <c r="P176" s="2">
        <v>0</v>
      </c>
      <c r="Q176" s="13">
        <v>0</v>
      </c>
      <c r="R176" s="15">
        <v>0</v>
      </c>
      <c r="S176" s="2">
        <v>0</v>
      </c>
      <c r="T176" s="2">
        <v>0</v>
      </c>
      <c r="U176" s="2">
        <v>0</v>
      </c>
      <c r="V176" s="2">
        <v>0</v>
      </c>
      <c r="W176" s="2">
        <v>0</v>
      </c>
      <c r="X176" s="2">
        <v>0</v>
      </c>
      <c r="Y176" s="2">
        <v>0</v>
      </c>
      <c r="Z176" s="2">
        <v>0</v>
      </c>
      <c r="AA176" s="18">
        <v>0</v>
      </c>
      <c r="AB176" s="4">
        <v>0</v>
      </c>
      <c r="AD176" s="4">
        <f t="shared" si="2"/>
        <v>0</v>
      </c>
      <c r="AE176" t="s">
        <v>43</v>
      </c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Z176"/>
      <c r="BA176"/>
      <c r="BB176"/>
      <c r="BC176"/>
      <c r="BD176"/>
      <c r="BE176"/>
      <c r="BF176"/>
      <c r="BG176"/>
      <c r="BH176"/>
      <c r="BI176"/>
      <c r="BJ176"/>
      <c r="BK176"/>
      <c r="BL176"/>
    </row>
    <row r="177" spans="1:64" x14ac:dyDescent="0.25">
      <c r="A177" s="20">
        <v>1302</v>
      </c>
      <c r="B177" t="s">
        <v>271</v>
      </c>
      <c r="C177" t="s">
        <v>2</v>
      </c>
      <c r="D177" t="s">
        <v>299</v>
      </c>
      <c r="E177" t="s">
        <v>296</v>
      </c>
      <c r="F177" s="2">
        <v>17001000</v>
      </c>
      <c r="G177" s="2">
        <v>0</v>
      </c>
      <c r="H177" s="2">
        <v>17001000</v>
      </c>
      <c r="I177" s="2">
        <v>59504</v>
      </c>
      <c r="J177" s="2">
        <v>0</v>
      </c>
      <c r="K177" s="2">
        <v>59504</v>
      </c>
      <c r="L177" s="2">
        <v>52703.6</v>
      </c>
      <c r="M177" s="2">
        <v>0</v>
      </c>
      <c r="N177" s="2">
        <v>52703.6</v>
      </c>
      <c r="O177" s="15">
        <v>0.1</v>
      </c>
      <c r="P177" s="2">
        <v>0</v>
      </c>
      <c r="Q177" s="13">
        <v>0.3</v>
      </c>
      <c r="R177" s="15">
        <v>0</v>
      </c>
      <c r="S177" s="2">
        <v>15811.08</v>
      </c>
      <c r="T177" s="2">
        <v>0</v>
      </c>
      <c r="U177" s="2">
        <v>0</v>
      </c>
      <c r="V177" s="2">
        <v>0</v>
      </c>
      <c r="W177" s="2">
        <v>0</v>
      </c>
      <c r="X177" s="2">
        <v>0</v>
      </c>
      <c r="Y177" s="2">
        <v>0</v>
      </c>
      <c r="Z177" s="2">
        <v>0</v>
      </c>
      <c r="AA177" s="18">
        <v>0</v>
      </c>
      <c r="AB177" s="4">
        <v>15811.08</v>
      </c>
      <c r="AD177" s="4">
        <f t="shared" si="2"/>
        <v>15811.08</v>
      </c>
      <c r="AE177" t="s">
        <v>88</v>
      </c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Z177"/>
      <c r="BA177"/>
      <c r="BB177"/>
      <c r="BC177"/>
      <c r="BD177"/>
      <c r="BE177"/>
      <c r="BF177"/>
      <c r="BG177"/>
      <c r="BH177"/>
      <c r="BI177"/>
      <c r="BJ177"/>
      <c r="BK177"/>
      <c r="BL177"/>
    </row>
    <row r="178" spans="1:64" x14ac:dyDescent="0.25">
      <c r="A178" s="20">
        <v>1303</v>
      </c>
      <c r="B178" t="s">
        <v>271</v>
      </c>
      <c r="C178" t="s">
        <v>2</v>
      </c>
      <c r="D178" t="s">
        <v>8</v>
      </c>
      <c r="E178" t="s">
        <v>297</v>
      </c>
      <c r="F178" s="2">
        <v>14361877000</v>
      </c>
      <c r="G178" s="2">
        <v>2760000</v>
      </c>
      <c r="H178" s="2">
        <v>14359117000</v>
      </c>
      <c r="I178" s="2">
        <v>32679949</v>
      </c>
      <c r="J178" s="2">
        <v>9660</v>
      </c>
      <c r="K178" s="2">
        <v>32670289</v>
      </c>
      <c r="L178" s="2">
        <v>26935198.199999999</v>
      </c>
      <c r="M178" s="2">
        <v>8556</v>
      </c>
      <c r="N178" s="2">
        <v>26926642.199999999</v>
      </c>
      <c r="O178" s="15">
        <v>0.1</v>
      </c>
      <c r="P178" s="2">
        <v>855.6</v>
      </c>
      <c r="Q178" s="13">
        <v>0.3</v>
      </c>
      <c r="R178" s="15">
        <v>0</v>
      </c>
      <c r="S178" s="2">
        <v>8077992.6600000001</v>
      </c>
      <c r="T178" s="2">
        <v>0</v>
      </c>
      <c r="U178" s="2">
        <v>0</v>
      </c>
      <c r="V178" s="2">
        <v>0</v>
      </c>
      <c r="W178" s="2">
        <v>0</v>
      </c>
      <c r="X178" s="2">
        <v>0</v>
      </c>
      <c r="Y178" s="2">
        <v>0</v>
      </c>
      <c r="Z178" s="2">
        <v>0</v>
      </c>
      <c r="AA178" s="18">
        <v>0</v>
      </c>
      <c r="AB178" s="4">
        <v>8078848.2599999998</v>
      </c>
      <c r="AD178" s="4">
        <f t="shared" si="2"/>
        <v>8078848.2599999998</v>
      </c>
      <c r="AE178" t="s">
        <v>46</v>
      </c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Z178"/>
      <c r="BA178"/>
      <c r="BB178"/>
      <c r="BC178"/>
      <c r="BD178"/>
      <c r="BE178"/>
      <c r="BF178"/>
      <c r="BG178"/>
      <c r="BH178"/>
      <c r="BI178"/>
      <c r="BJ178"/>
      <c r="BK178"/>
      <c r="BL178"/>
    </row>
    <row r="179" spans="1:64" x14ac:dyDescent="0.25">
      <c r="A179" s="20">
        <v>1305</v>
      </c>
      <c r="B179" t="s">
        <v>272</v>
      </c>
      <c r="C179" t="s">
        <v>2</v>
      </c>
      <c r="D179" t="s">
        <v>299</v>
      </c>
      <c r="E179" t="s">
        <v>300</v>
      </c>
      <c r="F179" s="2">
        <v>11850026800</v>
      </c>
      <c r="G179" s="2">
        <v>2807232000</v>
      </c>
      <c r="H179" s="2">
        <v>9042794800</v>
      </c>
      <c r="I179" s="2">
        <v>21945759</v>
      </c>
      <c r="J179" s="2">
        <v>4734780</v>
      </c>
      <c r="K179" s="2">
        <v>17210979</v>
      </c>
      <c r="L179" s="2">
        <v>17205748.280000001</v>
      </c>
      <c r="M179" s="2">
        <v>3611887.2</v>
      </c>
      <c r="N179" s="2">
        <v>13593861.08</v>
      </c>
      <c r="O179" s="15">
        <v>0.1</v>
      </c>
      <c r="P179" s="2">
        <v>361188.72</v>
      </c>
      <c r="Q179" s="13">
        <v>0.1</v>
      </c>
      <c r="R179" s="15">
        <v>0</v>
      </c>
      <c r="S179" s="2">
        <v>1359386.108</v>
      </c>
      <c r="T179" s="2">
        <v>1000000</v>
      </c>
      <c r="U179" s="2">
        <v>0</v>
      </c>
      <c r="V179" s="2">
        <v>0</v>
      </c>
      <c r="W179" s="2">
        <v>0</v>
      </c>
      <c r="X179" s="2">
        <v>0</v>
      </c>
      <c r="Y179" s="2">
        <v>0</v>
      </c>
      <c r="Z179" s="2">
        <v>0</v>
      </c>
      <c r="AA179" s="18">
        <v>0</v>
      </c>
      <c r="AB179" s="4">
        <v>2720574.8280000002</v>
      </c>
      <c r="AD179" s="4">
        <f t="shared" si="2"/>
        <v>2720574.8280000002</v>
      </c>
      <c r="AE179" t="s">
        <v>167</v>
      </c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Z179"/>
      <c r="BA179"/>
      <c r="BB179"/>
      <c r="BC179"/>
      <c r="BD179"/>
      <c r="BE179"/>
      <c r="BF179"/>
      <c r="BG179"/>
      <c r="BH179"/>
      <c r="BI179"/>
      <c r="BJ179"/>
      <c r="BK179"/>
      <c r="BL179"/>
    </row>
    <row r="180" spans="1:64" x14ac:dyDescent="0.25">
      <c r="A180" s="20">
        <v>1306</v>
      </c>
      <c r="B180" t="s">
        <v>271</v>
      </c>
      <c r="C180" t="s">
        <v>2</v>
      </c>
      <c r="D180" t="s">
        <v>299</v>
      </c>
      <c r="E180" t="s">
        <v>301</v>
      </c>
      <c r="F180" s="2">
        <v>0</v>
      </c>
      <c r="G180" s="2">
        <v>0</v>
      </c>
      <c r="H180" s="2">
        <v>0</v>
      </c>
      <c r="I180" s="2">
        <v>0</v>
      </c>
      <c r="J180" s="2">
        <v>0</v>
      </c>
      <c r="K180" s="2">
        <v>0</v>
      </c>
      <c r="L180" s="2">
        <v>0</v>
      </c>
      <c r="M180" s="2">
        <v>0</v>
      </c>
      <c r="N180" s="2">
        <v>0</v>
      </c>
      <c r="O180" s="15">
        <v>0.1</v>
      </c>
      <c r="P180" s="2">
        <v>0</v>
      </c>
      <c r="Q180" s="13">
        <v>0.3</v>
      </c>
      <c r="R180" s="15">
        <v>0</v>
      </c>
      <c r="S180" s="2">
        <v>0</v>
      </c>
      <c r="T180" s="2">
        <v>0</v>
      </c>
      <c r="U180" s="2">
        <v>0</v>
      </c>
      <c r="V180" s="2">
        <v>0</v>
      </c>
      <c r="W180" s="2">
        <v>0</v>
      </c>
      <c r="X180" s="2">
        <v>0</v>
      </c>
      <c r="Y180" s="2">
        <v>0</v>
      </c>
      <c r="Z180" s="2">
        <v>0</v>
      </c>
      <c r="AA180" s="18">
        <v>0</v>
      </c>
      <c r="AB180" s="4">
        <v>0</v>
      </c>
      <c r="AD180" s="4">
        <f t="shared" si="2"/>
        <v>0</v>
      </c>
      <c r="AE180" t="s">
        <v>88</v>
      </c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Z180"/>
      <c r="BA180"/>
      <c r="BB180"/>
      <c r="BC180"/>
      <c r="BD180"/>
      <c r="BE180"/>
      <c r="BF180"/>
      <c r="BG180"/>
      <c r="BH180"/>
      <c r="BI180"/>
      <c r="BJ180"/>
      <c r="BK180"/>
      <c r="BL180"/>
    </row>
    <row r="181" spans="1:64" x14ac:dyDescent="0.25">
      <c r="A181" s="20">
        <v>1307</v>
      </c>
      <c r="B181" t="s">
        <v>272</v>
      </c>
      <c r="C181" t="s">
        <v>2</v>
      </c>
      <c r="D181" t="s">
        <v>298</v>
      </c>
      <c r="E181" t="s">
        <v>302</v>
      </c>
      <c r="F181" s="2">
        <v>55377111000</v>
      </c>
      <c r="G181" s="2">
        <v>0</v>
      </c>
      <c r="H181" s="2">
        <v>55377111000</v>
      </c>
      <c r="I181" s="2">
        <v>95391335</v>
      </c>
      <c r="J181" s="2">
        <v>0</v>
      </c>
      <c r="K181" s="2">
        <v>95391335</v>
      </c>
      <c r="L181" s="2">
        <v>73240490.599999994</v>
      </c>
      <c r="M181" s="2">
        <v>0</v>
      </c>
      <c r="N181" s="2">
        <v>73240490.599999994</v>
      </c>
      <c r="O181" s="15">
        <v>0.1</v>
      </c>
      <c r="P181" s="2">
        <v>0</v>
      </c>
      <c r="Q181" s="13">
        <v>0.2</v>
      </c>
      <c r="R181" s="15">
        <v>0</v>
      </c>
      <c r="S181" s="2">
        <v>14648098.119999999</v>
      </c>
      <c r="T181" s="2">
        <v>4000000</v>
      </c>
      <c r="U181" s="2">
        <v>0</v>
      </c>
      <c r="V181" s="2">
        <v>0</v>
      </c>
      <c r="W181" s="2">
        <v>0</v>
      </c>
      <c r="X181" s="2">
        <v>0</v>
      </c>
      <c r="Y181" s="2">
        <v>0</v>
      </c>
      <c r="Z181" s="2">
        <v>0</v>
      </c>
      <c r="AA181" s="18">
        <v>0</v>
      </c>
      <c r="AB181" s="4">
        <v>18648098.120000001</v>
      </c>
      <c r="AD181" s="4">
        <f t="shared" si="2"/>
        <v>18648098.120000001</v>
      </c>
      <c r="AE181" t="s">
        <v>45</v>
      </c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Z181"/>
      <c r="BA181"/>
      <c r="BB181"/>
      <c r="BC181"/>
      <c r="BD181"/>
      <c r="BE181"/>
      <c r="BF181"/>
      <c r="BG181"/>
      <c r="BH181"/>
      <c r="BI181"/>
      <c r="BJ181"/>
      <c r="BK181"/>
      <c r="BL181"/>
    </row>
    <row r="182" spans="1:64" x14ac:dyDescent="0.25">
      <c r="A182" s="20">
        <v>1311</v>
      </c>
      <c r="B182" t="s">
        <v>272</v>
      </c>
      <c r="C182" t="s">
        <v>2</v>
      </c>
      <c r="D182" t="s">
        <v>298</v>
      </c>
      <c r="E182" t="s">
        <v>303</v>
      </c>
      <c r="F182" s="2">
        <v>5773945000</v>
      </c>
      <c r="G182" s="2">
        <v>0</v>
      </c>
      <c r="H182" s="2">
        <v>5773945000</v>
      </c>
      <c r="I182" s="2">
        <v>18456229</v>
      </c>
      <c r="J182" s="2">
        <v>0</v>
      </c>
      <c r="K182" s="2">
        <v>18456229</v>
      </c>
      <c r="L182" s="2">
        <v>16146651</v>
      </c>
      <c r="M182" s="2">
        <v>0</v>
      </c>
      <c r="N182" s="2">
        <v>16146651</v>
      </c>
      <c r="O182" s="15">
        <v>0.1</v>
      </c>
      <c r="P182" s="2">
        <v>0</v>
      </c>
      <c r="Q182" s="13">
        <v>0.1</v>
      </c>
      <c r="R182" s="15">
        <v>0</v>
      </c>
      <c r="S182" s="2">
        <v>1614665.1</v>
      </c>
      <c r="T182" s="2">
        <v>1000000</v>
      </c>
      <c r="U182" s="2">
        <v>0</v>
      </c>
      <c r="V182" s="2">
        <v>0</v>
      </c>
      <c r="W182" s="2">
        <v>0</v>
      </c>
      <c r="X182" s="2">
        <v>0</v>
      </c>
      <c r="Y182" s="2">
        <v>0</v>
      </c>
      <c r="Z182" s="2">
        <v>0</v>
      </c>
      <c r="AA182" s="18">
        <v>0</v>
      </c>
      <c r="AB182" s="4">
        <v>2614665.1</v>
      </c>
      <c r="AD182" s="4">
        <f t="shared" si="2"/>
        <v>2614665.1</v>
      </c>
      <c r="AE182" t="s">
        <v>96</v>
      </c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Z182"/>
      <c r="BA182"/>
      <c r="BB182"/>
      <c r="BC182"/>
      <c r="BD182"/>
      <c r="BE182"/>
      <c r="BF182"/>
      <c r="BG182"/>
      <c r="BH182"/>
      <c r="BI182"/>
      <c r="BJ182"/>
      <c r="BK182"/>
      <c r="BL182"/>
    </row>
    <row r="183" spans="1:64" x14ac:dyDescent="0.25">
      <c r="A183" s="20">
        <v>1312</v>
      </c>
      <c r="B183" t="s">
        <v>271</v>
      </c>
      <c r="C183" t="s">
        <v>2</v>
      </c>
      <c r="D183" t="s">
        <v>299</v>
      </c>
      <c r="E183" t="s">
        <v>304</v>
      </c>
      <c r="F183" s="2">
        <v>0</v>
      </c>
      <c r="G183" s="2">
        <v>0</v>
      </c>
      <c r="H183" s="2">
        <v>0</v>
      </c>
      <c r="I183" s="2">
        <v>0</v>
      </c>
      <c r="J183" s="2">
        <v>0</v>
      </c>
      <c r="K183" s="2">
        <v>0</v>
      </c>
      <c r="L183" s="2">
        <v>0</v>
      </c>
      <c r="M183" s="2">
        <v>0</v>
      </c>
      <c r="N183" s="2">
        <v>0</v>
      </c>
      <c r="O183" s="15">
        <v>0.1</v>
      </c>
      <c r="P183" s="2">
        <v>0</v>
      </c>
      <c r="Q183" s="13">
        <v>0.3</v>
      </c>
      <c r="R183" s="15">
        <v>0</v>
      </c>
      <c r="S183" s="2">
        <v>0</v>
      </c>
      <c r="T183" s="2">
        <v>0</v>
      </c>
      <c r="U183" s="2">
        <v>0</v>
      </c>
      <c r="V183" s="2">
        <v>0</v>
      </c>
      <c r="W183" s="2">
        <v>0</v>
      </c>
      <c r="X183" s="2">
        <v>0</v>
      </c>
      <c r="Y183" s="2">
        <v>0</v>
      </c>
      <c r="Z183" s="2">
        <v>0</v>
      </c>
      <c r="AA183" s="18">
        <v>0</v>
      </c>
      <c r="AB183" s="4">
        <v>0</v>
      </c>
      <c r="AD183" s="4">
        <f t="shared" si="2"/>
        <v>0</v>
      </c>
      <c r="AE183" t="s">
        <v>167</v>
      </c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Z183"/>
      <c r="BA183"/>
      <c r="BB183"/>
      <c r="BC183"/>
      <c r="BD183"/>
      <c r="BE183"/>
      <c r="BF183"/>
      <c r="BG183"/>
      <c r="BH183"/>
      <c r="BI183"/>
      <c r="BJ183"/>
      <c r="BK183"/>
      <c r="BL183"/>
    </row>
    <row r="184" spans="1:64" x14ac:dyDescent="0.25">
      <c r="A184" s="20">
        <v>1315</v>
      </c>
      <c r="B184" t="s">
        <v>271</v>
      </c>
      <c r="C184" t="s">
        <v>9</v>
      </c>
      <c r="D184" t="s">
        <v>27</v>
      </c>
      <c r="E184" t="s">
        <v>305</v>
      </c>
      <c r="F184" s="2">
        <v>15923372000</v>
      </c>
      <c r="G184" s="2">
        <v>0</v>
      </c>
      <c r="H184" s="2">
        <v>15923372000</v>
      </c>
      <c r="I184" s="2">
        <v>38932843</v>
      </c>
      <c r="J184" s="2">
        <v>0</v>
      </c>
      <c r="K184" s="2">
        <v>38932843</v>
      </c>
      <c r="L184" s="2">
        <v>32563494.199999999</v>
      </c>
      <c r="M184" s="2">
        <v>0</v>
      </c>
      <c r="N184" s="2">
        <v>32563494.199999999</v>
      </c>
      <c r="O184" s="15">
        <v>0.1</v>
      </c>
      <c r="P184" s="2">
        <v>0</v>
      </c>
      <c r="Q184" s="13">
        <v>0.3</v>
      </c>
      <c r="R184" s="15">
        <v>0</v>
      </c>
      <c r="S184" s="2">
        <v>9769048.2599999998</v>
      </c>
      <c r="T184" s="2">
        <v>0</v>
      </c>
      <c r="U184" s="2">
        <v>0</v>
      </c>
      <c r="V184" s="2">
        <v>0</v>
      </c>
      <c r="W184" s="2">
        <v>0</v>
      </c>
      <c r="X184" s="2">
        <v>0</v>
      </c>
      <c r="Y184" s="2">
        <v>0</v>
      </c>
      <c r="Z184" s="2">
        <v>0</v>
      </c>
      <c r="AA184" s="18">
        <v>0</v>
      </c>
      <c r="AB184" s="4">
        <v>9769048.2599999998</v>
      </c>
      <c r="AD184" s="4">
        <f t="shared" si="2"/>
        <v>9769048.2599999998</v>
      </c>
      <c r="AE184" t="s">
        <v>77</v>
      </c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Z184"/>
      <c r="BA184"/>
      <c r="BB184"/>
      <c r="BC184"/>
      <c r="BD184"/>
      <c r="BE184"/>
      <c r="BF184"/>
      <c r="BG184"/>
      <c r="BH184"/>
      <c r="BI184"/>
      <c r="BJ184"/>
      <c r="BK184"/>
      <c r="BL184"/>
    </row>
    <row r="185" spans="1:64" x14ac:dyDescent="0.25">
      <c r="A185" s="20">
        <v>1318</v>
      </c>
      <c r="B185" t="s">
        <v>271</v>
      </c>
      <c r="C185" t="s">
        <v>2</v>
      </c>
      <c r="D185" t="s">
        <v>201</v>
      </c>
      <c r="E185" t="s">
        <v>306</v>
      </c>
      <c r="F185" s="2">
        <v>12002120000</v>
      </c>
      <c r="G185" s="2">
        <v>0</v>
      </c>
      <c r="H185" s="2">
        <v>12002120000</v>
      </c>
      <c r="I185" s="2">
        <v>22729107</v>
      </c>
      <c r="J185" s="2">
        <v>0</v>
      </c>
      <c r="K185" s="2">
        <v>22729107</v>
      </c>
      <c r="L185" s="2">
        <v>17928259</v>
      </c>
      <c r="M185" s="2">
        <v>0</v>
      </c>
      <c r="N185" s="2">
        <v>17928259</v>
      </c>
      <c r="O185" s="15">
        <v>0.1</v>
      </c>
      <c r="P185" s="2">
        <v>0</v>
      </c>
      <c r="Q185" s="13">
        <v>0.3</v>
      </c>
      <c r="R185" s="15">
        <v>0</v>
      </c>
      <c r="S185" s="2">
        <v>5378477.7000000002</v>
      </c>
      <c r="T185" s="2">
        <v>0</v>
      </c>
      <c r="U185" s="2">
        <v>0</v>
      </c>
      <c r="V185" s="2">
        <v>0</v>
      </c>
      <c r="W185" s="2">
        <v>0</v>
      </c>
      <c r="X185" s="2">
        <v>0</v>
      </c>
      <c r="Y185" s="2">
        <v>0</v>
      </c>
      <c r="Z185" s="2">
        <v>0</v>
      </c>
      <c r="AA185" s="18">
        <v>0</v>
      </c>
      <c r="AB185" s="4">
        <v>5378477.7000000002</v>
      </c>
      <c r="AD185" s="4">
        <f t="shared" si="2"/>
        <v>5378477.7000000002</v>
      </c>
      <c r="AE185" t="s">
        <v>246</v>
      </c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Z185"/>
      <c r="BA185"/>
      <c r="BB185"/>
      <c r="BC185"/>
      <c r="BD185"/>
      <c r="BE185"/>
      <c r="BF185"/>
      <c r="BG185"/>
      <c r="BH185"/>
      <c r="BI185"/>
      <c r="BJ185"/>
      <c r="BK185"/>
      <c r="BL185"/>
    </row>
    <row r="186" spans="1:64" x14ac:dyDescent="0.25">
      <c r="A186" s="20">
        <v>1322</v>
      </c>
      <c r="B186" t="s">
        <v>271</v>
      </c>
      <c r="C186" t="s">
        <v>9</v>
      </c>
      <c r="D186" t="s">
        <v>27</v>
      </c>
      <c r="E186" t="s">
        <v>307</v>
      </c>
      <c r="F186" s="2">
        <v>2550045000</v>
      </c>
      <c r="G186" s="2">
        <v>0</v>
      </c>
      <c r="H186" s="2">
        <v>2550045000</v>
      </c>
      <c r="I186" s="2">
        <v>7431018</v>
      </c>
      <c r="J186" s="2">
        <v>0</v>
      </c>
      <c r="K186" s="2">
        <v>7431018</v>
      </c>
      <c r="L186" s="2">
        <v>6411000</v>
      </c>
      <c r="M186" s="2">
        <v>0</v>
      </c>
      <c r="N186" s="2">
        <v>6411000</v>
      </c>
      <c r="O186" s="15">
        <v>0.1</v>
      </c>
      <c r="P186" s="2">
        <v>0</v>
      </c>
      <c r="Q186" s="13">
        <v>0.3</v>
      </c>
      <c r="R186" s="15">
        <v>0</v>
      </c>
      <c r="S186" s="2">
        <v>1923300</v>
      </c>
      <c r="T186" s="2">
        <v>0</v>
      </c>
      <c r="U186" s="2">
        <v>0</v>
      </c>
      <c r="V186" s="2">
        <v>0</v>
      </c>
      <c r="W186" s="2">
        <v>0</v>
      </c>
      <c r="X186" s="2">
        <v>0</v>
      </c>
      <c r="Y186" s="2">
        <v>0</v>
      </c>
      <c r="Z186" s="2">
        <v>0</v>
      </c>
      <c r="AA186" s="18">
        <v>0</v>
      </c>
      <c r="AB186" s="4">
        <v>1923300</v>
      </c>
      <c r="AD186" s="4">
        <f t="shared" si="2"/>
        <v>1923300</v>
      </c>
      <c r="AE186" t="s">
        <v>32</v>
      </c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Z186"/>
      <c r="BA186"/>
      <c r="BB186"/>
      <c r="BC186"/>
      <c r="BD186"/>
      <c r="BE186"/>
      <c r="BF186"/>
      <c r="BG186"/>
      <c r="BH186"/>
      <c r="BI186"/>
      <c r="BJ186"/>
      <c r="BK186"/>
      <c r="BL186"/>
    </row>
    <row r="187" spans="1:64" x14ac:dyDescent="0.25">
      <c r="A187" s="20">
        <v>1324</v>
      </c>
      <c r="B187" t="s">
        <v>272</v>
      </c>
      <c r="C187" t="s">
        <v>9</v>
      </c>
      <c r="D187" t="s">
        <v>407</v>
      </c>
      <c r="E187" t="s">
        <v>308</v>
      </c>
      <c r="F187" s="2">
        <v>18528561000</v>
      </c>
      <c r="G187" s="2">
        <v>0</v>
      </c>
      <c r="H187" s="2">
        <v>18528561000</v>
      </c>
      <c r="I187" s="2">
        <v>29308053</v>
      </c>
      <c r="J187" s="2">
        <v>0</v>
      </c>
      <c r="K187" s="2">
        <v>29308053</v>
      </c>
      <c r="L187" s="2">
        <v>21896628.600000001</v>
      </c>
      <c r="M187" s="2">
        <v>0</v>
      </c>
      <c r="N187" s="2">
        <v>21896628.600000001</v>
      </c>
      <c r="O187" s="15">
        <v>0.1</v>
      </c>
      <c r="P187" s="2">
        <v>0</v>
      </c>
      <c r="Q187" s="13">
        <v>0.1</v>
      </c>
      <c r="R187" s="15">
        <v>0</v>
      </c>
      <c r="S187" s="2">
        <v>2189662.86</v>
      </c>
      <c r="T187" s="2">
        <v>2000000</v>
      </c>
      <c r="U187" s="2">
        <v>0</v>
      </c>
      <c r="V187" s="2">
        <v>0</v>
      </c>
      <c r="W187" s="2">
        <v>0</v>
      </c>
      <c r="X187" s="2">
        <v>0</v>
      </c>
      <c r="Y187" s="2">
        <v>0</v>
      </c>
      <c r="Z187" s="2">
        <v>0</v>
      </c>
      <c r="AA187" s="18">
        <v>0</v>
      </c>
      <c r="AB187" s="4">
        <v>4189662.86</v>
      </c>
      <c r="AD187" s="4">
        <f t="shared" si="2"/>
        <v>4189662.86</v>
      </c>
      <c r="AE187" t="s">
        <v>190</v>
      </c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Z187"/>
      <c r="BA187"/>
      <c r="BB187"/>
      <c r="BC187"/>
      <c r="BD187"/>
      <c r="BE187"/>
      <c r="BF187"/>
      <c r="BG187"/>
      <c r="BH187"/>
      <c r="BI187"/>
      <c r="BJ187"/>
      <c r="BK187"/>
      <c r="BL187"/>
    </row>
    <row r="188" spans="1:64" x14ac:dyDescent="0.25">
      <c r="A188" s="20">
        <v>1325</v>
      </c>
      <c r="B188" t="s">
        <v>272</v>
      </c>
      <c r="C188" t="s">
        <v>2</v>
      </c>
      <c r="D188" t="s">
        <v>8</v>
      </c>
      <c r="E188" t="s">
        <v>309</v>
      </c>
      <c r="F188" s="2">
        <v>8078551000</v>
      </c>
      <c r="G188" s="2">
        <v>0</v>
      </c>
      <c r="H188" s="2">
        <v>8078551000</v>
      </c>
      <c r="I188" s="2">
        <v>22415183</v>
      </c>
      <c r="J188" s="2">
        <v>0</v>
      </c>
      <c r="K188" s="2">
        <v>22415183</v>
      </c>
      <c r="L188" s="2">
        <v>19183762.600000001</v>
      </c>
      <c r="M188" s="2">
        <v>0</v>
      </c>
      <c r="N188" s="2">
        <v>19183762.600000001</v>
      </c>
      <c r="O188" s="15">
        <v>0.1</v>
      </c>
      <c r="P188" s="2">
        <v>0</v>
      </c>
      <c r="Q188" s="13">
        <v>0.1</v>
      </c>
      <c r="R188" s="15">
        <v>0</v>
      </c>
      <c r="S188" s="2">
        <v>1918376.26</v>
      </c>
      <c r="T188" s="2">
        <v>1000000</v>
      </c>
      <c r="U188" s="2">
        <v>0</v>
      </c>
      <c r="V188" s="2">
        <v>0</v>
      </c>
      <c r="W188" s="2">
        <v>0</v>
      </c>
      <c r="X188" s="2">
        <v>0</v>
      </c>
      <c r="Y188" s="2">
        <v>0</v>
      </c>
      <c r="Z188" s="2">
        <v>0</v>
      </c>
      <c r="AA188" s="18">
        <v>0</v>
      </c>
      <c r="AB188" s="4">
        <v>2918376.26</v>
      </c>
      <c r="AD188" s="4">
        <f t="shared" si="2"/>
        <v>2918376.26</v>
      </c>
      <c r="AE188" t="s">
        <v>42</v>
      </c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Z188"/>
      <c r="BA188"/>
      <c r="BB188"/>
      <c r="BC188"/>
      <c r="BD188"/>
      <c r="BE188"/>
      <c r="BF188"/>
      <c r="BG188"/>
      <c r="BH188"/>
      <c r="BI188"/>
      <c r="BJ188"/>
      <c r="BK188"/>
      <c r="BL188"/>
    </row>
    <row r="189" spans="1:64" x14ac:dyDescent="0.25">
      <c r="A189" s="20">
        <v>1328</v>
      </c>
      <c r="B189" t="s">
        <v>271</v>
      </c>
      <c r="C189" t="s">
        <v>2</v>
      </c>
      <c r="D189" t="s">
        <v>201</v>
      </c>
      <c r="E189" t="s">
        <v>310</v>
      </c>
      <c r="F189" s="2">
        <v>0</v>
      </c>
      <c r="G189" s="2">
        <v>0</v>
      </c>
      <c r="H189" s="2">
        <v>0</v>
      </c>
      <c r="I189" s="2">
        <v>0</v>
      </c>
      <c r="J189" s="2">
        <v>0</v>
      </c>
      <c r="K189" s="2">
        <v>0</v>
      </c>
      <c r="L189" s="2">
        <v>0</v>
      </c>
      <c r="M189" s="2">
        <v>0</v>
      </c>
      <c r="N189" s="2">
        <v>0</v>
      </c>
      <c r="O189" s="15">
        <v>0.1</v>
      </c>
      <c r="P189" s="2">
        <v>0</v>
      </c>
      <c r="Q189" s="13">
        <v>0.3</v>
      </c>
      <c r="R189" s="15">
        <v>0</v>
      </c>
      <c r="S189" s="2">
        <v>0</v>
      </c>
      <c r="T189" s="2">
        <v>0</v>
      </c>
      <c r="U189" s="2">
        <v>0</v>
      </c>
      <c r="V189" s="2">
        <v>0</v>
      </c>
      <c r="W189" s="2">
        <v>0</v>
      </c>
      <c r="X189" s="2">
        <v>0</v>
      </c>
      <c r="Y189" s="2">
        <v>0</v>
      </c>
      <c r="Z189" s="2">
        <v>0</v>
      </c>
      <c r="AA189" s="18">
        <v>0</v>
      </c>
      <c r="AB189" s="4">
        <v>0</v>
      </c>
      <c r="AD189" s="4">
        <f t="shared" si="2"/>
        <v>0</v>
      </c>
      <c r="AE189" t="s">
        <v>185</v>
      </c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Z189"/>
      <c r="BA189"/>
      <c r="BB189"/>
      <c r="BC189"/>
      <c r="BD189"/>
      <c r="BE189"/>
      <c r="BF189"/>
      <c r="BG189"/>
      <c r="BH189"/>
      <c r="BI189"/>
      <c r="BJ189"/>
      <c r="BK189"/>
      <c r="BL189"/>
    </row>
    <row r="190" spans="1:64" x14ac:dyDescent="0.25">
      <c r="A190" s="20">
        <v>1330</v>
      </c>
      <c r="B190" t="s">
        <v>272</v>
      </c>
      <c r="C190" t="s">
        <v>2</v>
      </c>
      <c r="D190" t="s">
        <v>299</v>
      </c>
      <c r="E190" t="s">
        <v>311</v>
      </c>
      <c r="F190" s="2">
        <v>11519095000</v>
      </c>
      <c r="G190" s="2">
        <v>6096492000</v>
      </c>
      <c r="H190" s="2">
        <v>5422603000</v>
      </c>
      <c r="I190" s="2">
        <v>23293506</v>
      </c>
      <c r="J190" s="2">
        <v>9168987</v>
      </c>
      <c r="K190" s="2">
        <v>14124519</v>
      </c>
      <c r="L190" s="2">
        <v>18685868</v>
      </c>
      <c r="M190" s="2">
        <v>6730390.2000000002</v>
      </c>
      <c r="N190" s="2">
        <v>11955477.800000001</v>
      </c>
      <c r="O190" s="15">
        <v>0.1</v>
      </c>
      <c r="P190" s="2">
        <v>673039.02</v>
      </c>
      <c r="Q190" s="13">
        <v>0.1</v>
      </c>
      <c r="R190" s="15">
        <v>0</v>
      </c>
      <c r="S190" s="2">
        <v>1195547.78</v>
      </c>
      <c r="T190" s="2">
        <v>1000000</v>
      </c>
      <c r="U190" s="2">
        <v>0</v>
      </c>
      <c r="V190" s="2">
        <v>0</v>
      </c>
      <c r="W190" s="2">
        <v>0</v>
      </c>
      <c r="X190" s="2">
        <v>0</v>
      </c>
      <c r="Y190" s="2">
        <v>0</v>
      </c>
      <c r="Z190" s="2">
        <v>0</v>
      </c>
      <c r="AA190" s="18">
        <v>0</v>
      </c>
      <c r="AB190" s="4">
        <v>2868586.8</v>
      </c>
      <c r="AD190" s="4">
        <f t="shared" si="2"/>
        <v>2868586.8</v>
      </c>
      <c r="AE190" t="s">
        <v>193</v>
      </c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Z190"/>
      <c r="BA190"/>
      <c r="BB190"/>
      <c r="BC190"/>
      <c r="BD190"/>
      <c r="BE190"/>
      <c r="BF190"/>
      <c r="BG190"/>
      <c r="BH190"/>
      <c r="BI190"/>
      <c r="BJ190"/>
      <c r="BK190"/>
      <c r="BL190"/>
    </row>
    <row r="191" spans="1:64" x14ac:dyDescent="0.25">
      <c r="A191" s="20">
        <v>1333</v>
      </c>
      <c r="B191" t="s">
        <v>271</v>
      </c>
      <c r="C191" t="s">
        <v>9</v>
      </c>
      <c r="D191" t="s">
        <v>15</v>
      </c>
      <c r="E191" t="s">
        <v>312</v>
      </c>
      <c r="F191" s="2">
        <v>1047736000</v>
      </c>
      <c r="G191" s="2">
        <v>0</v>
      </c>
      <c r="H191" s="2">
        <v>1047736000</v>
      </c>
      <c r="I191" s="2">
        <v>3438579</v>
      </c>
      <c r="J191" s="2">
        <v>0</v>
      </c>
      <c r="K191" s="2">
        <v>3438579</v>
      </c>
      <c r="L191" s="2">
        <v>3019484.6</v>
      </c>
      <c r="M191" s="2">
        <v>0</v>
      </c>
      <c r="N191" s="2">
        <v>3019484.6</v>
      </c>
      <c r="O191" s="15">
        <v>0.1</v>
      </c>
      <c r="P191" s="2">
        <v>0</v>
      </c>
      <c r="Q191" s="13">
        <v>0.3</v>
      </c>
      <c r="R191" s="15">
        <v>0</v>
      </c>
      <c r="S191" s="2">
        <v>905845.38</v>
      </c>
      <c r="T191" s="2">
        <v>0</v>
      </c>
      <c r="U191" s="2">
        <v>0</v>
      </c>
      <c r="V191" s="2">
        <v>0</v>
      </c>
      <c r="W191" s="2">
        <v>0</v>
      </c>
      <c r="X191" s="2">
        <v>0</v>
      </c>
      <c r="Y191" s="2">
        <v>0</v>
      </c>
      <c r="Z191" s="2">
        <v>0</v>
      </c>
      <c r="AA191" s="18">
        <v>0</v>
      </c>
      <c r="AB191" s="4">
        <v>905845.38</v>
      </c>
      <c r="AD191" s="4">
        <f t="shared" si="2"/>
        <v>905845.38</v>
      </c>
      <c r="AE191" t="s">
        <v>17</v>
      </c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Z191"/>
      <c r="BA191"/>
      <c r="BB191"/>
      <c r="BC191"/>
      <c r="BD191"/>
      <c r="BE191"/>
      <c r="BF191"/>
      <c r="BG191"/>
      <c r="BH191"/>
      <c r="BI191"/>
      <c r="BJ191"/>
      <c r="BK191"/>
      <c r="BL191"/>
    </row>
    <row r="192" spans="1:64" x14ac:dyDescent="0.25">
      <c r="A192" s="20">
        <v>1334</v>
      </c>
      <c r="B192" t="s">
        <v>271</v>
      </c>
      <c r="C192" t="s">
        <v>9</v>
      </c>
      <c r="D192" t="s">
        <v>15</v>
      </c>
      <c r="E192" t="s">
        <v>313</v>
      </c>
      <c r="F192" s="2">
        <v>8590567000</v>
      </c>
      <c r="G192" s="2">
        <v>0</v>
      </c>
      <c r="H192" s="2">
        <v>8590567000</v>
      </c>
      <c r="I192" s="2">
        <v>21153855</v>
      </c>
      <c r="J192" s="2">
        <v>0</v>
      </c>
      <c r="K192" s="2">
        <v>21153855</v>
      </c>
      <c r="L192" s="2">
        <v>17717628.199999999</v>
      </c>
      <c r="M192" s="2">
        <v>0</v>
      </c>
      <c r="N192" s="2">
        <v>17717628.199999999</v>
      </c>
      <c r="O192" s="15">
        <v>0.1</v>
      </c>
      <c r="P192" s="2">
        <v>0</v>
      </c>
      <c r="Q192" s="13">
        <v>0.3</v>
      </c>
      <c r="R192" s="15">
        <v>0</v>
      </c>
      <c r="S192" s="2">
        <v>5315288.46</v>
      </c>
      <c r="T192" s="2">
        <v>0</v>
      </c>
      <c r="U192" s="2">
        <v>0</v>
      </c>
      <c r="V192" s="2">
        <v>0</v>
      </c>
      <c r="W192" s="2">
        <v>0</v>
      </c>
      <c r="X192" s="2">
        <v>0</v>
      </c>
      <c r="Y192" s="2">
        <v>0</v>
      </c>
      <c r="Z192" s="2">
        <v>0</v>
      </c>
      <c r="AA192" s="18">
        <v>0</v>
      </c>
      <c r="AB192" s="4">
        <v>5315288.46</v>
      </c>
      <c r="AD192" s="4">
        <f t="shared" si="2"/>
        <v>5315288.46</v>
      </c>
      <c r="AE192" t="s">
        <v>17</v>
      </c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Z192"/>
      <c r="BA192"/>
      <c r="BB192"/>
      <c r="BC192"/>
      <c r="BD192"/>
      <c r="BE192"/>
      <c r="BF192"/>
      <c r="BG192"/>
      <c r="BH192"/>
      <c r="BI192"/>
      <c r="BJ192"/>
      <c r="BK192"/>
      <c r="BL192"/>
    </row>
    <row r="193" spans="1:64" x14ac:dyDescent="0.25">
      <c r="A193" s="20">
        <v>1336</v>
      </c>
      <c r="B193" t="s">
        <v>272</v>
      </c>
      <c r="C193" t="s">
        <v>2</v>
      </c>
      <c r="D193" t="s">
        <v>8</v>
      </c>
      <c r="E193" t="s">
        <v>314</v>
      </c>
      <c r="F193" s="2">
        <v>6828215800</v>
      </c>
      <c r="G193" s="2">
        <v>754179000</v>
      </c>
      <c r="H193" s="2">
        <v>6074036800</v>
      </c>
      <c r="I193" s="2">
        <v>17062333</v>
      </c>
      <c r="J193" s="2">
        <v>2407187</v>
      </c>
      <c r="K193" s="2">
        <v>14655146</v>
      </c>
      <c r="L193" s="2">
        <v>14331046.68</v>
      </c>
      <c r="M193" s="2">
        <v>2105515.4</v>
      </c>
      <c r="N193" s="2">
        <v>12225531.279999999</v>
      </c>
      <c r="O193" s="15">
        <v>0</v>
      </c>
      <c r="P193" s="2">
        <v>0</v>
      </c>
      <c r="Q193" s="13">
        <v>0</v>
      </c>
      <c r="R193" s="15">
        <v>0</v>
      </c>
      <c r="S193" s="2">
        <v>0</v>
      </c>
      <c r="T193" s="2">
        <v>0</v>
      </c>
      <c r="U193" s="2">
        <v>0</v>
      </c>
      <c r="V193" s="2">
        <v>0</v>
      </c>
      <c r="W193" s="2">
        <v>0</v>
      </c>
      <c r="X193" s="2">
        <v>0</v>
      </c>
      <c r="Y193" s="2">
        <v>0</v>
      </c>
      <c r="Z193" s="2">
        <v>0</v>
      </c>
      <c r="AA193" s="18">
        <v>0</v>
      </c>
      <c r="AB193" s="4">
        <v>0</v>
      </c>
      <c r="AD193" s="4">
        <f t="shared" si="2"/>
        <v>0</v>
      </c>
      <c r="AE193" t="s">
        <v>50</v>
      </c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Z193"/>
      <c r="BA193"/>
      <c r="BB193"/>
      <c r="BC193"/>
      <c r="BD193"/>
      <c r="BE193"/>
      <c r="BF193"/>
      <c r="BG193"/>
      <c r="BH193"/>
      <c r="BI193"/>
      <c r="BJ193"/>
      <c r="BK193"/>
      <c r="BL193"/>
    </row>
    <row r="194" spans="1:64" x14ac:dyDescent="0.25">
      <c r="A194" s="20">
        <v>1337</v>
      </c>
      <c r="B194" t="s">
        <v>271</v>
      </c>
      <c r="C194" t="s">
        <v>2</v>
      </c>
      <c r="D194" t="s">
        <v>8</v>
      </c>
      <c r="E194" t="s">
        <v>315</v>
      </c>
      <c r="F194" s="2">
        <v>9561017000</v>
      </c>
      <c r="G194" s="2">
        <v>0</v>
      </c>
      <c r="H194" s="2">
        <v>9561017000</v>
      </c>
      <c r="I194" s="2">
        <v>22305869</v>
      </c>
      <c r="J194" s="2">
        <v>0</v>
      </c>
      <c r="K194" s="2">
        <v>22305869</v>
      </c>
      <c r="L194" s="2">
        <v>18481462.199999999</v>
      </c>
      <c r="M194" s="2">
        <v>0</v>
      </c>
      <c r="N194" s="2">
        <v>18481462.199999999</v>
      </c>
      <c r="O194" s="15">
        <v>0.1</v>
      </c>
      <c r="P194" s="2">
        <v>0</v>
      </c>
      <c r="Q194" s="13">
        <v>0.3</v>
      </c>
      <c r="R194" s="15">
        <v>0</v>
      </c>
      <c r="S194" s="2">
        <v>5544438.6600000001</v>
      </c>
      <c r="T194" s="2">
        <v>0</v>
      </c>
      <c r="U194" s="2">
        <v>0</v>
      </c>
      <c r="V194" s="2">
        <v>0</v>
      </c>
      <c r="W194" s="2">
        <v>0</v>
      </c>
      <c r="X194" s="2">
        <v>0</v>
      </c>
      <c r="Y194" s="2">
        <v>0</v>
      </c>
      <c r="Z194" s="2">
        <v>0</v>
      </c>
      <c r="AA194" s="18">
        <v>0</v>
      </c>
      <c r="AB194" s="4">
        <v>5544438.6600000001</v>
      </c>
      <c r="AD194" s="4">
        <f t="shared" si="2"/>
        <v>5544438.6600000001</v>
      </c>
      <c r="AE194" t="s">
        <v>50</v>
      </c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Z194"/>
      <c r="BA194"/>
      <c r="BB194"/>
      <c r="BC194"/>
      <c r="BD194"/>
      <c r="BE194"/>
      <c r="BF194"/>
      <c r="BG194"/>
      <c r="BH194"/>
      <c r="BI194"/>
      <c r="BJ194"/>
      <c r="BK194"/>
      <c r="BL194"/>
    </row>
    <row r="195" spans="1:64" x14ac:dyDescent="0.25">
      <c r="A195" s="20">
        <v>1338</v>
      </c>
      <c r="B195" t="s">
        <v>271</v>
      </c>
      <c r="C195" t="s">
        <v>9</v>
      </c>
      <c r="D195" t="s">
        <v>15</v>
      </c>
      <c r="E195" t="s">
        <v>316</v>
      </c>
      <c r="F195" s="2">
        <v>1781479000</v>
      </c>
      <c r="G195" s="2">
        <v>0</v>
      </c>
      <c r="H195" s="2">
        <v>1781479000</v>
      </c>
      <c r="I195" s="2">
        <v>5361508</v>
      </c>
      <c r="J195" s="2">
        <v>0</v>
      </c>
      <c r="K195" s="2">
        <v>5361508</v>
      </c>
      <c r="L195" s="2">
        <v>4648916.4000000004</v>
      </c>
      <c r="M195" s="2">
        <v>0</v>
      </c>
      <c r="N195" s="2">
        <v>4648916.4000000004</v>
      </c>
      <c r="O195" s="15">
        <v>0.1</v>
      </c>
      <c r="P195" s="2">
        <v>0</v>
      </c>
      <c r="Q195" s="13">
        <v>0.3</v>
      </c>
      <c r="R195" s="15">
        <v>0</v>
      </c>
      <c r="S195" s="2">
        <v>1394674.92</v>
      </c>
      <c r="T195" s="2">
        <v>0</v>
      </c>
      <c r="U195" s="2">
        <v>0</v>
      </c>
      <c r="V195" s="2">
        <v>0</v>
      </c>
      <c r="W195" s="2">
        <v>0</v>
      </c>
      <c r="X195" s="2">
        <v>0</v>
      </c>
      <c r="Y195" s="2">
        <v>0</v>
      </c>
      <c r="Z195" s="2">
        <v>0</v>
      </c>
      <c r="AA195" s="18">
        <v>0</v>
      </c>
      <c r="AB195" s="4">
        <v>1394674.92</v>
      </c>
      <c r="AD195" s="4">
        <f t="shared" ref="AD195:AD258" si="3">AB195+AC195</f>
        <v>1394674.92</v>
      </c>
      <c r="AE195" t="s">
        <v>24</v>
      </c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Z195"/>
      <c r="BA195"/>
      <c r="BB195"/>
      <c r="BC195"/>
      <c r="BD195"/>
      <c r="BE195"/>
      <c r="BF195"/>
      <c r="BG195"/>
      <c r="BH195"/>
      <c r="BI195"/>
      <c r="BJ195"/>
      <c r="BK195"/>
      <c r="BL195"/>
    </row>
    <row r="196" spans="1:64" x14ac:dyDescent="0.25">
      <c r="A196" s="20">
        <v>1340</v>
      </c>
      <c r="B196" t="s">
        <v>272</v>
      </c>
      <c r="C196" t="s">
        <v>2</v>
      </c>
      <c r="D196" t="s">
        <v>298</v>
      </c>
      <c r="E196" t="s">
        <v>317</v>
      </c>
      <c r="F196" s="2">
        <v>3818726000</v>
      </c>
      <c r="G196" s="2">
        <v>0</v>
      </c>
      <c r="H196" s="2">
        <v>3818726000</v>
      </c>
      <c r="I196" s="2">
        <v>11237448</v>
      </c>
      <c r="J196" s="2">
        <v>0</v>
      </c>
      <c r="K196" s="2">
        <v>11237448</v>
      </c>
      <c r="L196" s="2">
        <v>9709957.5999999996</v>
      </c>
      <c r="M196" s="2">
        <v>0</v>
      </c>
      <c r="N196" s="2">
        <v>9709957.5999999996</v>
      </c>
      <c r="O196" s="15">
        <v>0</v>
      </c>
      <c r="P196" s="2">
        <v>0</v>
      </c>
      <c r="Q196" s="13">
        <v>0</v>
      </c>
      <c r="R196" s="15">
        <v>0</v>
      </c>
      <c r="S196" s="2">
        <v>0</v>
      </c>
      <c r="T196" s="2">
        <v>0</v>
      </c>
      <c r="U196" s="2">
        <v>0</v>
      </c>
      <c r="V196" s="2">
        <v>0</v>
      </c>
      <c r="W196" s="2">
        <v>0</v>
      </c>
      <c r="X196" s="2">
        <v>0</v>
      </c>
      <c r="Y196" s="2">
        <v>0</v>
      </c>
      <c r="Z196" s="2">
        <v>0</v>
      </c>
      <c r="AA196" s="18">
        <v>0</v>
      </c>
      <c r="AB196" s="4">
        <v>0</v>
      </c>
      <c r="AD196" s="4">
        <f t="shared" si="3"/>
        <v>0</v>
      </c>
      <c r="AE196" t="s">
        <v>96</v>
      </c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Z196"/>
      <c r="BA196"/>
      <c r="BB196"/>
      <c r="BC196"/>
      <c r="BD196"/>
      <c r="BE196"/>
      <c r="BF196"/>
      <c r="BG196"/>
      <c r="BH196"/>
      <c r="BI196"/>
      <c r="BJ196"/>
      <c r="BK196"/>
      <c r="BL196"/>
    </row>
    <row r="197" spans="1:64" x14ac:dyDescent="0.25">
      <c r="A197" s="20">
        <v>1341</v>
      </c>
      <c r="B197" t="s">
        <v>271</v>
      </c>
      <c r="C197" t="s">
        <v>2</v>
      </c>
      <c r="D197" t="s">
        <v>8</v>
      </c>
      <c r="E197" t="s">
        <v>318</v>
      </c>
      <c r="F197" s="2">
        <v>877270000</v>
      </c>
      <c r="G197" s="2">
        <v>0</v>
      </c>
      <c r="H197" s="2">
        <v>877270000</v>
      </c>
      <c r="I197" s="2">
        <v>2594447</v>
      </c>
      <c r="J197" s="2">
        <v>0</v>
      </c>
      <c r="K197" s="2">
        <v>2594447</v>
      </c>
      <c r="L197" s="2">
        <v>2243539</v>
      </c>
      <c r="M197" s="2">
        <v>0</v>
      </c>
      <c r="N197" s="2">
        <v>2243539</v>
      </c>
      <c r="O197" s="15">
        <v>0.1</v>
      </c>
      <c r="P197" s="2">
        <v>0</v>
      </c>
      <c r="Q197" s="13">
        <v>0.3</v>
      </c>
      <c r="R197" s="15">
        <v>0</v>
      </c>
      <c r="S197" s="2">
        <v>673061.7</v>
      </c>
      <c r="T197" s="2">
        <v>0</v>
      </c>
      <c r="U197" s="2">
        <v>0</v>
      </c>
      <c r="V197" s="2">
        <v>0</v>
      </c>
      <c r="W197" s="2">
        <v>0</v>
      </c>
      <c r="X197" s="2">
        <v>0</v>
      </c>
      <c r="Y197" s="2">
        <v>0</v>
      </c>
      <c r="Z197" s="2">
        <v>0</v>
      </c>
      <c r="AA197" s="18">
        <v>0</v>
      </c>
      <c r="AB197" s="4">
        <v>673061.7</v>
      </c>
      <c r="AD197" s="4">
        <f t="shared" si="3"/>
        <v>673061.7</v>
      </c>
      <c r="AE197" t="s">
        <v>38</v>
      </c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</row>
    <row r="198" spans="1:64" x14ac:dyDescent="0.25">
      <c r="A198" s="20">
        <v>1342</v>
      </c>
      <c r="B198" t="s">
        <v>271</v>
      </c>
      <c r="C198" t="s">
        <v>2</v>
      </c>
      <c r="D198" t="s">
        <v>299</v>
      </c>
      <c r="E198" t="s">
        <v>319</v>
      </c>
      <c r="F198" s="2">
        <v>157427000</v>
      </c>
      <c r="G198" s="2">
        <v>0</v>
      </c>
      <c r="H198" s="2">
        <v>157427000</v>
      </c>
      <c r="I198" s="2">
        <v>550996</v>
      </c>
      <c r="J198" s="2">
        <v>0</v>
      </c>
      <c r="K198" s="2">
        <v>550996</v>
      </c>
      <c r="L198" s="2">
        <v>488025.2</v>
      </c>
      <c r="M198" s="2">
        <v>0</v>
      </c>
      <c r="N198" s="2">
        <v>488025.2</v>
      </c>
      <c r="O198" s="15">
        <v>0.1</v>
      </c>
      <c r="P198" s="2">
        <v>0</v>
      </c>
      <c r="Q198" s="13">
        <v>0.3</v>
      </c>
      <c r="R198" s="15">
        <v>0</v>
      </c>
      <c r="S198" s="2">
        <v>146407.56</v>
      </c>
      <c r="T198" s="2">
        <v>0</v>
      </c>
      <c r="U198" s="2">
        <v>0</v>
      </c>
      <c r="V198" s="2">
        <v>0</v>
      </c>
      <c r="W198" s="2">
        <v>0</v>
      </c>
      <c r="X198" s="2">
        <v>0</v>
      </c>
      <c r="Y198" s="2">
        <v>0</v>
      </c>
      <c r="Z198" s="2">
        <v>0</v>
      </c>
      <c r="AA198" s="18">
        <v>0</v>
      </c>
      <c r="AB198" s="4">
        <v>146407.56</v>
      </c>
      <c r="AD198" s="4">
        <f t="shared" si="3"/>
        <v>146407.56</v>
      </c>
      <c r="AE198" t="s">
        <v>88</v>
      </c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Z198"/>
      <c r="BA198"/>
      <c r="BB198"/>
      <c r="BC198"/>
      <c r="BD198"/>
      <c r="BE198"/>
      <c r="BF198"/>
      <c r="BG198"/>
      <c r="BH198"/>
      <c r="BI198"/>
      <c r="BJ198"/>
      <c r="BK198"/>
      <c r="BL198"/>
    </row>
    <row r="199" spans="1:64" x14ac:dyDescent="0.25">
      <c r="A199" s="20">
        <v>1343</v>
      </c>
      <c r="B199" t="s">
        <v>271</v>
      </c>
      <c r="C199" t="s">
        <v>2</v>
      </c>
      <c r="D199" t="s">
        <v>201</v>
      </c>
      <c r="E199" t="s">
        <v>320</v>
      </c>
      <c r="F199" s="2">
        <v>0</v>
      </c>
      <c r="G199" s="2">
        <v>0</v>
      </c>
      <c r="H199" s="2">
        <v>0</v>
      </c>
      <c r="I199" s="2">
        <v>0</v>
      </c>
      <c r="J199" s="2">
        <v>0</v>
      </c>
      <c r="K199" s="2">
        <v>0</v>
      </c>
      <c r="L199" s="2">
        <v>0</v>
      </c>
      <c r="M199" s="2">
        <v>0</v>
      </c>
      <c r="N199" s="2">
        <v>0</v>
      </c>
      <c r="O199" s="15">
        <v>0.1</v>
      </c>
      <c r="P199" s="2">
        <v>0</v>
      </c>
      <c r="Q199" s="13">
        <v>0.3</v>
      </c>
      <c r="R199" s="15">
        <v>0</v>
      </c>
      <c r="S199" s="2">
        <v>0</v>
      </c>
      <c r="T199" s="2">
        <v>0</v>
      </c>
      <c r="U199" s="2">
        <v>0</v>
      </c>
      <c r="V199" s="2">
        <v>0</v>
      </c>
      <c r="W199" s="2">
        <v>0</v>
      </c>
      <c r="X199" s="2">
        <v>0</v>
      </c>
      <c r="Y199" s="2">
        <v>0</v>
      </c>
      <c r="Z199" s="2">
        <v>0</v>
      </c>
      <c r="AA199" s="18">
        <v>0</v>
      </c>
      <c r="AB199" s="4">
        <v>0</v>
      </c>
      <c r="AD199" s="4">
        <f t="shared" si="3"/>
        <v>0</v>
      </c>
      <c r="AE199" t="s">
        <v>246</v>
      </c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Z199"/>
      <c r="BA199"/>
      <c r="BB199"/>
      <c r="BC199"/>
      <c r="BD199"/>
      <c r="BE199"/>
      <c r="BF199"/>
      <c r="BG199"/>
      <c r="BH199"/>
      <c r="BI199"/>
      <c r="BJ199"/>
      <c r="BK199"/>
      <c r="BL199"/>
    </row>
    <row r="200" spans="1:64" x14ac:dyDescent="0.25">
      <c r="A200" s="20">
        <v>1344</v>
      </c>
      <c r="B200" t="s">
        <v>271</v>
      </c>
      <c r="C200" t="s">
        <v>2</v>
      </c>
      <c r="D200" t="s">
        <v>201</v>
      </c>
      <c r="E200" t="s">
        <v>321</v>
      </c>
      <c r="F200" s="2">
        <v>25112721000</v>
      </c>
      <c r="G200" s="2">
        <v>996428000</v>
      </c>
      <c r="H200" s="2">
        <v>24116293000</v>
      </c>
      <c r="I200" s="2">
        <v>43399784</v>
      </c>
      <c r="J200" s="2">
        <v>2397434</v>
      </c>
      <c r="K200" s="2">
        <v>41002350</v>
      </c>
      <c r="L200" s="2">
        <v>33354695.600000001</v>
      </c>
      <c r="M200" s="2">
        <v>1998862.8</v>
      </c>
      <c r="N200" s="2">
        <v>31355832.800000001</v>
      </c>
      <c r="O200" s="15">
        <v>0.1</v>
      </c>
      <c r="P200" s="2">
        <v>199886.28</v>
      </c>
      <c r="Q200" s="13">
        <v>0.3</v>
      </c>
      <c r="R200" s="15">
        <v>0</v>
      </c>
      <c r="S200" s="2">
        <v>9406749.8399999999</v>
      </c>
      <c r="T200" s="2">
        <v>0</v>
      </c>
      <c r="U200" s="2">
        <v>0</v>
      </c>
      <c r="V200" s="2">
        <v>0</v>
      </c>
      <c r="W200" s="2">
        <v>0</v>
      </c>
      <c r="X200" s="2">
        <v>0</v>
      </c>
      <c r="Y200" s="2">
        <v>0</v>
      </c>
      <c r="Z200" s="2">
        <v>0</v>
      </c>
      <c r="AA200" s="18">
        <v>0</v>
      </c>
      <c r="AB200" s="4">
        <v>9606636.1199999992</v>
      </c>
      <c r="AD200" s="4">
        <f t="shared" si="3"/>
        <v>9606636.1199999992</v>
      </c>
      <c r="AE200" t="s">
        <v>185</v>
      </c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Z200"/>
      <c r="BA200"/>
      <c r="BB200"/>
      <c r="BC200"/>
      <c r="BD200"/>
      <c r="BE200"/>
      <c r="BF200"/>
      <c r="BG200"/>
      <c r="BH200"/>
      <c r="BI200"/>
      <c r="BJ200"/>
      <c r="BK200"/>
      <c r="BL200"/>
    </row>
    <row r="201" spans="1:64" x14ac:dyDescent="0.25">
      <c r="A201" s="20">
        <v>1348</v>
      </c>
      <c r="B201" t="s">
        <v>271</v>
      </c>
      <c r="C201" t="s">
        <v>2</v>
      </c>
      <c r="D201" t="s">
        <v>201</v>
      </c>
      <c r="E201" t="s">
        <v>322</v>
      </c>
      <c r="F201" s="2">
        <v>12469355000</v>
      </c>
      <c r="G201" s="2">
        <v>0</v>
      </c>
      <c r="H201" s="2">
        <v>12469355000</v>
      </c>
      <c r="I201" s="2">
        <v>30285470</v>
      </c>
      <c r="J201" s="2">
        <v>0</v>
      </c>
      <c r="K201" s="2">
        <v>30285470</v>
      </c>
      <c r="L201" s="2">
        <v>25297728</v>
      </c>
      <c r="M201" s="2">
        <v>0</v>
      </c>
      <c r="N201" s="2">
        <v>25297728</v>
      </c>
      <c r="O201" s="15">
        <v>0.1</v>
      </c>
      <c r="P201" s="2">
        <v>0</v>
      </c>
      <c r="Q201" s="13">
        <v>0.3</v>
      </c>
      <c r="R201" s="15">
        <v>0</v>
      </c>
      <c r="S201" s="2">
        <v>7589318.4000000004</v>
      </c>
      <c r="T201" s="2">
        <v>0</v>
      </c>
      <c r="U201" s="2">
        <v>0</v>
      </c>
      <c r="V201" s="2">
        <v>0</v>
      </c>
      <c r="W201" s="2">
        <v>0</v>
      </c>
      <c r="X201" s="2">
        <v>0</v>
      </c>
      <c r="Y201" s="2">
        <v>0</v>
      </c>
      <c r="Z201" s="2">
        <v>0</v>
      </c>
      <c r="AA201" s="18">
        <v>0</v>
      </c>
      <c r="AB201" s="4">
        <v>7589318.4000000004</v>
      </c>
      <c r="AD201" s="4">
        <f t="shared" si="3"/>
        <v>7589318.4000000004</v>
      </c>
      <c r="AE201" t="s">
        <v>246</v>
      </c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Z201"/>
      <c r="BA201"/>
      <c r="BB201"/>
      <c r="BC201"/>
      <c r="BD201"/>
      <c r="BE201"/>
      <c r="BF201"/>
      <c r="BG201"/>
      <c r="BH201"/>
      <c r="BI201"/>
      <c r="BJ201"/>
      <c r="BK201"/>
      <c r="BL201"/>
    </row>
    <row r="202" spans="1:64" x14ac:dyDescent="0.25">
      <c r="A202" s="20">
        <v>1349</v>
      </c>
      <c r="B202" t="s">
        <v>272</v>
      </c>
      <c r="C202" t="s">
        <v>9</v>
      </c>
      <c r="D202" t="s">
        <v>15</v>
      </c>
      <c r="E202" t="s">
        <v>323</v>
      </c>
      <c r="F202" s="2">
        <v>5027800500</v>
      </c>
      <c r="G202" s="2">
        <v>0</v>
      </c>
      <c r="H202" s="2">
        <v>5027800500</v>
      </c>
      <c r="I202" s="2">
        <v>12753168</v>
      </c>
      <c r="J202" s="2">
        <v>0</v>
      </c>
      <c r="K202" s="2">
        <v>12753168</v>
      </c>
      <c r="L202" s="2">
        <v>10742047.800000001</v>
      </c>
      <c r="M202" s="2">
        <v>0</v>
      </c>
      <c r="N202" s="2">
        <v>10742047.800000001</v>
      </c>
      <c r="O202" s="15">
        <v>0</v>
      </c>
      <c r="P202" s="2">
        <v>0</v>
      </c>
      <c r="Q202" s="13">
        <v>0</v>
      </c>
      <c r="R202" s="15">
        <v>0</v>
      </c>
      <c r="S202" s="2">
        <v>0</v>
      </c>
      <c r="T202" s="2">
        <v>0</v>
      </c>
      <c r="U202" s="2">
        <v>0</v>
      </c>
      <c r="V202" s="2">
        <v>0</v>
      </c>
      <c r="W202" s="2">
        <v>0</v>
      </c>
      <c r="X202" s="2">
        <v>0</v>
      </c>
      <c r="Y202" s="2">
        <v>0</v>
      </c>
      <c r="Z202" s="2">
        <v>0</v>
      </c>
      <c r="AA202" s="18">
        <v>0</v>
      </c>
      <c r="AB202" s="4">
        <v>0</v>
      </c>
      <c r="AD202" s="4">
        <f t="shared" si="3"/>
        <v>0</v>
      </c>
      <c r="AE202" t="s">
        <v>31</v>
      </c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Z202"/>
      <c r="BA202"/>
      <c r="BB202"/>
      <c r="BC202"/>
      <c r="BD202"/>
      <c r="BE202"/>
      <c r="BF202"/>
      <c r="BG202"/>
      <c r="BH202"/>
      <c r="BI202"/>
      <c r="BJ202"/>
      <c r="BK202"/>
      <c r="BL202"/>
    </row>
    <row r="203" spans="1:64" x14ac:dyDescent="0.25">
      <c r="A203" s="20">
        <v>1356</v>
      </c>
      <c r="B203" t="s">
        <v>272</v>
      </c>
      <c r="C203" t="s">
        <v>2</v>
      </c>
      <c r="D203" t="s">
        <v>298</v>
      </c>
      <c r="E203" t="s">
        <v>324</v>
      </c>
      <c r="F203" s="2">
        <v>22338853000</v>
      </c>
      <c r="G203" s="2">
        <v>12224772000</v>
      </c>
      <c r="H203" s="2">
        <v>10114081000</v>
      </c>
      <c r="I203" s="2">
        <v>47731073</v>
      </c>
      <c r="J203" s="2">
        <v>28324470</v>
      </c>
      <c r="K203" s="2">
        <v>19406603</v>
      </c>
      <c r="L203" s="2">
        <v>38795531.799999997</v>
      </c>
      <c r="M203" s="2">
        <v>23434561.199999999</v>
      </c>
      <c r="N203" s="2">
        <v>15360970.6</v>
      </c>
      <c r="O203" s="15">
        <v>0.1</v>
      </c>
      <c r="P203" s="2">
        <v>2343456.12</v>
      </c>
      <c r="Q203" s="13">
        <v>0.15</v>
      </c>
      <c r="R203" s="15">
        <v>0</v>
      </c>
      <c r="S203" s="2">
        <v>2304145.59</v>
      </c>
      <c r="T203" s="2">
        <v>3000000</v>
      </c>
      <c r="U203" s="2">
        <v>0</v>
      </c>
      <c r="V203" s="2">
        <v>0</v>
      </c>
      <c r="W203" s="2">
        <v>0</v>
      </c>
      <c r="X203" s="2">
        <v>0</v>
      </c>
      <c r="Y203" s="2">
        <v>0</v>
      </c>
      <c r="Z203" s="2">
        <v>0</v>
      </c>
      <c r="AA203" s="18">
        <v>0</v>
      </c>
      <c r="AB203" s="4">
        <v>7647601.71</v>
      </c>
      <c r="AD203" s="4">
        <f t="shared" si="3"/>
        <v>7647601.71</v>
      </c>
      <c r="AE203" t="s">
        <v>45</v>
      </c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Z203"/>
      <c r="BA203"/>
      <c r="BB203"/>
      <c r="BC203"/>
      <c r="BD203"/>
      <c r="BE203"/>
      <c r="BF203"/>
      <c r="BG203"/>
      <c r="BH203"/>
      <c r="BI203"/>
      <c r="BJ203"/>
      <c r="BK203"/>
      <c r="BL203"/>
    </row>
    <row r="204" spans="1:64" x14ac:dyDescent="0.25">
      <c r="A204" s="20">
        <v>1359</v>
      </c>
      <c r="B204" t="s">
        <v>272</v>
      </c>
      <c r="C204" t="s">
        <v>2</v>
      </c>
      <c r="D204" t="s">
        <v>8</v>
      </c>
      <c r="E204" t="s">
        <v>325</v>
      </c>
      <c r="F204" s="2">
        <v>2478418000</v>
      </c>
      <c r="G204" s="2">
        <v>48510000</v>
      </c>
      <c r="H204" s="2">
        <v>2429908000</v>
      </c>
      <c r="I204" s="2">
        <v>5530617</v>
      </c>
      <c r="J204" s="2">
        <v>169785</v>
      </c>
      <c r="K204" s="2">
        <v>5360832</v>
      </c>
      <c r="L204" s="2">
        <v>4539249.8</v>
      </c>
      <c r="M204" s="2">
        <v>150381</v>
      </c>
      <c r="N204" s="2">
        <v>4388868.8</v>
      </c>
      <c r="O204" s="15">
        <v>0</v>
      </c>
      <c r="P204" s="2">
        <v>0</v>
      </c>
      <c r="Q204" s="13">
        <v>0</v>
      </c>
      <c r="R204" s="15">
        <v>0</v>
      </c>
      <c r="S204" s="2">
        <v>0</v>
      </c>
      <c r="T204" s="2">
        <v>0</v>
      </c>
      <c r="U204" s="2">
        <v>0</v>
      </c>
      <c r="V204" s="2">
        <v>0</v>
      </c>
      <c r="W204" s="2">
        <v>0</v>
      </c>
      <c r="X204" s="2">
        <v>0</v>
      </c>
      <c r="Y204" s="2">
        <v>0</v>
      </c>
      <c r="Z204" s="2">
        <v>0</v>
      </c>
      <c r="AA204" s="18">
        <v>0</v>
      </c>
      <c r="AB204" s="4">
        <v>0</v>
      </c>
      <c r="AD204" s="4">
        <f t="shared" si="3"/>
        <v>0</v>
      </c>
      <c r="AE204" t="s">
        <v>50</v>
      </c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Z204"/>
      <c r="BA204"/>
      <c r="BB204"/>
      <c r="BC204"/>
      <c r="BD204"/>
      <c r="BE204"/>
      <c r="BF204"/>
      <c r="BG204"/>
      <c r="BH204"/>
      <c r="BI204"/>
      <c r="BJ204"/>
      <c r="BK204"/>
      <c r="BL204"/>
    </row>
    <row r="205" spans="1:64" x14ac:dyDescent="0.25">
      <c r="A205" s="20">
        <v>1360</v>
      </c>
      <c r="B205" t="s">
        <v>272</v>
      </c>
      <c r="C205" t="s">
        <v>2</v>
      </c>
      <c r="D205" t="s">
        <v>8</v>
      </c>
      <c r="E205" t="s">
        <v>326</v>
      </c>
      <c r="F205" s="2">
        <v>5404351000</v>
      </c>
      <c r="G205" s="2">
        <v>922491000</v>
      </c>
      <c r="H205" s="2">
        <v>4481860000</v>
      </c>
      <c r="I205" s="2">
        <v>17347043</v>
      </c>
      <c r="J205" s="2">
        <v>3050381</v>
      </c>
      <c r="K205" s="2">
        <v>14296662</v>
      </c>
      <c r="L205" s="2">
        <v>15185302.6</v>
      </c>
      <c r="M205" s="2">
        <v>2681384.6</v>
      </c>
      <c r="N205" s="2">
        <v>12503918</v>
      </c>
      <c r="O205" s="15">
        <v>0.1</v>
      </c>
      <c r="P205" s="2">
        <v>268138.46000000002</v>
      </c>
      <c r="Q205" s="13">
        <v>0.1</v>
      </c>
      <c r="R205" s="15">
        <v>0</v>
      </c>
      <c r="S205" s="2">
        <v>1250391.8</v>
      </c>
      <c r="T205" s="2">
        <v>1000000</v>
      </c>
      <c r="U205" s="2">
        <v>0</v>
      </c>
      <c r="V205" s="2">
        <v>0</v>
      </c>
      <c r="W205" s="2">
        <v>0</v>
      </c>
      <c r="X205" s="2">
        <v>0</v>
      </c>
      <c r="Y205" s="2">
        <v>0</v>
      </c>
      <c r="Z205" s="2">
        <v>0</v>
      </c>
      <c r="AA205" s="18">
        <v>0</v>
      </c>
      <c r="AB205" s="4">
        <v>2518530.2599999998</v>
      </c>
      <c r="AD205" s="4">
        <f t="shared" si="3"/>
        <v>2518530.2599999998</v>
      </c>
      <c r="AE205" t="s">
        <v>38</v>
      </c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Z205"/>
      <c r="BA205"/>
      <c r="BB205"/>
      <c r="BC205"/>
      <c r="BD205"/>
      <c r="BE205"/>
      <c r="BF205"/>
      <c r="BG205"/>
      <c r="BH205"/>
      <c r="BI205"/>
      <c r="BJ205"/>
      <c r="BK205"/>
      <c r="BL205"/>
    </row>
    <row r="206" spans="1:64" x14ac:dyDescent="0.25">
      <c r="A206" s="20">
        <v>1364</v>
      </c>
      <c r="B206" t="s">
        <v>272</v>
      </c>
      <c r="C206" t="s">
        <v>2</v>
      </c>
      <c r="D206" t="s">
        <v>8</v>
      </c>
      <c r="E206" t="s">
        <v>327</v>
      </c>
      <c r="F206" s="2">
        <v>23759676800</v>
      </c>
      <c r="G206" s="2">
        <v>22789429800</v>
      </c>
      <c r="H206" s="2">
        <v>970247000</v>
      </c>
      <c r="I206" s="2">
        <v>51132110</v>
      </c>
      <c r="J206" s="2">
        <v>47809760</v>
      </c>
      <c r="K206" s="2">
        <v>3322350</v>
      </c>
      <c r="L206" s="2">
        <v>41628239.280000001</v>
      </c>
      <c r="M206" s="2">
        <v>38693988.079999998</v>
      </c>
      <c r="N206" s="2">
        <v>2934251.2</v>
      </c>
      <c r="O206" s="15">
        <v>0.1</v>
      </c>
      <c r="P206" s="2">
        <v>3869398.8080000002</v>
      </c>
      <c r="Q206" s="13">
        <v>0.15</v>
      </c>
      <c r="R206" s="15">
        <v>0</v>
      </c>
      <c r="S206" s="2">
        <v>440137.68</v>
      </c>
      <c r="T206" s="2">
        <v>3000000</v>
      </c>
      <c r="U206" s="2">
        <v>0</v>
      </c>
      <c r="V206" s="2">
        <v>0</v>
      </c>
      <c r="W206" s="2">
        <v>0</v>
      </c>
      <c r="X206" s="2">
        <v>0</v>
      </c>
      <c r="Y206" s="2">
        <v>0</v>
      </c>
      <c r="Z206" s="2">
        <v>0</v>
      </c>
      <c r="AA206" s="18">
        <v>0</v>
      </c>
      <c r="AB206" s="4">
        <v>7309536.4879999999</v>
      </c>
      <c r="AD206" s="4">
        <f t="shared" si="3"/>
        <v>7309536.4879999999</v>
      </c>
      <c r="AE206" t="s">
        <v>50</v>
      </c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  <c r="AZ206"/>
      <c r="BA206"/>
      <c r="BB206"/>
      <c r="BC206"/>
      <c r="BD206"/>
      <c r="BE206"/>
      <c r="BF206"/>
      <c r="BG206"/>
      <c r="BH206"/>
      <c r="BI206"/>
      <c r="BJ206"/>
      <c r="BK206"/>
      <c r="BL206"/>
    </row>
    <row r="207" spans="1:64" x14ac:dyDescent="0.25">
      <c r="A207" s="20">
        <v>1367</v>
      </c>
      <c r="B207" t="s">
        <v>272</v>
      </c>
      <c r="C207" t="s">
        <v>2</v>
      </c>
      <c r="D207" t="s">
        <v>8</v>
      </c>
      <c r="E207" t="s">
        <v>328</v>
      </c>
      <c r="F207" s="2">
        <v>15452761000</v>
      </c>
      <c r="G207" s="2">
        <v>32700000</v>
      </c>
      <c r="H207" s="2">
        <v>15420061000</v>
      </c>
      <c r="I207" s="2">
        <v>37256803</v>
      </c>
      <c r="J207" s="2">
        <v>114450</v>
      </c>
      <c r="K207" s="2">
        <v>37142353</v>
      </c>
      <c r="L207" s="2">
        <v>31075698.600000001</v>
      </c>
      <c r="M207" s="2">
        <v>101370</v>
      </c>
      <c r="N207" s="2">
        <v>30974328.600000001</v>
      </c>
      <c r="O207" s="15">
        <v>0.1</v>
      </c>
      <c r="P207" s="2">
        <v>10137</v>
      </c>
      <c r="Q207" s="13">
        <v>0.15</v>
      </c>
      <c r="R207" s="15">
        <v>0</v>
      </c>
      <c r="S207" s="2">
        <v>4646149.29</v>
      </c>
      <c r="T207" s="2">
        <v>3000000</v>
      </c>
      <c r="U207" s="2">
        <v>0</v>
      </c>
      <c r="V207" s="2">
        <v>0</v>
      </c>
      <c r="W207" s="2">
        <v>0</v>
      </c>
      <c r="X207" s="2">
        <v>0</v>
      </c>
      <c r="Y207" s="2">
        <v>0</v>
      </c>
      <c r="Z207" s="2">
        <v>0</v>
      </c>
      <c r="AA207" s="18">
        <v>0</v>
      </c>
      <c r="AB207" s="4">
        <v>7656286.29</v>
      </c>
      <c r="AD207" s="4">
        <f t="shared" si="3"/>
        <v>7656286.29</v>
      </c>
      <c r="AE207" t="s">
        <v>38</v>
      </c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  <c r="AZ207"/>
      <c r="BA207"/>
      <c r="BB207"/>
      <c r="BC207"/>
      <c r="BD207"/>
      <c r="BE207"/>
      <c r="BF207"/>
      <c r="BG207"/>
      <c r="BH207"/>
      <c r="BI207"/>
      <c r="BJ207"/>
      <c r="BK207"/>
      <c r="BL207"/>
    </row>
    <row r="208" spans="1:64" x14ac:dyDescent="0.25">
      <c r="A208" s="20">
        <v>1369</v>
      </c>
      <c r="B208" t="s">
        <v>271</v>
      </c>
      <c r="C208" t="s">
        <v>2</v>
      </c>
      <c r="D208" t="s">
        <v>201</v>
      </c>
      <c r="E208" t="s">
        <v>329</v>
      </c>
      <c r="F208" s="2">
        <v>0</v>
      </c>
      <c r="G208" s="2">
        <v>0</v>
      </c>
      <c r="H208" s="2">
        <v>0</v>
      </c>
      <c r="I208" s="2">
        <v>0</v>
      </c>
      <c r="J208" s="2">
        <v>0</v>
      </c>
      <c r="K208" s="2">
        <v>0</v>
      </c>
      <c r="L208" s="2">
        <v>0</v>
      </c>
      <c r="M208" s="2">
        <v>0</v>
      </c>
      <c r="N208" s="2">
        <v>0</v>
      </c>
      <c r="O208" s="15">
        <v>0.1</v>
      </c>
      <c r="P208" s="2">
        <v>0</v>
      </c>
      <c r="Q208" s="13">
        <v>0.3</v>
      </c>
      <c r="R208" s="15">
        <v>0</v>
      </c>
      <c r="S208" s="2">
        <v>0</v>
      </c>
      <c r="T208" s="2">
        <v>0</v>
      </c>
      <c r="U208" s="2">
        <v>0</v>
      </c>
      <c r="V208" s="2">
        <v>0</v>
      </c>
      <c r="W208" s="2">
        <v>0</v>
      </c>
      <c r="X208" s="2">
        <v>0</v>
      </c>
      <c r="Y208" s="2">
        <v>0</v>
      </c>
      <c r="Z208" s="2">
        <v>0</v>
      </c>
      <c r="AA208" s="18">
        <v>0</v>
      </c>
      <c r="AB208" s="4">
        <v>0</v>
      </c>
      <c r="AD208" s="4">
        <f t="shared" si="3"/>
        <v>0</v>
      </c>
      <c r="AE208" t="s">
        <v>246</v>
      </c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Z208"/>
      <c r="BA208"/>
      <c r="BB208"/>
      <c r="BC208"/>
      <c r="BD208"/>
      <c r="BE208"/>
      <c r="BF208"/>
      <c r="BG208"/>
      <c r="BH208"/>
      <c r="BI208"/>
      <c r="BJ208"/>
      <c r="BK208"/>
      <c r="BL208"/>
    </row>
    <row r="209" spans="1:64" x14ac:dyDescent="0.25">
      <c r="A209" s="20">
        <v>1370</v>
      </c>
      <c r="B209" t="s">
        <v>272</v>
      </c>
      <c r="C209" t="s">
        <v>2</v>
      </c>
      <c r="D209" t="s">
        <v>298</v>
      </c>
      <c r="E209" t="s">
        <v>330</v>
      </c>
      <c r="F209" s="2">
        <v>1906804000</v>
      </c>
      <c r="G209" s="2">
        <v>0</v>
      </c>
      <c r="H209" s="2">
        <v>1906804000</v>
      </c>
      <c r="I209" s="2">
        <v>5063865</v>
      </c>
      <c r="J209" s="2">
        <v>0</v>
      </c>
      <c r="K209" s="2">
        <v>5063865</v>
      </c>
      <c r="L209" s="2">
        <v>4301143.4000000004</v>
      </c>
      <c r="M209" s="2">
        <v>0</v>
      </c>
      <c r="N209" s="2">
        <v>4301143.4000000004</v>
      </c>
      <c r="O209" s="15">
        <v>0</v>
      </c>
      <c r="P209" s="2">
        <v>0</v>
      </c>
      <c r="Q209" s="13">
        <v>0</v>
      </c>
      <c r="R209" s="15">
        <v>0</v>
      </c>
      <c r="S209" s="2">
        <v>0</v>
      </c>
      <c r="T209" s="2">
        <v>0</v>
      </c>
      <c r="U209" s="2">
        <v>0</v>
      </c>
      <c r="V209" s="2">
        <v>0</v>
      </c>
      <c r="W209" s="2">
        <v>0</v>
      </c>
      <c r="X209" s="2">
        <v>0</v>
      </c>
      <c r="Y209" s="2">
        <v>0</v>
      </c>
      <c r="Z209" s="2">
        <v>0</v>
      </c>
      <c r="AA209" s="18">
        <v>0</v>
      </c>
      <c r="AB209" s="4">
        <v>0</v>
      </c>
      <c r="AD209" s="4">
        <f t="shared" si="3"/>
        <v>0</v>
      </c>
      <c r="AE209" t="s">
        <v>43</v>
      </c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Z209"/>
      <c r="BA209"/>
      <c r="BB209"/>
      <c r="BC209"/>
      <c r="BD209"/>
      <c r="BE209"/>
      <c r="BF209"/>
      <c r="BG209"/>
      <c r="BH209"/>
      <c r="BI209"/>
      <c r="BJ209"/>
      <c r="BK209"/>
      <c r="BL209"/>
    </row>
    <row r="210" spans="1:64" x14ac:dyDescent="0.25">
      <c r="A210" s="20">
        <v>1371</v>
      </c>
      <c r="B210" t="s">
        <v>271</v>
      </c>
      <c r="C210" t="s">
        <v>2</v>
      </c>
      <c r="D210" t="s">
        <v>4</v>
      </c>
      <c r="E210" t="s">
        <v>331</v>
      </c>
      <c r="F210" s="2">
        <v>32283660000</v>
      </c>
      <c r="G210" s="2">
        <v>10886667000</v>
      </c>
      <c r="H210" s="2">
        <v>21396993000</v>
      </c>
      <c r="I210" s="2">
        <v>82695143</v>
      </c>
      <c r="J210" s="2">
        <v>22120051</v>
      </c>
      <c r="K210" s="2">
        <v>60575092</v>
      </c>
      <c r="L210" s="2">
        <v>69781679</v>
      </c>
      <c r="M210" s="2">
        <v>17765384.199999999</v>
      </c>
      <c r="N210" s="2">
        <v>52016294.799999997</v>
      </c>
      <c r="O210" s="15">
        <v>0.1</v>
      </c>
      <c r="P210" s="2">
        <v>1776538.42</v>
      </c>
      <c r="Q210" s="13">
        <v>0.3</v>
      </c>
      <c r="R210" s="15">
        <v>0</v>
      </c>
      <c r="S210" s="2">
        <v>15604888.439999999</v>
      </c>
      <c r="T210" s="2">
        <v>0</v>
      </c>
      <c r="U210" s="2">
        <v>0</v>
      </c>
      <c r="V210" s="2">
        <v>0</v>
      </c>
      <c r="W210" s="2">
        <v>0</v>
      </c>
      <c r="X210" s="2">
        <v>0</v>
      </c>
      <c r="Y210" s="2">
        <v>0</v>
      </c>
      <c r="Z210" s="2">
        <v>0</v>
      </c>
      <c r="AA210" s="18">
        <v>0</v>
      </c>
      <c r="AB210" s="4">
        <v>17381426.859999999</v>
      </c>
      <c r="AD210" s="4">
        <f t="shared" si="3"/>
        <v>17381426.859999999</v>
      </c>
      <c r="AE210" t="s">
        <v>48</v>
      </c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  <c r="AW210"/>
      <c r="AX210"/>
      <c r="AZ210"/>
      <c r="BA210"/>
      <c r="BB210"/>
      <c r="BC210"/>
      <c r="BD210"/>
      <c r="BE210"/>
      <c r="BF210"/>
      <c r="BG210"/>
      <c r="BH210"/>
      <c r="BI210"/>
      <c r="BJ210"/>
      <c r="BK210"/>
      <c r="BL210"/>
    </row>
    <row r="211" spans="1:64" x14ac:dyDescent="0.25">
      <c r="A211" s="20">
        <v>1372</v>
      </c>
      <c r="B211" t="s">
        <v>272</v>
      </c>
      <c r="C211" t="s">
        <v>9</v>
      </c>
      <c r="D211" t="s">
        <v>27</v>
      </c>
      <c r="E211" t="s">
        <v>332</v>
      </c>
      <c r="F211" s="2">
        <v>5156926500</v>
      </c>
      <c r="G211" s="2">
        <v>0</v>
      </c>
      <c r="H211" s="2">
        <v>5156926500</v>
      </c>
      <c r="I211" s="2">
        <v>14550016</v>
      </c>
      <c r="J211" s="2">
        <v>0</v>
      </c>
      <c r="K211" s="2">
        <v>14550016</v>
      </c>
      <c r="L211" s="2">
        <v>12487245.4</v>
      </c>
      <c r="M211" s="2">
        <v>0</v>
      </c>
      <c r="N211" s="2">
        <v>12487245.4</v>
      </c>
      <c r="O211" s="15">
        <v>0</v>
      </c>
      <c r="P211" s="2">
        <v>0</v>
      </c>
      <c r="Q211" s="13">
        <v>0</v>
      </c>
      <c r="R211" s="15">
        <v>0</v>
      </c>
      <c r="S211" s="2">
        <v>0</v>
      </c>
      <c r="T211" s="2">
        <v>0</v>
      </c>
      <c r="U211" s="2">
        <v>0</v>
      </c>
      <c r="V211" s="2">
        <v>0</v>
      </c>
      <c r="W211" s="2">
        <v>0</v>
      </c>
      <c r="X211" s="2">
        <v>0</v>
      </c>
      <c r="Y211" s="2">
        <v>0</v>
      </c>
      <c r="Z211" s="2">
        <v>0</v>
      </c>
      <c r="AA211" s="18">
        <v>0</v>
      </c>
      <c r="AB211" s="4">
        <v>0</v>
      </c>
      <c r="AD211" s="4">
        <f t="shared" si="3"/>
        <v>0</v>
      </c>
      <c r="AE211" t="s">
        <v>28</v>
      </c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  <c r="AW211"/>
      <c r="AX211"/>
      <c r="AZ211"/>
      <c r="BA211"/>
      <c r="BB211"/>
      <c r="BC211"/>
      <c r="BD211"/>
      <c r="BE211"/>
      <c r="BF211"/>
      <c r="BG211"/>
      <c r="BH211"/>
      <c r="BI211"/>
      <c r="BJ211"/>
      <c r="BK211"/>
      <c r="BL211"/>
    </row>
    <row r="212" spans="1:64" x14ac:dyDescent="0.25">
      <c r="A212" s="20">
        <v>1373</v>
      </c>
      <c r="B212" t="s">
        <v>271</v>
      </c>
      <c r="C212" t="s">
        <v>2</v>
      </c>
      <c r="D212" t="s">
        <v>8</v>
      </c>
      <c r="E212" t="s">
        <v>333</v>
      </c>
      <c r="F212" s="2">
        <v>6080386000</v>
      </c>
      <c r="G212" s="2">
        <v>0</v>
      </c>
      <c r="H212" s="2">
        <v>6080386000</v>
      </c>
      <c r="I212" s="2">
        <v>18602856</v>
      </c>
      <c r="J212" s="2">
        <v>0</v>
      </c>
      <c r="K212" s="2">
        <v>18602856</v>
      </c>
      <c r="L212" s="2">
        <v>16170701.6</v>
      </c>
      <c r="M212" s="2">
        <v>0</v>
      </c>
      <c r="N212" s="2">
        <v>16170701.6</v>
      </c>
      <c r="O212" s="15">
        <v>0.1</v>
      </c>
      <c r="P212" s="2">
        <v>0</v>
      </c>
      <c r="Q212" s="13">
        <v>0.3</v>
      </c>
      <c r="R212" s="15">
        <v>0</v>
      </c>
      <c r="S212" s="2">
        <v>4851210.4800000004</v>
      </c>
      <c r="T212" s="2">
        <v>0</v>
      </c>
      <c r="U212" s="2">
        <v>0</v>
      </c>
      <c r="V212" s="2">
        <v>0</v>
      </c>
      <c r="W212" s="2">
        <v>0</v>
      </c>
      <c r="X212" s="2">
        <v>0</v>
      </c>
      <c r="Y212" s="2">
        <v>0</v>
      </c>
      <c r="Z212" s="2">
        <v>0</v>
      </c>
      <c r="AA212" s="18">
        <v>0</v>
      </c>
      <c r="AB212" s="4">
        <v>4851210.4800000004</v>
      </c>
      <c r="AD212" s="4">
        <f t="shared" si="3"/>
        <v>4851210.4800000004</v>
      </c>
      <c r="AE212" t="s">
        <v>50</v>
      </c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Z212"/>
      <c r="BA212"/>
      <c r="BB212"/>
      <c r="BC212"/>
      <c r="BD212"/>
      <c r="BE212"/>
      <c r="BF212"/>
      <c r="BG212"/>
      <c r="BH212"/>
      <c r="BI212"/>
      <c r="BJ212"/>
      <c r="BK212"/>
      <c r="BL212"/>
    </row>
    <row r="213" spans="1:64" x14ac:dyDescent="0.25">
      <c r="A213" s="20">
        <v>1374</v>
      </c>
      <c r="B213" t="s">
        <v>272</v>
      </c>
      <c r="C213" t="s">
        <v>2</v>
      </c>
      <c r="D213" t="s">
        <v>298</v>
      </c>
      <c r="E213" t="s">
        <v>334</v>
      </c>
      <c r="F213" s="2">
        <v>2595304000</v>
      </c>
      <c r="G213" s="2">
        <v>380809000</v>
      </c>
      <c r="H213" s="2">
        <v>2214495000</v>
      </c>
      <c r="I213" s="2">
        <v>8207376</v>
      </c>
      <c r="J213" s="2">
        <v>1142482</v>
      </c>
      <c r="K213" s="2">
        <v>7064894</v>
      </c>
      <c r="L213" s="2">
        <v>7169254.4000000004</v>
      </c>
      <c r="M213" s="2">
        <v>990158.4</v>
      </c>
      <c r="N213" s="2">
        <v>6179096</v>
      </c>
      <c r="O213" s="15">
        <v>0</v>
      </c>
      <c r="P213" s="2">
        <v>0</v>
      </c>
      <c r="Q213" s="13">
        <v>0</v>
      </c>
      <c r="R213" s="15">
        <v>0</v>
      </c>
      <c r="S213" s="2">
        <v>0</v>
      </c>
      <c r="T213" s="2">
        <v>0</v>
      </c>
      <c r="U213" s="2">
        <v>0</v>
      </c>
      <c r="V213" s="2">
        <v>0</v>
      </c>
      <c r="W213" s="2">
        <v>0</v>
      </c>
      <c r="X213" s="2">
        <v>0</v>
      </c>
      <c r="Y213" s="2">
        <v>0</v>
      </c>
      <c r="Z213" s="2">
        <v>0</v>
      </c>
      <c r="AA213" s="18">
        <v>0</v>
      </c>
      <c r="AB213" s="4">
        <v>0</v>
      </c>
      <c r="AD213" s="4">
        <f t="shared" si="3"/>
        <v>0</v>
      </c>
      <c r="AE213" t="s">
        <v>43</v>
      </c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  <c r="AZ213"/>
      <c r="BA213"/>
      <c r="BB213"/>
      <c r="BC213"/>
      <c r="BD213"/>
      <c r="BE213"/>
      <c r="BF213"/>
      <c r="BG213"/>
      <c r="BH213"/>
      <c r="BI213"/>
      <c r="BJ213"/>
      <c r="BK213"/>
      <c r="BL213"/>
    </row>
    <row r="214" spans="1:64" x14ac:dyDescent="0.25">
      <c r="A214" s="20">
        <v>1376</v>
      </c>
      <c r="B214" t="s">
        <v>271</v>
      </c>
      <c r="C214" t="s">
        <v>9</v>
      </c>
      <c r="D214" t="s">
        <v>15</v>
      </c>
      <c r="E214" t="s">
        <v>335</v>
      </c>
      <c r="F214" s="2">
        <v>351885000</v>
      </c>
      <c r="G214" s="2">
        <v>0</v>
      </c>
      <c r="H214" s="2">
        <v>351885000</v>
      </c>
      <c r="I214" s="2">
        <v>1231599</v>
      </c>
      <c r="J214" s="2">
        <v>0</v>
      </c>
      <c r="K214" s="2">
        <v>1231599</v>
      </c>
      <c r="L214" s="2">
        <v>1090845</v>
      </c>
      <c r="M214" s="2">
        <v>0</v>
      </c>
      <c r="N214" s="2">
        <v>1090845</v>
      </c>
      <c r="O214" s="15">
        <v>0.1</v>
      </c>
      <c r="P214" s="2">
        <v>0</v>
      </c>
      <c r="Q214" s="13">
        <v>0.3</v>
      </c>
      <c r="R214" s="15">
        <v>0</v>
      </c>
      <c r="S214" s="2">
        <v>327253.5</v>
      </c>
      <c r="T214" s="2">
        <v>0</v>
      </c>
      <c r="U214" s="2">
        <v>0</v>
      </c>
      <c r="V214" s="2">
        <v>0</v>
      </c>
      <c r="W214" s="2">
        <v>0</v>
      </c>
      <c r="X214" s="2">
        <v>0</v>
      </c>
      <c r="Y214" s="2">
        <v>0</v>
      </c>
      <c r="Z214" s="2">
        <v>0</v>
      </c>
      <c r="AA214" s="18">
        <v>0</v>
      </c>
      <c r="AB214" s="4">
        <v>327253.5</v>
      </c>
      <c r="AD214" s="4">
        <f t="shared" si="3"/>
        <v>327253.5</v>
      </c>
      <c r="AE214" t="s">
        <v>31</v>
      </c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/>
      <c r="AW214"/>
      <c r="AX214"/>
      <c r="AZ214"/>
      <c r="BA214"/>
      <c r="BB214"/>
      <c r="BC214"/>
      <c r="BD214"/>
      <c r="BE214"/>
      <c r="BF214"/>
      <c r="BG214"/>
      <c r="BH214"/>
      <c r="BI214"/>
      <c r="BJ214"/>
      <c r="BK214"/>
      <c r="BL214"/>
    </row>
    <row r="215" spans="1:64" x14ac:dyDescent="0.25">
      <c r="A215" s="20">
        <v>1378</v>
      </c>
      <c r="B215" t="s">
        <v>271</v>
      </c>
      <c r="C215" t="s">
        <v>9</v>
      </c>
      <c r="D215" t="s">
        <v>408</v>
      </c>
      <c r="E215" t="s">
        <v>336</v>
      </c>
      <c r="F215" s="2">
        <v>98633917000</v>
      </c>
      <c r="G215" s="2">
        <v>0</v>
      </c>
      <c r="H215" s="2">
        <v>98633917000</v>
      </c>
      <c r="I215" s="2">
        <v>161280061</v>
      </c>
      <c r="J215" s="2">
        <v>0</v>
      </c>
      <c r="K215" s="2">
        <v>161280061</v>
      </c>
      <c r="L215" s="2">
        <v>121826494.2</v>
      </c>
      <c r="M215" s="2">
        <v>0</v>
      </c>
      <c r="N215" s="2">
        <v>121826494.2</v>
      </c>
      <c r="O215" s="15">
        <v>0.1</v>
      </c>
      <c r="P215" s="2">
        <v>0</v>
      </c>
      <c r="Q215" s="13">
        <v>0.3</v>
      </c>
      <c r="R215" s="15">
        <v>0</v>
      </c>
      <c r="S215" s="2">
        <v>36547948.259999998</v>
      </c>
      <c r="T215" s="2">
        <v>0</v>
      </c>
      <c r="U215" s="2">
        <v>0</v>
      </c>
      <c r="V215" s="2">
        <v>0</v>
      </c>
      <c r="W215" s="2">
        <v>0</v>
      </c>
      <c r="X215" s="2">
        <v>0</v>
      </c>
      <c r="Y215" s="2">
        <v>0</v>
      </c>
      <c r="Z215" s="2">
        <v>0</v>
      </c>
      <c r="AA215" s="18">
        <v>0</v>
      </c>
      <c r="AB215" s="4">
        <v>36547948.259999998</v>
      </c>
      <c r="AD215" s="4">
        <f t="shared" si="3"/>
        <v>36547948.259999998</v>
      </c>
      <c r="AE215" t="s">
        <v>80</v>
      </c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  <c r="AW215"/>
      <c r="AX215"/>
      <c r="AZ215"/>
      <c r="BA215"/>
      <c r="BB215"/>
      <c r="BC215"/>
      <c r="BD215"/>
      <c r="BE215"/>
      <c r="BF215"/>
      <c r="BG215"/>
      <c r="BH215"/>
      <c r="BI215"/>
      <c r="BJ215"/>
      <c r="BK215"/>
      <c r="BL215"/>
    </row>
    <row r="216" spans="1:64" x14ac:dyDescent="0.25">
      <c r="A216" s="20">
        <v>1381</v>
      </c>
      <c r="B216" t="s">
        <v>272</v>
      </c>
      <c r="C216" t="s">
        <v>2</v>
      </c>
      <c r="D216" t="s">
        <v>299</v>
      </c>
      <c r="E216" t="s">
        <v>337</v>
      </c>
      <c r="F216" s="2">
        <v>242960000</v>
      </c>
      <c r="G216" s="2">
        <v>0</v>
      </c>
      <c r="H216" s="2">
        <v>242960000</v>
      </c>
      <c r="I216" s="2">
        <v>745480</v>
      </c>
      <c r="J216" s="2">
        <v>0</v>
      </c>
      <c r="K216" s="2">
        <v>745480</v>
      </c>
      <c r="L216" s="2">
        <v>648296</v>
      </c>
      <c r="M216" s="2">
        <v>0</v>
      </c>
      <c r="N216" s="2">
        <v>648296</v>
      </c>
      <c r="O216" s="15">
        <v>0</v>
      </c>
      <c r="P216" s="2">
        <v>0</v>
      </c>
      <c r="Q216" s="13">
        <v>0</v>
      </c>
      <c r="R216" s="15">
        <v>0</v>
      </c>
      <c r="S216" s="2">
        <v>0</v>
      </c>
      <c r="T216" s="2">
        <v>0</v>
      </c>
      <c r="U216" s="2">
        <v>0</v>
      </c>
      <c r="V216" s="2">
        <v>0</v>
      </c>
      <c r="W216" s="2">
        <v>0</v>
      </c>
      <c r="X216" s="2">
        <v>0</v>
      </c>
      <c r="Y216" s="2">
        <v>0</v>
      </c>
      <c r="Z216" s="2">
        <v>0</v>
      </c>
      <c r="AA216" s="18">
        <v>0</v>
      </c>
      <c r="AB216" s="4">
        <v>0</v>
      </c>
      <c r="AD216" s="4">
        <f t="shared" si="3"/>
        <v>0</v>
      </c>
      <c r="AE216" t="s">
        <v>167</v>
      </c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  <c r="AX216"/>
      <c r="AZ216"/>
      <c r="BA216"/>
      <c r="BB216"/>
      <c r="BC216"/>
      <c r="BD216"/>
      <c r="BE216"/>
      <c r="BF216"/>
      <c r="BG216"/>
      <c r="BH216"/>
      <c r="BI216"/>
      <c r="BJ216"/>
      <c r="BK216"/>
      <c r="BL216"/>
    </row>
    <row r="217" spans="1:64" x14ac:dyDescent="0.25">
      <c r="A217" s="20">
        <v>1382</v>
      </c>
      <c r="B217" t="s">
        <v>271</v>
      </c>
      <c r="C217" t="s">
        <v>2</v>
      </c>
      <c r="D217" t="s">
        <v>299</v>
      </c>
      <c r="E217" t="s">
        <v>338</v>
      </c>
      <c r="F217" s="2">
        <v>20880079600</v>
      </c>
      <c r="G217" s="2">
        <v>3600900000</v>
      </c>
      <c r="H217" s="2">
        <v>17279179600</v>
      </c>
      <c r="I217" s="2">
        <v>51387137</v>
      </c>
      <c r="J217" s="2">
        <v>9654582</v>
      </c>
      <c r="K217" s="2">
        <v>41732555</v>
      </c>
      <c r="L217" s="2">
        <v>43035105.159999996</v>
      </c>
      <c r="M217" s="2">
        <v>8214222</v>
      </c>
      <c r="N217" s="2">
        <v>34820883.159999996</v>
      </c>
      <c r="O217" s="15">
        <v>0.1</v>
      </c>
      <c r="P217" s="2">
        <v>821422.2</v>
      </c>
      <c r="Q217" s="13">
        <v>0.3</v>
      </c>
      <c r="R217" s="15">
        <v>0</v>
      </c>
      <c r="S217" s="2">
        <v>10446264.948000001</v>
      </c>
      <c r="T217" s="2">
        <v>0</v>
      </c>
      <c r="U217" s="2">
        <v>0</v>
      </c>
      <c r="V217" s="2">
        <v>0</v>
      </c>
      <c r="W217" s="2">
        <v>0</v>
      </c>
      <c r="X217" s="2">
        <v>0</v>
      </c>
      <c r="Y217" s="2">
        <v>0</v>
      </c>
      <c r="Z217" s="2">
        <v>0</v>
      </c>
      <c r="AA217" s="18">
        <v>0</v>
      </c>
      <c r="AB217" s="4">
        <v>11267687.148</v>
      </c>
      <c r="AD217" s="4">
        <f t="shared" si="3"/>
        <v>11267687.148</v>
      </c>
      <c r="AE217" t="s">
        <v>167</v>
      </c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/>
      <c r="AW217"/>
      <c r="AX217"/>
      <c r="AZ217"/>
      <c r="BA217"/>
      <c r="BB217"/>
      <c r="BC217"/>
      <c r="BD217"/>
      <c r="BE217"/>
      <c r="BF217"/>
      <c r="BG217"/>
      <c r="BH217"/>
      <c r="BI217"/>
      <c r="BJ217"/>
      <c r="BK217"/>
      <c r="BL217"/>
    </row>
    <row r="218" spans="1:64" x14ac:dyDescent="0.25">
      <c r="A218" s="20">
        <v>1383</v>
      </c>
      <c r="B218" t="s">
        <v>271</v>
      </c>
      <c r="C218" t="s">
        <v>9</v>
      </c>
      <c r="D218" t="s">
        <v>27</v>
      </c>
      <c r="E218" t="s">
        <v>339</v>
      </c>
      <c r="F218" s="2">
        <v>15091255000</v>
      </c>
      <c r="G218" s="2">
        <v>0</v>
      </c>
      <c r="H218" s="2">
        <v>15091255000</v>
      </c>
      <c r="I218" s="2">
        <v>30704684</v>
      </c>
      <c r="J218" s="2">
        <v>0</v>
      </c>
      <c r="K218" s="2">
        <v>30704684</v>
      </c>
      <c r="L218" s="2">
        <v>24668182</v>
      </c>
      <c r="M218" s="2">
        <v>0</v>
      </c>
      <c r="N218" s="2">
        <v>24668182</v>
      </c>
      <c r="O218" s="15">
        <v>0.1</v>
      </c>
      <c r="P218" s="2">
        <v>0</v>
      </c>
      <c r="Q218" s="13">
        <v>0.3</v>
      </c>
      <c r="R218" s="15">
        <v>0</v>
      </c>
      <c r="S218" s="2">
        <v>7400454.5999999996</v>
      </c>
      <c r="T218" s="2">
        <v>0</v>
      </c>
      <c r="U218" s="2">
        <v>0</v>
      </c>
      <c r="V218" s="2">
        <v>0</v>
      </c>
      <c r="W218" s="2">
        <v>0</v>
      </c>
      <c r="X218" s="2">
        <v>0</v>
      </c>
      <c r="Y218" s="2">
        <v>0</v>
      </c>
      <c r="Z218" s="2">
        <v>0</v>
      </c>
      <c r="AA218" s="18">
        <v>0</v>
      </c>
      <c r="AB218" s="4">
        <v>7400454.5999999996</v>
      </c>
      <c r="AD218" s="4">
        <f t="shared" si="3"/>
        <v>7400454.5999999996</v>
      </c>
      <c r="AE218" t="s">
        <v>28</v>
      </c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/>
      <c r="AW218"/>
      <c r="AX218"/>
      <c r="AZ218"/>
      <c r="BA218"/>
      <c r="BB218"/>
      <c r="BC218"/>
      <c r="BD218"/>
      <c r="BE218"/>
      <c r="BF218"/>
      <c r="BG218"/>
      <c r="BH218"/>
      <c r="BI218"/>
      <c r="BJ218"/>
      <c r="BK218"/>
      <c r="BL218"/>
    </row>
    <row r="219" spans="1:64" x14ac:dyDescent="0.25">
      <c r="A219" s="20">
        <v>1384</v>
      </c>
      <c r="B219" t="s">
        <v>271</v>
      </c>
      <c r="C219" t="s">
        <v>2</v>
      </c>
      <c r="D219" t="s">
        <v>299</v>
      </c>
      <c r="E219" t="s">
        <v>340</v>
      </c>
      <c r="F219" s="2">
        <v>281464000</v>
      </c>
      <c r="G219" s="2">
        <v>6390000</v>
      </c>
      <c r="H219" s="2">
        <v>275074000</v>
      </c>
      <c r="I219" s="2">
        <v>985127</v>
      </c>
      <c r="J219" s="2">
        <v>22367</v>
      </c>
      <c r="K219" s="2">
        <v>962760</v>
      </c>
      <c r="L219" s="2">
        <v>872541.4</v>
      </c>
      <c r="M219" s="2">
        <v>19811</v>
      </c>
      <c r="N219" s="2">
        <v>852730.4</v>
      </c>
      <c r="O219" s="15">
        <v>0.1</v>
      </c>
      <c r="P219" s="2">
        <v>1981.1</v>
      </c>
      <c r="Q219" s="13">
        <v>0.3</v>
      </c>
      <c r="R219" s="15">
        <v>0</v>
      </c>
      <c r="S219" s="2">
        <v>255819.12</v>
      </c>
      <c r="T219" s="2">
        <v>0</v>
      </c>
      <c r="U219" s="2">
        <v>0</v>
      </c>
      <c r="V219" s="2">
        <v>0</v>
      </c>
      <c r="W219" s="2">
        <v>0</v>
      </c>
      <c r="X219" s="2">
        <v>0</v>
      </c>
      <c r="Y219" s="2">
        <v>0</v>
      </c>
      <c r="Z219" s="2">
        <v>0</v>
      </c>
      <c r="AA219" s="18">
        <v>0</v>
      </c>
      <c r="AB219" s="4">
        <v>257800.22</v>
      </c>
      <c r="AD219" s="4">
        <f t="shared" si="3"/>
        <v>257800.22</v>
      </c>
      <c r="AE219" t="s">
        <v>167</v>
      </c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/>
      <c r="AW219"/>
      <c r="AX219"/>
      <c r="AZ219"/>
      <c r="BA219"/>
      <c r="BB219"/>
      <c r="BC219"/>
      <c r="BD219"/>
      <c r="BE219"/>
      <c r="BF219"/>
      <c r="BG219"/>
      <c r="BH219"/>
      <c r="BI219"/>
      <c r="BJ219"/>
      <c r="BK219"/>
      <c r="BL219"/>
    </row>
    <row r="220" spans="1:64" x14ac:dyDescent="0.25">
      <c r="A220" s="20">
        <v>1385</v>
      </c>
      <c r="B220" t="s">
        <v>271</v>
      </c>
      <c r="C220" t="s">
        <v>9</v>
      </c>
      <c r="D220" t="s">
        <v>407</v>
      </c>
      <c r="E220" t="s">
        <v>341</v>
      </c>
      <c r="F220" s="2">
        <v>745619000</v>
      </c>
      <c r="G220" s="2">
        <v>0</v>
      </c>
      <c r="H220" s="2">
        <v>745619000</v>
      </c>
      <c r="I220" s="2">
        <v>2609672</v>
      </c>
      <c r="J220" s="2">
        <v>0</v>
      </c>
      <c r="K220" s="2">
        <v>2609672</v>
      </c>
      <c r="L220" s="2">
        <v>2311424.4</v>
      </c>
      <c r="M220" s="2">
        <v>0</v>
      </c>
      <c r="N220" s="2">
        <v>2311424.4</v>
      </c>
      <c r="O220" s="15">
        <v>0.1</v>
      </c>
      <c r="P220" s="2">
        <v>0</v>
      </c>
      <c r="Q220" s="13">
        <v>0.3</v>
      </c>
      <c r="R220" s="15">
        <v>0</v>
      </c>
      <c r="S220" s="2">
        <v>693427.32</v>
      </c>
      <c r="T220" s="2">
        <v>0</v>
      </c>
      <c r="U220" s="2">
        <v>0</v>
      </c>
      <c r="V220" s="2">
        <v>0</v>
      </c>
      <c r="W220" s="2">
        <v>0</v>
      </c>
      <c r="X220" s="2">
        <v>0</v>
      </c>
      <c r="Y220" s="2">
        <v>0</v>
      </c>
      <c r="Z220" s="2">
        <v>0</v>
      </c>
      <c r="AA220" s="18">
        <v>0</v>
      </c>
      <c r="AB220" s="4">
        <v>693427.32</v>
      </c>
      <c r="AD220" s="4">
        <f t="shared" si="3"/>
        <v>693427.32</v>
      </c>
      <c r="AE220" t="s">
        <v>190</v>
      </c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/>
      <c r="AW220"/>
      <c r="AX220"/>
      <c r="AZ220"/>
      <c r="BA220"/>
      <c r="BB220"/>
      <c r="BC220"/>
      <c r="BD220"/>
      <c r="BE220"/>
      <c r="BF220"/>
      <c r="BG220"/>
      <c r="BH220"/>
      <c r="BI220"/>
      <c r="BJ220"/>
      <c r="BK220"/>
      <c r="BL220"/>
    </row>
    <row r="221" spans="1:64" x14ac:dyDescent="0.25">
      <c r="A221" s="20">
        <v>1388</v>
      </c>
      <c r="B221" t="s">
        <v>271</v>
      </c>
      <c r="C221" t="s">
        <v>2</v>
      </c>
      <c r="D221" t="s">
        <v>299</v>
      </c>
      <c r="E221" t="s">
        <v>342</v>
      </c>
      <c r="F221" s="2">
        <v>0</v>
      </c>
      <c r="G221" s="2">
        <v>0</v>
      </c>
      <c r="H221" s="2">
        <v>0</v>
      </c>
      <c r="I221" s="2">
        <v>0</v>
      </c>
      <c r="J221" s="2">
        <v>0</v>
      </c>
      <c r="K221" s="2">
        <v>0</v>
      </c>
      <c r="L221" s="2">
        <v>0</v>
      </c>
      <c r="M221" s="2">
        <v>0</v>
      </c>
      <c r="N221" s="2">
        <v>0</v>
      </c>
      <c r="O221" s="15">
        <v>0.1</v>
      </c>
      <c r="P221" s="2">
        <v>0</v>
      </c>
      <c r="Q221" s="13">
        <v>0.3</v>
      </c>
      <c r="R221" s="15">
        <v>0</v>
      </c>
      <c r="S221" s="2">
        <v>0</v>
      </c>
      <c r="T221" s="2">
        <v>0</v>
      </c>
      <c r="U221" s="2">
        <v>0</v>
      </c>
      <c r="V221" s="2">
        <v>0</v>
      </c>
      <c r="W221" s="2">
        <v>0</v>
      </c>
      <c r="X221" s="2">
        <v>0</v>
      </c>
      <c r="Y221" s="2">
        <v>0</v>
      </c>
      <c r="Z221" s="2">
        <v>0</v>
      </c>
      <c r="AA221" s="18">
        <v>0</v>
      </c>
      <c r="AB221" s="4">
        <v>0</v>
      </c>
      <c r="AD221" s="4">
        <f t="shared" si="3"/>
        <v>0</v>
      </c>
      <c r="AE221" t="s">
        <v>88</v>
      </c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/>
      <c r="AW221"/>
      <c r="AX221"/>
      <c r="AZ221"/>
      <c r="BA221"/>
      <c r="BB221"/>
      <c r="BC221"/>
      <c r="BD221"/>
      <c r="BE221"/>
      <c r="BF221"/>
      <c r="BG221"/>
      <c r="BH221"/>
      <c r="BI221"/>
      <c r="BJ221"/>
      <c r="BK221"/>
      <c r="BL221"/>
    </row>
    <row r="222" spans="1:64" x14ac:dyDescent="0.25">
      <c r="A222" s="20">
        <v>1390</v>
      </c>
      <c r="B222" t="s">
        <v>271</v>
      </c>
      <c r="C222" t="s">
        <v>2</v>
      </c>
      <c r="D222" t="s">
        <v>8</v>
      </c>
      <c r="E222" t="s">
        <v>347</v>
      </c>
      <c r="F222" s="2">
        <v>1539977800</v>
      </c>
      <c r="G222" s="2">
        <v>5973100</v>
      </c>
      <c r="H222" s="2">
        <v>1534004700</v>
      </c>
      <c r="I222" s="2">
        <v>5112353</v>
      </c>
      <c r="J222" s="2">
        <v>20906</v>
      </c>
      <c r="K222" s="2">
        <v>5091447</v>
      </c>
      <c r="L222" s="2">
        <v>4496361.88</v>
      </c>
      <c r="M222" s="2">
        <v>18516.759999999998</v>
      </c>
      <c r="N222" s="2">
        <v>4477845.12</v>
      </c>
      <c r="O222" s="15">
        <v>0.1</v>
      </c>
      <c r="P222" s="2">
        <v>1851.6759999999999</v>
      </c>
      <c r="Q222" s="13">
        <v>0.3</v>
      </c>
      <c r="R222" s="15">
        <v>0</v>
      </c>
      <c r="S222" s="2">
        <v>1343353.5360000001</v>
      </c>
      <c r="T222" s="2">
        <v>0</v>
      </c>
      <c r="U222" s="2">
        <v>0</v>
      </c>
      <c r="V222" s="2">
        <v>0</v>
      </c>
      <c r="W222" s="2">
        <v>0</v>
      </c>
      <c r="X222" s="2">
        <v>0</v>
      </c>
      <c r="Y222" s="2">
        <v>0</v>
      </c>
      <c r="Z222" s="2">
        <v>0</v>
      </c>
      <c r="AA222" s="18">
        <v>0</v>
      </c>
      <c r="AB222" s="4">
        <v>1345205.2120000001</v>
      </c>
      <c r="AD222" s="4">
        <f t="shared" si="3"/>
        <v>1345205.2120000001</v>
      </c>
      <c r="AE222" t="s">
        <v>50</v>
      </c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/>
      <c r="AW222"/>
      <c r="AX222"/>
      <c r="AZ222"/>
      <c r="BA222"/>
      <c r="BB222"/>
      <c r="BC222"/>
      <c r="BD222"/>
      <c r="BE222"/>
      <c r="BF222"/>
      <c r="BG222"/>
      <c r="BH222"/>
      <c r="BI222"/>
      <c r="BJ222"/>
      <c r="BK222"/>
      <c r="BL222"/>
    </row>
    <row r="223" spans="1:64" x14ac:dyDescent="0.25">
      <c r="A223" s="20">
        <v>1391</v>
      </c>
      <c r="B223" t="s">
        <v>271</v>
      </c>
      <c r="C223" t="s">
        <v>2</v>
      </c>
      <c r="D223" t="s">
        <v>298</v>
      </c>
      <c r="E223" t="s">
        <v>348</v>
      </c>
      <c r="F223" s="2">
        <v>8907512800</v>
      </c>
      <c r="G223" s="2">
        <v>772262000</v>
      </c>
      <c r="H223" s="2">
        <v>8135250800</v>
      </c>
      <c r="I223" s="2">
        <v>22816078</v>
      </c>
      <c r="J223" s="2">
        <v>2702919</v>
      </c>
      <c r="K223" s="2">
        <v>20113159</v>
      </c>
      <c r="L223" s="2">
        <v>19253072.879999999</v>
      </c>
      <c r="M223" s="2">
        <v>2394014.2000000002</v>
      </c>
      <c r="N223" s="2">
        <v>16859058.68</v>
      </c>
      <c r="O223" s="15">
        <v>0.1</v>
      </c>
      <c r="P223" s="2">
        <v>239401.42</v>
      </c>
      <c r="Q223" s="13">
        <v>0.3</v>
      </c>
      <c r="R223" s="15">
        <v>0</v>
      </c>
      <c r="S223" s="2">
        <v>5057717.6040000003</v>
      </c>
      <c r="T223" s="2">
        <v>0</v>
      </c>
      <c r="U223" s="2">
        <v>0</v>
      </c>
      <c r="V223" s="2">
        <v>0</v>
      </c>
      <c r="W223" s="2">
        <v>0</v>
      </c>
      <c r="X223" s="2">
        <v>0</v>
      </c>
      <c r="Y223" s="2">
        <v>0</v>
      </c>
      <c r="Z223" s="2">
        <v>0</v>
      </c>
      <c r="AA223" s="18">
        <v>0</v>
      </c>
      <c r="AB223" s="4">
        <v>5297119.0240000002</v>
      </c>
      <c r="AD223" s="4">
        <f t="shared" si="3"/>
        <v>5297119.0240000002</v>
      </c>
      <c r="AE223" t="s">
        <v>96</v>
      </c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/>
      <c r="AW223"/>
      <c r="AX223"/>
      <c r="AZ223"/>
      <c r="BA223"/>
      <c r="BB223"/>
      <c r="BC223"/>
      <c r="BD223"/>
      <c r="BE223"/>
      <c r="BF223"/>
      <c r="BG223"/>
      <c r="BH223"/>
      <c r="BI223"/>
      <c r="BJ223"/>
      <c r="BK223"/>
      <c r="BL223"/>
    </row>
    <row r="224" spans="1:64" x14ac:dyDescent="0.25">
      <c r="A224" s="20">
        <v>1392</v>
      </c>
      <c r="B224" t="s">
        <v>271</v>
      </c>
      <c r="C224" t="s">
        <v>2</v>
      </c>
      <c r="D224" t="s">
        <v>299</v>
      </c>
      <c r="E224" t="s">
        <v>349</v>
      </c>
      <c r="F224" s="2">
        <v>0</v>
      </c>
      <c r="G224" s="2">
        <v>0</v>
      </c>
      <c r="H224" s="2">
        <v>0</v>
      </c>
      <c r="I224" s="2">
        <v>0</v>
      </c>
      <c r="J224" s="2">
        <v>0</v>
      </c>
      <c r="K224" s="2">
        <v>0</v>
      </c>
      <c r="L224" s="2">
        <v>0</v>
      </c>
      <c r="M224" s="2">
        <v>0</v>
      </c>
      <c r="N224" s="2">
        <v>0</v>
      </c>
      <c r="O224" s="15">
        <v>0.1</v>
      </c>
      <c r="P224" s="2">
        <v>0</v>
      </c>
      <c r="Q224" s="13">
        <v>0.3</v>
      </c>
      <c r="R224" s="15">
        <v>0</v>
      </c>
      <c r="S224" s="2">
        <v>0</v>
      </c>
      <c r="T224" s="2">
        <v>0</v>
      </c>
      <c r="U224" s="2">
        <v>0</v>
      </c>
      <c r="V224" s="2">
        <v>0</v>
      </c>
      <c r="W224" s="2">
        <v>0</v>
      </c>
      <c r="X224" s="2">
        <v>0</v>
      </c>
      <c r="Y224" s="2">
        <v>0</v>
      </c>
      <c r="Z224" s="2">
        <v>0</v>
      </c>
      <c r="AA224" s="18">
        <v>0</v>
      </c>
      <c r="AB224" s="4">
        <v>0</v>
      </c>
      <c r="AD224" s="4">
        <f t="shared" si="3"/>
        <v>0</v>
      </c>
      <c r="AE224" t="s">
        <v>167</v>
      </c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/>
      <c r="AW224"/>
      <c r="AX224"/>
      <c r="AZ224"/>
      <c r="BA224"/>
      <c r="BB224"/>
      <c r="BC224"/>
      <c r="BD224"/>
      <c r="BE224"/>
      <c r="BF224"/>
      <c r="BG224"/>
      <c r="BH224"/>
      <c r="BI224"/>
      <c r="BJ224"/>
      <c r="BK224"/>
      <c r="BL224"/>
    </row>
    <row r="225" spans="1:64" x14ac:dyDescent="0.25">
      <c r="A225" s="20">
        <v>1393</v>
      </c>
      <c r="B225" t="s">
        <v>272</v>
      </c>
      <c r="C225" t="s">
        <v>2</v>
      </c>
      <c r="D225" t="s">
        <v>298</v>
      </c>
      <c r="E225" t="s">
        <v>350</v>
      </c>
      <c r="F225" s="2">
        <v>1006207000</v>
      </c>
      <c r="G225" s="2">
        <v>567370000</v>
      </c>
      <c r="H225" s="2">
        <v>438837000</v>
      </c>
      <c r="I225" s="2">
        <v>3437829</v>
      </c>
      <c r="J225" s="2">
        <v>1901896</v>
      </c>
      <c r="K225" s="2">
        <v>1535933</v>
      </c>
      <c r="L225" s="2">
        <v>3035346.2</v>
      </c>
      <c r="M225" s="2">
        <v>1674948</v>
      </c>
      <c r="N225" s="2">
        <v>1360398.2</v>
      </c>
      <c r="O225" s="15">
        <v>0</v>
      </c>
      <c r="P225" s="2">
        <v>0</v>
      </c>
      <c r="Q225" s="13">
        <v>0</v>
      </c>
      <c r="R225" s="15">
        <v>0</v>
      </c>
      <c r="S225" s="2">
        <v>0</v>
      </c>
      <c r="T225" s="2">
        <v>0</v>
      </c>
      <c r="U225" s="2">
        <v>0</v>
      </c>
      <c r="V225" s="2">
        <v>0</v>
      </c>
      <c r="W225" s="2">
        <v>0</v>
      </c>
      <c r="X225" s="2">
        <v>0</v>
      </c>
      <c r="Y225" s="2">
        <v>0</v>
      </c>
      <c r="Z225" s="2">
        <v>0</v>
      </c>
      <c r="AA225" s="18">
        <v>0</v>
      </c>
      <c r="AB225" s="4">
        <v>0</v>
      </c>
      <c r="AD225" s="4">
        <f t="shared" si="3"/>
        <v>0</v>
      </c>
      <c r="AE225" t="s">
        <v>43</v>
      </c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/>
      <c r="AW225"/>
      <c r="AX225"/>
      <c r="AZ225"/>
      <c r="BA225"/>
      <c r="BB225"/>
      <c r="BC225"/>
      <c r="BD225"/>
      <c r="BE225"/>
      <c r="BF225"/>
      <c r="BG225"/>
      <c r="BH225"/>
      <c r="BI225"/>
      <c r="BJ225"/>
      <c r="BK225"/>
      <c r="BL225"/>
    </row>
    <row r="226" spans="1:64" x14ac:dyDescent="0.25">
      <c r="A226" s="20">
        <v>1395</v>
      </c>
      <c r="B226" t="s">
        <v>272</v>
      </c>
      <c r="C226" t="s">
        <v>2</v>
      </c>
      <c r="D226" t="s">
        <v>298</v>
      </c>
      <c r="E226" t="s">
        <v>351</v>
      </c>
      <c r="F226" s="2">
        <v>10731565000</v>
      </c>
      <c r="G226" s="2">
        <v>523478000</v>
      </c>
      <c r="H226" s="2">
        <v>10208087000</v>
      </c>
      <c r="I226" s="2">
        <v>27282200</v>
      </c>
      <c r="J226" s="2">
        <v>1731223</v>
      </c>
      <c r="K226" s="2">
        <v>25550977</v>
      </c>
      <c r="L226" s="2">
        <v>22989574</v>
      </c>
      <c r="M226" s="2">
        <v>1521831.8</v>
      </c>
      <c r="N226" s="2">
        <v>21467742.199999999</v>
      </c>
      <c r="O226" s="15">
        <v>0.1</v>
      </c>
      <c r="P226" s="2">
        <v>152183.18</v>
      </c>
      <c r="Q226" s="13">
        <v>0.1</v>
      </c>
      <c r="R226" s="15">
        <v>0</v>
      </c>
      <c r="S226" s="2">
        <v>2146774.2200000002</v>
      </c>
      <c r="T226" s="2">
        <v>2000000</v>
      </c>
      <c r="U226" s="2">
        <v>0</v>
      </c>
      <c r="V226" s="2">
        <v>0</v>
      </c>
      <c r="W226" s="2">
        <v>0</v>
      </c>
      <c r="X226" s="2">
        <v>0</v>
      </c>
      <c r="Y226" s="2">
        <v>0</v>
      </c>
      <c r="Z226" s="2">
        <v>0</v>
      </c>
      <c r="AA226" s="18">
        <v>0</v>
      </c>
      <c r="AB226" s="4">
        <v>4298957.4000000004</v>
      </c>
      <c r="AD226" s="4">
        <f t="shared" si="3"/>
        <v>4298957.4000000004</v>
      </c>
      <c r="AE226" t="s">
        <v>45</v>
      </c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/>
      <c r="AW226"/>
      <c r="AX226"/>
      <c r="AZ226"/>
      <c r="BA226"/>
      <c r="BB226"/>
      <c r="BC226"/>
      <c r="BD226"/>
      <c r="BE226"/>
      <c r="BF226"/>
      <c r="BG226"/>
      <c r="BH226"/>
      <c r="BI226"/>
      <c r="BJ226"/>
      <c r="BK226"/>
      <c r="BL226"/>
    </row>
    <row r="227" spans="1:64" x14ac:dyDescent="0.25">
      <c r="A227" s="20">
        <v>1397</v>
      </c>
      <c r="B227" t="s">
        <v>272</v>
      </c>
      <c r="C227" t="s">
        <v>2</v>
      </c>
      <c r="D227" t="s">
        <v>299</v>
      </c>
      <c r="E227" t="s">
        <v>352</v>
      </c>
      <c r="F227" s="2">
        <v>2409560000</v>
      </c>
      <c r="G227" s="2">
        <v>2296460000</v>
      </c>
      <c r="H227" s="2">
        <v>113100000</v>
      </c>
      <c r="I227" s="2">
        <v>6508570</v>
      </c>
      <c r="J227" s="2">
        <v>6112720</v>
      </c>
      <c r="K227" s="2">
        <v>395850</v>
      </c>
      <c r="L227" s="2">
        <v>5544746</v>
      </c>
      <c r="M227" s="2">
        <v>5194136</v>
      </c>
      <c r="N227" s="2">
        <v>350610</v>
      </c>
      <c r="O227" s="15">
        <v>0</v>
      </c>
      <c r="P227" s="2">
        <v>0</v>
      </c>
      <c r="Q227" s="13">
        <v>0</v>
      </c>
      <c r="R227" s="15">
        <v>0</v>
      </c>
      <c r="S227" s="2">
        <v>0</v>
      </c>
      <c r="T227" s="2">
        <v>0</v>
      </c>
      <c r="U227" s="2">
        <v>0</v>
      </c>
      <c r="V227" s="2">
        <v>0</v>
      </c>
      <c r="W227" s="2">
        <v>0</v>
      </c>
      <c r="X227" s="2">
        <v>0</v>
      </c>
      <c r="Y227" s="2">
        <v>0</v>
      </c>
      <c r="Z227" s="2">
        <v>0</v>
      </c>
      <c r="AA227" s="18">
        <v>0</v>
      </c>
      <c r="AB227" s="4">
        <v>0</v>
      </c>
      <c r="AD227" s="4">
        <f t="shared" si="3"/>
        <v>0</v>
      </c>
      <c r="AE227" t="s">
        <v>88</v>
      </c>
      <c r="AF227"/>
      <c r="AG227"/>
      <c r="AH227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  <c r="AV227"/>
      <c r="AW227"/>
      <c r="AX227"/>
      <c r="AZ227"/>
      <c r="BA227"/>
      <c r="BB227"/>
      <c r="BC227"/>
      <c r="BD227"/>
      <c r="BE227"/>
      <c r="BF227"/>
      <c r="BG227"/>
      <c r="BH227"/>
      <c r="BI227"/>
      <c r="BJ227"/>
      <c r="BK227"/>
      <c r="BL227"/>
    </row>
    <row r="228" spans="1:64" x14ac:dyDescent="0.25">
      <c r="A228" s="20">
        <v>1401</v>
      </c>
      <c r="B228" t="s">
        <v>272</v>
      </c>
      <c r="C228" t="s">
        <v>2</v>
      </c>
      <c r="D228" t="s">
        <v>4</v>
      </c>
      <c r="E228" t="s">
        <v>358</v>
      </c>
      <c r="F228" s="2">
        <v>15027190400</v>
      </c>
      <c r="G228" s="2">
        <v>105680400</v>
      </c>
      <c r="H228" s="2">
        <v>14921510000</v>
      </c>
      <c r="I228" s="2">
        <v>32695021</v>
      </c>
      <c r="J228" s="2">
        <v>369887</v>
      </c>
      <c r="K228" s="2">
        <v>32325134</v>
      </c>
      <c r="L228" s="2">
        <v>26684144.84</v>
      </c>
      <c r="M228" s="2">
        <v>327614.84000000003</v>
      </c>
      <c r="N228" s="2">
        <v>26356530</v>
      </c>
      <c r="O228" s="15">
        <v>0.1</v>
      </c>
      <c r="P228" s="2">
        <v>32761.484</v>
      </c>
      <c r="Q228" s="13">
        <v>0.1</v>
      </c>
      <c r="R228" s="15">
        <v>0</v>
      </c>
      <c r="S228" s="2">
        <v>2635653</v>
      </c>
      <c r="T228" s="2">
        <v>2000000</v>
      </c>
      <c r="U228" s="2">
        <v>0</v>
      </c>
      <c r="V228" s="2">
        <v>0</v>
      </c>
      <c r="W228" s="2">
        <v>0</v>
      </c>
      <c r="X228" s="2">
        <v>0</v>
      </c>
      <c r="Y228" s="2">
        <v>0</v>
      </c>
      <c r="Z228" s="2">
        <v>0</v>
      </c>
      <c r="AA228" s="18">
        <v>0</v>
      </c>
      <c r="AB228" s="4">
        <v>4668414.4840000002</v>
      </c>
      <c r="AD228" s="4">
        <f t="shared" si="3"/>
        <v>4668414.4840000002</v>
      </c>
      <c r="AE228" t="s">
        <v>289</v>
      </c>
      <c r="AF228"/>
      <c r="AG228"/>
      <c r="AH228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V228"/>
      <c r="AW228"/>
      <c r="AX228"/>
      <c r="AZ228"/>
      <c r="BA228"/>
      <c r="BB228"/>
      <c r="BC228"/>
      <c r="BD228"/>
      <c r="BE228"/>
      <c r="BF228"/>
      <c r="BG228"/>
      <c r="BH228"/>
      <c r="BI228"/>
      <c r="BJ228"/>
      <c r="BK228"/>
      <c r="BL228"/>
    </row>
    <row r="229" spans="1:64" x14ac:dyDescent="0.25">
      <c r="A229" s="20">
        <v>1403</v>
      </c>
      <c r="B229" t="s">
        <v>271</v>
      </c>
      <c r="C229" t="s">
        <v>2</v>
      </c>
      <c r="D229" t="s">
        <v>201</v>
      </c>
      <c r="E229" t="s">
        <v>353</v>
      </c>
      <c r="F229" s="2">
        <v>0</v>
      </c>
      <c r="G229" s="2">
        <v>0</v>
      </c>
      <c r="H229" s="2">
        <v>0</v>
      </c>
      <c r="I229" s="2">
        <v>0</v>
      </c>
      <c r="J229" s="2">
        <v>0</v>
      </c>
      <c r="K229" s="2">
        <v>0</v>
      </c>
      <c r="L229" s="2">
        <v>0</v>
      </c>
      <c r="M229" s="2">
        <v>0</v>
      </c>
      <c r="N229" s="2">
        <v>0</v>
      </c>
      <c r="O229" s="15">
        <v>0.1</v>
      </c>
      <c r="P229" s="2">
        <v>0</v>
      </c>
      <c r="Q229" s="13">
        <v>0.3</v>
      </c>
      <c r="R229" s="15">
        <v>0</v>
      </c>
      <c r="S229" s="2">
        <v>0</v>
      </c>
      <c r="T229" s="2">
        <v>0</v>
      </c>
      <c r="U229" s="2">
        <v>0</v>
      </c>
      <c r="V229" s="2">
        <v>0</v>
      </c>
      <c r="W229" s="2">
        <v>0</v>
      </c>
      <c r="X229" s="2">
        <v>0</v>
      </c>
      <c r="Y229" s="2">
        <v>0</v>
      </c>
      <c r="Z229" s="2">
        <v>0</v>
      </c>
      <c r="AA229" s="18">
        <v>0</v>
      </c>
      <c r="AB229" s="4">
        <v>0</v>
      </c>
      <c r="AD229" s="4">
        <f t="shared" si="3"/>
        <v>0</v>
      </c>
      <c r="AE229" t="s">
        <v>185</v>
      </c>
      <c r="AF229"/>
      <c r="AG229"/>
      <c r="AH229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/>
      <c r="AW229"/>
      <c r="AX229"/>
      <c r="AZ229"/>
      <c r="BA229"/>
      <c r="BB229"/>
      <c r="BC229"/>
      <c r="BD229"/>
      <c r="BE229"/>
      <c r="BF229"/>
      <c r="BG229"/>
      <c r="BH229"/>
      <c r="BI229"/>
      <c r="BJ229"/>
      <c r="BK229"/>
      <c r="BL229"/>
    </row>
    <row r="230" spans="1:64" x14ac:dyDescent="0.25">
      <c r="A230" s="20">
        <v>1404</v>
      </c>
      <c r="B230" t="s">
        <v>271</v>
      </c>
      <c r="C230" t="s">
        <v>2</v>
      </c>
      <c r="D230" t="s">
        <v>345</v>
      </c>
      <c r="E230" t="s">
        <v>354</v>
      </c>
      <c r="F230" s="2">
        <v>41061221000</v>
      </c>
      <c r="G230" s="2">
        <v>1399200000</v>
      </c>
      <c r="H230" s="2">
        <v>39662021000</v>
      </c>
      <c r="I230" s="2">
        <v>92755608</v>
      </c>
      <c r="J230" s="2">
        <v>4385450</v>
      </c>
      <c r="K230" s="2">
        <v>88370158</v>
      </c>
      <c r="L230" s="2">
        <v>76331119.599999994</v>
      </c>
      <c r="M230" s="2">
        <v>3825770</v>
      </c>
      <c r="N230" s="2">
        <v>72505349.599999994</v>
      </c>
      <c r="O230" s="15">
        <v>0.1</v>
      </c>
      <c r="P230" s="2">
        <v>382577</v>
      </c>
      <c r="Q230" s="13">
        <v>0.3</v>
      </c>
      <c r="R230" s="15">
        <v>0</v>
      </c>
      <c r="S230" s="2">
        <v>21751604.879999999</v>
      </c>
      <c r="T230" s="2">
        <v>0</v>
      </c>
      <c r="U230" s="2">
        <v>0</v>
      </c>
      <c r="V230" s="2">
        <v>0</v>
      </c>
      <c r="W230" s="2">
        <v>0</v>
      </c>
      <c r="X230" s="2">
        <v>0</v>
      </c>
      <c r="Y230" s="2">
        <v>0</v>
      </c>
      <c r="Z230" s="2">
        <v>0</v>
      </c>
      <c r="AA230" s="18">
        <v>0</v>
      </c>
      <c r="AB230" s="4">
        <v>22134181.879999999</v>
      </c>
      <c r="AD230" s="4">
        <f t="shared" si="3"/>
        <v>22134181.879999999</v>
      </c>
      <c r="AE230" t="s">
        <v>355</v>
      </c>
      <c r="AF230"/>
      <c r="AG230"/>
      <c r="AH230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  <c r="AV230"/>
      <c r="AW230"/>
      <c r="AX230"/>
      <c r="AZ230"/>
      <c r="BA230"/>
      <c r="BB230"/>
      <c r="BC230"/>
      <c r="BD230"/>
      <c r="BE230"/>
      <c r="BF230"/>
      <c r="BG230"/>
      <c r="BH230"/>
      <c r="BI230"/>
      <c r="BJ230"/>
      <c r="BK230"/>
      <c r="BL230"/>
    </row>
    <row r="231" spans="1:64" x14ac:dyDescent="0.25">
      <c r="A231" s="20">
        <v>1408</v>
      </c>
      <c r="B231" t="s">
        <v>271</v>
      </c>
      <c r="C231" t="s">
        <v>2</v>
      </c>
      <c r="D231" t="s">
        <v>298</v>
      </c>
      <c r="E231" t="s">
        <v>359</v>
      </c>
      <c r="F231" s="2">
        <v>7059000</v>
      </c>
      <c r="G231" s="2">
        <v>0</v>
      </c>
      <c r="H231" s="2">
        <v>7059000</v>
      </c>
      <c r="I231" s="2">
        <v>24708</v>
      </c>
      <c r="J231" s="2">
        <v>0</v>
      </c>
      <c r="K231" s="2">
        <v>24708</v>
      </c>
      <c r="L231" s="2">
        <v>21884.400000000001</v>
      </c>
      <c r="M231" s="2">
        <v>0</v>
      </c>
      <c r="N231" s="2">
        <v>21884.400000000001</v>
      </c>
      <c r="O231" s="15">
        <v>0.1</v>
      </c>
      <c r="P231" s="2">
        <v>0</v>
      </c>
      <c r="Q231" s="13">
        <v>0.3</v>
      </c>
      <c r="R231" s="15">
        <v>0</v>
      </c>
      <c r="S231" s="2">
        <v>6565.32</v>
      </c>
      <c r="T231" s="2">
        <v>0</v>
      </c>
      <c r="U231" s="2">
        <v>0</v>
      </c>
      <c r="V231" s="2">
        <v>0</v>
      </c>
      <c r="W231" s="2">
        <v>0</v>
      </c>
      <c r="X231" s="2">
        <v>0</v>
      </c>
      <c r="Y231" s="2">
        <v>0</v>
      </c>
      <c r="Z231" s="2">
        <v>0</v>
      </c>
      <c r="AA231" s="18">
        <v>0</v>
      </c>
      <c r="AB231" s="4">
        <v>6565.32</v>
      </c>
      <c r="AD231" s="4">
        <f t="shared" si="3"/>
        <v>6565.32</v>
      </c>
      <c r="AE231" t="s">
        <v>96</v>
      </c>
      <c r="AF231"/>
      <c r="AG231"/>
      <c r="AH231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  <c r="AV231"/>
      <c r="AW231"/>
      <c r="AX231"/>
      <c r="AZ231"/>
      <c r="BA231"/>
      <c r="BB231"/>
      <c r="BC231"/>
      <c r="BD231"/>
      <c r="BE231"/>
      <c r="BF231"/>
      <c r="BG231"/>
      <c r="BH231"/>
      <c r="BI231"/>
      <c r="BJ231"/>
      <c r="BK231"/>
      <c r="BL231"/>
    </row>
    <row r="232" spans="1:64" x14ac:dyDescent="0.25">
      <c r="A232" s="20">
        <v>1409</v>
      </c>
      <c r="B232" t="s">
        <v>271</v>
      </c>
      <c r="C232" t="s">
        <v>2</v>
      </c>
      <c r="D232" t="s">
        <v>298</v>
      </c>
      <c r="E232" t="s">
        <v>360</v>
      </c>
      <c r="F232" s="2">
        <v>1952889000</v>
      </c>
      <c r="G232" s="2">
        <v>0</v>
      </c>
      <c r="H232" s="2">
        <v>1952889000</v>
      </c>
      <c r="I232" s="2">
        <v>6187491</v>
      </c>
      <c r="J232" s="2">
        <v>0</v>
      </c>
      <c r="K232" s="2">
        <v>6187491</v>
      </c>
      <c r="L232" s="2">
        <v>5406335.4000000004</v>
      </c>
      <c r="M232" s="2">
        <v>0</v>
      </c>
      <c r="N232" s="2">
        <v>5406335.4000000004</v>
      </c>
      <c r="O232" s="15">
        <v>0.1</v>
      </c>
      <c r="P232" s="2">
        <v>0</v>
      </c>
      <c r="Q232" s="13">
        <v>0.3</v>
      </c>
      <c r="R232" s="15">
        <v>0</v>
      </c>
      <c r="S232" s="2">
        <v>1621900.62</v>
      </c>
      <c r="T232" s="2">
        <v>0</v>
      </c>
      <c r="U232" s="2">
        <v>0</v>
      </c>
      <c r="V232" s="2">
        <v>0</v>
      </c>
      <c r="W232" s="2">
        <v>0</v>
      </c>
      <c r="X232" s="2">
        <v>0</v>
      </c>
      <c r="Y232" s="2">
        <v>0</v>
      </c>
      <c r="Z232" s="2">
        <v>0</v>
      </c>
      <c r="AA232" s="18">
        <v>0</v>
      </c>
      <c r="AB232" s="4">
        <v>1621900.62</v>
      </c>
      <c r="AD232" s="4">
        <f t="shared" si="3"/>
        <v>1621900.62</v>
      </c>
      <c r="AE232" t="s">
        <v>96</v>
      </c>
      <c r="AF232"/>
      <c r="AG232"/>
      <c r="AH232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  <c r="AV232"/>
      <c r="AW232"/>
      <c r="AX232"/>
      <c r="AZ232"/>
      <c r="BA232"/>
      <c r="BB232"/>
      <c r="BC232"/>
      <c r="BD232"/>
      <c r="BE232"/>
      <c r="BF232"/>
      <c r="BG232"/>
      <c r="BH232"/>
      <c r="BI232"/>
      <c r="BJ232"/>
      <c r="BK232"/>
      <c r="BL232"/>
    </row>
    <row r="233" spans="1:64" x14ac:dyDescent="0.25">
      <c r="A233" s="20">
        <v>1412</v>
      </c>
      <c r="B233" t="s">
        <v>271</v>
      </c>
      <c r="C233" t="s">
        <v>2</v>
      </c>
      <c r="D233" t="s">
        <v>299</v>
      </c>
      <c r="E233" t="s">
        <v>361</v>
      </c>
      <c r="F233" s="2">
        <v>1475495000</v>
      </c>
      <c r="G233" s="2">
        <v>576686000</v>
      </c>
      <c r="H233" s="2">
        <v>898809000</v>
      </c>
      <c r="I233" s="2">
        <v>5005862</v>
      </c>
      <c r="J233" s="2">
        <v>1964602</v>
      </c>
      <c r="K233" s="2">
        <v>3041260</v>
      </c>
      <c r="L233" s="2">
        <v>4415664</v>
      </c>
      <c r="M233" s="2">
        <v>1733927.6</v>
      </c>
      <c r="N233" s="2">
        <v>2681736.4</v>
      </c>
      <c r="O233" s="15">
        <v>0.1</v>
      </c>
      <c r="P233" s="2">
        <v>173392.76</v>
      </c>
      <c r="Q233" s="13">
        <v>0.3</v>
      </c>
      <c r="R233" s="15">
        <v>0</v>
      </c>
      <c r="S233" s="2">
        <v>804520.92</v>
      </c>
      <c r="T233" s="2">
        <v>0</v>
      </c>
      <c r="U233" s="2">
        <v>0</v>
      </c>
      <c r="V233" s="2">
        <v>0</v>
      </c>
      <c r="W233" s="2">
        <v>0</v>
      </c>
      <c r="X233" s="2">
        <v>0</v>
      </c>
      <c r="Y233" s="2">
        <v>0</v>
      </c>
      <c r="Z233" s="2">
        <v>0</v>
      </c>
      <c r="AA233" s="18">
        <v>0</v>
      </c>
      <c r="AB233" s="4">
        <v>977913.68</v>
      </c>
      <c r="AD233" s="4">
        <f t="shared" si="3"/>
        <v>977913.68</v>
      </c>
      <c r="AE233" t="s">
        <v>167</v>
      </c>
      <c r="AF233"/>
      <c r="AG233"/>
      <c r="AH233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  <c r="AV233"/>
      <c r="AW233"/>
      <c r="AX233"/>
      <c r="AZ233"/>
      <c r="BA233"/>
      <c r="BB233"/>
      <c r="BC233"/>
      <c r="BD233"/>
      <c r="BE233"/>
      <c r="BF233"/>
      <c r="BG233"/>
      <c r="BH233"/>
      <c r="BI233"/>
      <c r="BJ233"/>
      <c r="BK233"/>
      <c r="BL233"/>
    </row>
    <row r="234" spans="1:64" x14ac:dyDescent="0.25">
      <c r="A234" s="20">
        <v>1413</v>
      </c>
      <c r="B234" t="s">
        <v>271</v>
      </c>
      <c r="C234" t="s">
        <v>2</v>
      </c>
      <c r="D234" t="s">
        <v>299</v>
      </c>
      <c r="E234" t="s">
        <v>362</v>
      </c>
      <c r="F234" s="2">
        <v>8787895000</v>
      </c>
      <c r="G234" s="2">
        <v>11192000</v>
      </c>
      <c r="H234" s="2">
        <v>8776703000</v>
      </c>
      <c r="I234" s="2">
        <v>18231481</v>
      </c>
      <c r="J234" s="2">
        <v>39172</v>
      </c>
      <c r="K234" s="2">
        <v>18192309</v>
      </c>
      <c r="L234" s="2">
        <v>14716323</v>
      </c>
      <c r="M234" s="2">
        <v>34695.199999999997</v>
      </c>
      <c r="N234" s="2">
        <v>14681627.800000001</v>
      </c>
      <c r="O234" s="15">
        <v>0.1</v>
      </c>
      <c r="P234" s="2">
        <v>3469.52</v>
      </c>
      <c r="Q234" s="13">
        <v>0.3</v>
      </c>
      <c r="R234" s="15">
        <v>0</v>
      </c>
      <c r="S234" s="2">
        <v>4404488.34</v>
      </c>
      <c r="T234" s="2">
        <v>0</v>
      </c>
      <c r="U234" s="2">
        <v>0</v>
      </c>
      <c r="V234" s="2">
        <v>0</v>
      </c>
      <c r="W234" s="2">
        <v>0</v>
      </c>
      <c r="X234" s="2">
        <v>0</v>
      </c>
      <c r="Y234" s="2">
        <v>0</v>
      </c>
      <c r="Z234" s="2">
        <v>0</v>
      </c>
      <c r="AA234" s="18">
        <v>0</v>
      </c>
      <c r="AB234" s="4">
        <v>4407957.8600000003</v>
      </c>
      <c r="AD234" s="4">
        <f t="shared" si="3"/>
        <v>4407957.8600000003</v>
      </c>
      <c r="AE234" t="s">
        <v>193</v>
      </c>
      <c r="AF234"/>
      <c r="AG234"/>
      <c r="AH234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  <c r="AV234"/>
      <c r="AW234"/>
      <c r="AX234"/>
      <c r="AZ234"/>
      <c r="BA234"/>
      <c r="BB234"/>
      <c r="BC234"/>
      <c r="BD234"/>
      <c r="BE234"/>
      <c r="BF234"/>
      <c r="BG234"/>
      <c r="BH234"/>
      <c r="BI234"/>
      <c r="BJ234"/>
      <c r="BK234"/>
      <c r="BL234"/>
    </row>
    <row r="235" spans="1:64" x14ac:dyDescent="0.25">
      <c r="A235" s="20">
        <v>1414</v>
      </c>
      <c r="B235" t="s">
        <v>271</v>
      </c>
      <c r="C235" t="s">
        <v>2</v>
      </c>
      <c r="D235" t="s">
        <v>299</v>
      </c>
      <c r="E235" t="s">
        <v>363</v>
      </c>
      <c r="F235" s="2">
        <v>0</v>
      </c>
      <c r="G235" s="2">
        <v>0</v>
      </c>
      <c r="H235" s="2">
        <v>0</v>
      </c>
      <c r="I235" s="2">
        <v>0</v>
      </c>
      <c r="J235" s="2">
        <v>0</v>
      </c>
      <c r="K235" s="2">
        <v>0</v>
      </c>
      <c r="L235" s="2">
        <v>0</v>
      </c>
      <c r="M235" s="2">
        <v>0</v>
      </c>
      <c r="N235" s="2">
        <v>0</v>
      </c>
      <c r="O235" s="15">
        <v>0.1</v>
      </c>
      <c r="P235" s="2">
        <v>0</v>
      </c>
      <c r="Q235" s="13">
        <v>0.3</v>
      </c>
      <c r="R235" s="15">
        <v>0</v>
      </c>
      <c r="S235" s="2">
        <v>0</v>
      </c>
      <c r="T235" s="2">
        <v>0</v>
      </c>
      <c r="U235" s="2">
        <v>0</v>
      </c>
      <c r="V235" s="2">
        <v>0</v>
      </c>
      <c r="W235" s="2">
        <v>0</v>
      </c>
      <c r="X235" s="2">
        <v>0</v>
      </c>
      <c r="Y235" s="2">
        <v>0</v>
      </c>
      <c r="Z235" s="2">
        <v>0</v>
      </c>
      <c r="AA235" s="18">
        <v>0</v>
      </c>
      <c r="AB235" s="4">
        <v>0</v>
      </c>
      <c r="AD235" s="4">
        <f t="shared" si="3"/>
        <v>0</v>
      </c>
      <c r="AE235" t="s">
        <v>88</v>
      </c>
      <c r="AF235"/>
      <c r="AG235"/>
      <c r="AH235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  <c r="AV235"/>
      <c r="AW235"/>
      <c r="AX235"/>
      <c r="AZ235"/>
      <c r="BA235"/>
      <c r="BB235"/>
      <c r="BC235"/>
      <c r="BD235"/>
      <c r="BE235"/>
      <c r="BF235"/>
      <c r="BG235"/>
      <c r="BH235"/>
      <c r="BI235"/>
      <c r="BJ235"/>
      <c r="BK235"/>
      <c r="BL235"/>
    </row>
    <row r="236" spans="1:64" x14ac:dyDescent="0.25">
      <c r="A236" s="20">
        <v>1415</v>
      </c>
      <c r="B236" t="s">
        <v>272</v>
      </c>
      <c r="C236" t="s">
        <v>2</v>
      </c>
      <c r="D236" t="s">
        <v>298</v>
      </c>
      <c r="E236" t="s">
        <v>364</v>
      </c>
      <c r="F236" s="2">
        <v>38175730700</v>
      </c>
      <c r="G236" s="2">
        <v>206744000</v>
      </c>
      <c r="H236" s="2">
        <v>37968986700</v>
      </c>
      <c r="I236" s="2">
        <v>77345248</v>
      </c>
      <c r="J236" s="2">
        <v>668404</v>
      </c>
      <c r="K236" s="2">
        <v>76676844</v>
      </c>
      <c r="L236" s="2">
        <v>62074955.719999999</v>
      </c>
      <c r="M236" s="2">
        <v>585706.4</v>
      </c>
      <c r="N236" s="2">
        <v>61489249.32</v>
      </c>
      <c r="O236" s="15">
        <v>0.1</v>
      </c>
      <c r="P236" s="2">
        <v>58570.64</v>
      </c>
      <c r="Q236" s="13">
        <v>0.2</v>
      </c>
      <c r="R236" s="15">
        <v>0</v>
      </c>
      <c r="S236" s="2">
        <v>12297849.864</v>
      </c>
      <c r="T236" s="2">
        <v>4000000</v>
      </c>
      <c r="U236" s="2">
        <v>0</v>
      </c>
      <c r="V236" s="2">
        <v>0</v>
      </c>
      <c r="W236" s="2">
        <v>0</v>
      </c>
      <c r="X236" s="2">
        <v>0</v>
      </c>
      <c r="Y236" s="2">
        <v>0</v>
      </c>
      <c r="Z236" s="2">
        <v>0</v>
      </c>
      <c r="AA236" s="18">
        <v>0</v>
      </c>
      <c r="AB236" s="4">
        <v>16356420.504000001</v>
      </c>
      <c r="AD236" s="4">
        <f t="shared" si="3"/>
        <v>16356420.504000001</v>
      </c>
      <c r="AE236" t="s">
        <v>45</v>
      </c>
      <c r="AF236"/>
      <c r="AG236"/>
      <c r="AH236"/>
      <c r="AI236"/>
      <c r="AJ236"/>
      <c r="AK236"/>
      <c r="AL236"/>
      <c r="AM236"/>
      <c r="AN236"/>
      <c r="AO236"/>
      <c r="AP236"/>
      <c r="AQ236"/>
      <c r="AR236"/>
      <c r="AS236"/>
      <c r="AT236"/>
      <c r="AU236"/>
      <c r="AV236"/>
      <c r="AW236"/>
      <c r="AX236"/>
      <c r="AZ236"/>
      <c r="BA236"/>
      <c r="BB236"/>
      <c r="BC236"/>
      <c r="BD236"/>
      <c r="BE236"/>
      <c r="BF236"/>
      <c r="BG236"/>
      <c r="BH236"/>
      <c r="BI236"/>
      <c r="BJ236"/>
      <c r="BK236"/>
      <c r="BL236"/>
    </row>
    <row r="237" spans="1:64" x14ac:dyDescent="0.25">
      <c r="A237" s="20">
        <v>1418</v>
      </c>
      <c r="B237" t="s">
        <v>271</v>
      </c>
      <c r="C237" t="s">
        <v>2</v>
      </c>
      <c r="D237" t="s">
        <v>201</v>
      </c>
      <c r="E237" t="s">
        <v>365</v>
      </c>
      <c r="F237" s="2">
        <v>106171670500</v>
      </c>
      <c r="G237" s="2">
        <v>0</v>
      </c>
      <c r="H237" s="2">
        <v>106171670500</v>
      </c>
      <c r="I237" s="2">
        <v>165506478</v>
      </c>
      <c r="J237" s="2">
        <v>0</v>
      </c>
      <c r="K237" s="2">
        <v>165506478</v>
      </c>
      <c r="L237" s="2">
        <v>123037809.8</v>
      </c>
      <c r="M237" s="2">
        <v>0</v>
      </c>
      <c r="N237" s="2">
        <v>123037809.8</v>
      </c>
      <c r="O237" s="15">
        <v>0.1</v>
      </c>
      <c r="P237" s="2">
        <v>0</v>
      </c>
      <c r="Q237" s="13">
        <v>0.3</v>
      </c>
      <c r="R237" s="15">
        <v>0</v>
      </c>
      <c r="S237" s="2">
        <v>36911342.939999998</v>
      </c>
      <c r="T237" s="2">
        <v>0</v>
      </c>
      <c r="U237" s="2">
        <v>0</v>
      </c>
      <c r="V237" s="2">
        <v>0</v>
      </c>
      <c r="W237" s="2">
        <v>0</v>
      </c>
      <c r="X237" s="2">
        <v>0</v>
      </c>
      <c r="Y237" s="2">
        <v>0</v>
      </c>
      <c r="Z237" s="2">
        <v>0</v>
      </c>
      <c r="AA237" s="18">
        <v>0</v>
      </c>
      <c r="AB237" s="4">
        <v>36911342.939999998</v>
      </c>
      <c r="AD237" s="4">
        <f t="shared" si="3"/>
        <v>36911342.939999998</v>
      </c>
      <c r="AE237" t="s">
        <v>185</v>
      </c>
      <c r="AF237"/>
      <c r="AG237"/>
      <c r="AH237"/>
      <c r="AI237"/>
      <c r="AJ237"/>
      <c r="AK237"/>
      <c r="AL237"/>
      <c r="AM237"/>
      <c r="AN237"/>
      <c r="AO237"/>
      <c r="AP237"/>
      <c r="AQ237"/>
      <c r="AR237"/>
      <c r="AS237"/>
      <c r="AT237"/>
      <c r="AU237"/>
      <c r="AV237"/>
      <c r="AW237"/>
      <c r="AX237"/>
      <c r="AZ237"/>
      <c r="BA237"/>
      <c r="BB237"/>
      <c r="BC237"/>
      <c r="BD237"/>
      <c r="BE237"/>
      <c r="BF237"/>
      <c r="BG237"/>
      <c r="BH237"/>
      <c r="BI237"/>
      <c r="BJ237"/>
      <c r="BK237"/>
      <c r="BL237"/>
    </row>
    <row r="238" spans="1:64" x14ac:dyDescent="0.25">
      <c r="A238" s="20">
        <v>1419</v>
      </c>
      <c r="B238" t="s">
        <v>271</v>
      </c>
      <c r="C238" t="s">
        <v>2</v>
      </c>
      <c r="D238" t="s">
        <v>345</v>
      </c>
      <c r="E238" t="s">
        <v>366</v>
      </c>
      <c r="F238" s="2">
        <v>8239934000</v>
      </c>
      <c r="G238" s="2">
        <v>0</v>
      </c>
      <c r="H238" s="2">
        <v>8239934000</v>
      </c>
      <c r="I238" s="2">
        <v>18718698</v>
      </c>
      <c r="J238" s="2">
        <v>0</v>
      </c>
      <c r="K238" s="2">
        <v>18718698</v>
      </c>
      <c r="L238" s="2">
        <v>15422724.4</v>
      </c>
      <c r="M238" s="2">
        <v>0</v>
      </c>
      <c r="N238" s="2">
        <v>15422724.4</v>
      </c>
      <c r="O238" s="15">
        <v>0.1</v>
      </c>
      <c r="P238" s="2">
        <v>0</v>
      </c>
      <c r="Q238" s="13">
        <v>0.3</v>
      </c>
      <c r="R238" s="15">
        <v>0</v>
      </c>
      <c r="S238" s="2">
        <v>4626817.32</v>
      </c>
      <c r="T238" s="2">
        <v>0</v>
      </c>
      <c r="U238" s="2">
        <v>0</v>
      </c>
      <c r="V238" s="2">
        <v>0</v>
      </c>
      <c r="W238" s="2">
        <v>0</v>
      </c>
      <c r="X238" s="2">
        <v>0</v>
      </c>
      <c r="Y238" s="2">
        <v>0</v>
      </c>
      <c r="Z238" s="2">
        <v>0</v>
      </c>
      <c r="AA238" s="18">
        <v>0</v>
      </c>
      <c r="AB238" s="4">
        <v>4626817.32</v>
      </c>
      <c r="AD238" s="4">
        <f t="shared" si="3"/>
        <v>4626817.32</v>
      </c>
      <c r="AE238" t="s">
        <v>355</v>
      </c>
      <c r="AF238"/>
      <c r="AG238"/>
      <c r="AH238"/>
      <c r="AI238"/>
      <c r="AJ238"/>
      <c r="AK238"/>
      <c r="AL238"/>
      <c r="AM238"/>
      <c r="AN238"/>
      <c r="AO238"/>
      <c r="AP238"/>
      <c r="AQ238"/>
      <c r="AR238"/>
      <c r="AS238"/>
      <c r="AT238"/>
      <c r="AU238"/>
      <c r="AV238"/>
      <c r="AW238"/>
      <c r="AX238"/>
      <c r="AZ238"/>
      <c r="BA238"/>
      <c r="BB238"/>
      <c r="BC238"/>
      <c r="BD238"/>
      <c r="BE238"/>
      <c r="BF238"/>
      <c r="BG238"/>
      <c r="BH238"/>
      <c r="BI238"/>
      <c r="BJ238"/>
      <c r="BK238"/>
      <c r="BL238"/>
    </row>
    <row r="239" spans="1:64" x14ac:dyDescent="0.25">
      <c r="A239" s="20">
        <v>1420</v>
      </c>
      <c r="B239" t="s">
        <v>271</v>
      </c>
      <c r="C239" t="s">
        <v>2</v>
      </c>
      <c r="D239" t="s">
        <v>345</v>
      </c>
      <c r="E239" t="s">
        <v>367</v>
      </c>
      <c r="F239" s="2">
        <v>3461320000</v>
      </c>
      <c r="G239" s="2">
        <v>0</v>
      </c>
      <c r="H239" s="2">
        <v>3461320000</v>
      </c>
      <c r="I239" s="2">
        <v>10700655</v>
      </c>
      <c r="J239" s="2">
        <v>0</v>
      </c>
      <c r="K239" s="2">
        <v>10700655</v>
      </c>
      <c r="L239" s="2">
        <v>9316127</v>
      </c>
      <c r="M239" s="2">
        <v>0</v>
      </c>
      <c r="N239" s="2">
        <v>9316127</v>
      </c>
      <c r="O239" s="15">
        <v>0.1</v>
      </c>
      <c r="P239" s="2">
        <v>0</v>
      </c>
      <c r="Q239" s="13">
        <v>0.3</v>
      </c>
      <c r="R239" s="15">
        <v>0</v>
      </c>
      <c r="S239" s="2">
        <v>2794838.1</v>
      </c>
      <c r="T239" s="2">
        <v>0</v>
      </c>
      <c r="U239" s="2">
        <v>0</v>
      </c>
      <c r="V239" s="2">
        <v>0</v>
      </c>
      <c r="W239" s="2">
        <v>0</v>
      </c>
      <c r="X239" s="2">
        <v>0</v>
      </c>
      <c r="Y239" s="2">
        <v>0</v>
      </c>
      <c r="Z239" s="2">
        <v>0</v>
      </c>
      <c r="AA239" s="18">
        <v>0</v>
      </c>
      <c r="AB239" s="4">
        <v>2794838.1</v>
      </c>
      <c r="AD239" s="4">
        <f t="shared" si="3"/>
        <v>2794838.1</v>
      </c>
      <c r="AE239" t="s">
        <v>355</v>
      </c>
      <c r="AF239"/>
      <c r="AG239"/>
      <c r="AH239"/>
      <c r="AI239"/>
      <c r="AJ239"/>
      <c r="AK239"/>
      <c r="AL239"/>
      <c r="AM239"/>
      <c r="AN239"/>
      <c r="AO239"/>
      <c r="AP239"/>
      <c r="AQ239"/>
      <c r="AR239"/>
      <c r="AS239"/>
      <c r="AT239"/>
      <c r="AU239"/>
      <c r="AV239"/>
      <c r="AW239"/>
      <c r="AX239"/>
      <c r="AZ239"/>
      <c r="BA239"/>
      <c r="BB239"/>
      <c r="BC239"/>
      <c r="BD239"/>
      <c r="BE239"/>
      <c r="BF239"/>
      <c r="BG239"/>
      <c r="BH239"/>
      <c r="BI239"/>
      <c r="BJ239"/>
      <c r="BK239"/>
      <c r="BL239"/>
    </row>
    <row r="240" spans="1:64" x14ac:dyDescent="0.25">
      <c r="A240" s="20">
        <v>1423</v>
      </c>
      <c r="B240" t="s">
        <v>271</v>
      </c>
      <c r="C240" t="s">
        <v>2</v>
      </c>
      <c r="D240" t="s">
        <v>345</v>
      </c>
      <c r="E240" t="s">
        <v>368</v>
      </c>
      <c r="F240" s="2">
        <v>6755575000</v>
      </c>
      <c r="G240" s="2">
        <v>0</v>
      </c>
      <c r="H240" s="2">
        <v>6755575000</v>
      </c>
      <c r="I240" s="2">
        <v>20681555</v>
      </c>
      <c r="J240" s="2">
        <v>0</v>
      </c>
      <c r="K240" s="2">
        <v>20681555</v>
      </c>
      <c r="L240" s="2">
        <v>17979325</v>
      </c>
      <c r="M240" s="2">
        <v>0</v>
      </c>
      <c r="N240" s="2">
        <v>17979325</v>
      </c>
      <c r="O240" s="15">
        <v>0.1</v>
      </c>
      <c r="P240" s="2">
        <v>0</v>
      </c>
      <c r="Q240" s="13">
        <v>0.3</v>
      </c>
      <c r="R240" s="15">
        <v>0</v>
      </c>
      <c r="S240" s="2">
        <v>5393797.5</v>
      </c>
      <c r="T240" s="2">
        <v>0</v>
      </c>
      <c r="U240" s="2">
        <v>0</v>
      </c>
      <c r="V240" s="2">
        <v>0</v>
      </c>
      <c r="W240" s="2">
        <v>0</v>
      </c>
      <c r="X240" s="2">
        <v>0</v>
      </c>
      <c r="Y240" s="2">
        <v>0</v>
      </c>
      <c r="Z240" s="2">
        <v>0</v>
      </c>
      <c r="AA240" s="18">
        <v>0</v>
      </c>
      <c r="AB240" s="4">
        <v>5393797.5</v>
      </c>
      <c r="AD240" s="4">
        <f t="shared" si="3"/>
        <v>5393797.5</v>
      </c>
      <c r="AE240" t="s">
        <v>355</v>
      </c>
      <c r="AF240"/>
      <c r="AG240"/>
      <c r="AH240"/>
      <c r="AI240"/>
      <c r="AJ240"/>
      <c r="AK240"/>
      <c r="AL240"/>
      <c r="AM240"/>
      <c r="AN240"/>
      <c r="AO240"/>
      <c r="AP240"/>
      <c r="AQ240"/>
      <c r="AR240"/>
      <c r="AS240"/>
      <c r="AT240"/>
      <c r="AU240"/>
      <c r="AV240"/>
      <c r="AW240"/>
      <c r="AX240"/>
      <c r="AZ240"/>
      <c r="BA240"/>
      <c r="BB240"/>
      <c r="BC240"/>
      <c r="BD240"/>
      <c r="BE240"/>
      <c r="BF240"/>
      <c r="BG240"/>
      <c r="BH240"/>
      <c r="BI240"/>
      <c r="BJ240"/>
      <c r="BK240"/>
      <c r="BL240"/>
    </row>
    <row r="241" spans="1:64" x14ac:dyDescent="0.25">
      <c r="A241" s="20">
        <v>1425</v>
      </c>
      <c r="B241" t="s">
        <v>271</v>
      </c>
      <c r="C241" t="s">
        <v>2</v>
      </c>
      <c r="D241" t="s">
        <v>299</v>
      </c>
      <c r="E241" t="s">
        <v>369</v>
      </c>
      <c r="F241" s="2">
        <v>0</v>
      </c>
      <c r="G241" s="2">
        <v>0</v>
      </c>
      <c r="H241" s="2">
        <v>0</v>
      </c>
      <c r="I241" s="2">
        <v>0</v>
      </c>
      <c r="J241" s="2">
        <v>0</v>
      </c>
      <c r="K241" s="2">
        <v>0</v>
      </c>
      <c r="L241" s="2">
        <v>0</v>
      </c>
      <c r="M241" s="2">
        <v>0</v>
      </c>
      <c r="N241" s="2">
        <v>0</v>
      </c>
      <c r="O241" s="15">
        <v>0.1</v>
      </c>
      <c r="P241" s="2">
        <v>0</v>
      </c>
      <c r="Q241" s="13">
        <v>0.3</v>
      </c>
      <c r="R241" s="15">
        <v>0</v>
      </c>
      <c r="S241" s="2">
        <v>0</v>
      </c>
      <c r="T241" s="2">
        <v>0</v>
      </c>
      <c r="U241" s="2">
        <v>0</v>
      </c>
      <c r="V241" s="2">
        <v>0</v>
      </c>
      <c r="W241" s="2">
        <v>0</v>
      </c>
      <c r="X241" s="2">
        <v>0</v>
      </c>
      <c r="Y241" s="2">
        <v>0</v>
      </c>
      <c r="Z241" s="2">
        <v>0</v>
      </c>
      <c r="AA241" s="18">
        <v>0</v>
      </c>
      <c r="AB241" s="4">
        <v>0</v>
      </c>
      <c r="AD241" s="4">
        <f t="shared" si="3"/>
        <v>0</v>
      </c>
      <c r="AE241" t="s">
        <v>167</v>
      </c>
      <c r="AF241"/>
      <c r="AG241"/>
      <c r="AH241"/>
      <c r="AI241"/>
      <c r="AJ241"/>
      <c r="AK241"/>
      <c r="AL241"/>
      <c r="AM241"/>
      <c r="AN241"/>
      <c r="AO241"/>
      <c r="AP241"/>
      <c r="AQ241"/>
      <c r="AR241"/>
      <c r="AS241"/>
      <c r="AT241"/>
      <c r="AU241"/>
      <c r="AV241"/>
      <c r="AW241"/>
      <c r="AX241"/>
      <c r="AZ241"/>
      <c r="BA241"/>
      <c r="BB241"/>
      <c r="BC241"/>
      <c r="BD241"/>
      <c r="BE241"/>
      <c r="BF241"/>
      <c r="BG241"/>
      <c r="BH241"/>
      <c r="BI241"/>
      <c r="BJ241"/>
      <c r="BK241"/>
      <c r="BL241"/>
    </row>
    <row r="242" spans="1:64" x14ac:dyDescent="0.25">
      <c r="A242" s="20">
        <v>1426</v>
      </c>
      <c r="B242" t="s">
        <v>271</v>
      </c>
      <c r="C242" t="s">
        <v>2</v>
      </c>
      <c r="D242" t="s">
        <v>299</v>
      </c>
      <c r="E242" t="s">
        <v>370</v>
      </c>
      <c r="F242" s="2">
        <v>3127743000</v>
      </c>
      <c r="G242" s="2">
        <v>0</v>
      </c>
      <c r="H242" s="2">
        <v>3127743000</v>
      </c>
      <c r="I242" s="2">
        <v>10287411</v>
      </c>
      <c r="J242" s="2">
        <v>0</v>
      </c>
      <c r="K242" s="2">
        <v>10287411</v>
      </c>
      <c r="L242" s="2">
        <v>9036313.8000000007</v>
      </c>
      <c r="M242" s="2">
        <v>0</v>
      </c>
      <c r="N242" s="2">
        <v>9036313.8000000007</v>
      </c>
      <c r="O242" s="15">
        <v>0.1</v>
      </c>
      <c r="P242" s="2">
        <v>0</v>
      </c>
      <c r="Q242" s="13">
        <v>0.3</v>
      </c>
      <c r="R242" s="15">
        <v>0</v>
      </c>
      <c r="S242" s="2">
        <v>2710894.14</v>
      </c>
      <c r="T242" s="2">
        <v>0</v>
      </c>
      <c r="U242" s="2">
        <v>0</v>
      </c>
      <c r="V242" s="2">
        <v>0</v>
      </c>
      <c r="W242" s="2">
        <v>0</v>
      </c>
      <c r="X242" s="2">
        <v>0</v>
      </c>
      <c r="Y242" s="2">
        <v>0</v>
      </c>
      <c r="Z242" s="2">
        <v>0</v>
      </c>
      <c r="AA242" s="18">
        <v>0</v>
      </c>
      <c r="AB242" s="4">
        <v>2710894.14</v>
      </c>
      <c r="AD242" s="4">
        <f t="shared" si="3"/>
        <v>2710894.14</v>
      </c>
      <c r="AE242" t="s">
        <v>88</v>
      </c>
      <c r="AF242"/>
      <c r="AG242"/>
      <c r="AH242"/>
      <c r="AI242"/>
      <c r="AJ242"/>
      <c r="AK242"/>
      <c r="AL242"/>
      <c r="AM242"/>
      <c r="AN242"/>
      <c r="AO242"/>
      <c r="AP242"/>
      <c r="AQ242"/>
      <c r="AR242"/>
      <c r="AS242"/>
      <c r="AT242"/>
      <c r="AU242"/>
      <c r="AV242"/>
      <c r="AW242"/>
      <c r="AX242"/>
      <c r="AZ242"/>
      <c r="BA242"/>
      <c r="BB242"/>
      <c r="BC242"/>
      <c r="BD242"/>
      <c r="BE242"/>
      <c r="BF242"/>
      <c r="BG242"/>
      <c r="BH242"/>
      <c r="BI242"/>
      <c r="BJ242"/>
      <c r="BK242"/>
      <c r="BL242"/>
    </row>
    <row r="243" spans="1:64" x14ac:dyDescent="0.25">
      <c r="A243" s="20">
        <v>1427</v>
      </c>
      <c r="B243" t="s">
        <v>271</v>
      </c>
      <c r="C243" t="s">
        <v>2</v>
      </c>
      <c r="D243" t="s">
        <v>345</v>
      </c>
      <c r="E243" t="s">
        <v>371</v>
      </c>
      <c r="F243" s="2">
        <v>1225109100</v>
      </c>
      <c r="G243" s="2">
        <v>17266000</v>
      </c>
      <c r="H243" s="2">
        <v>1207843100</v>
      </c>
      <c r="I243" s="2">
        <v>4085527</v>
      </c>
      <c r="J243" s="2">
        <v>60431</v>
      </c>
      <c r="K243" s="2">
        <v>4025096</v>
      </c>
      <c r="L243" s="2">
        <v>3595483.36</v>
      </c>
      <c r="M243" s="2">
        <v>53524.6</v>
      </c>
      <c r="N243" s="2">
        <v>3541958.76</v>
      </c>
      <c r="O243" s="15">
        <v>0.1</v>
      </c>
      <c r="P243" s="2">
        <v>5352.46</v>
      </c>
      <c r="Q243" s="13">
        <v>0.3</v>
      </c>
      <c r="R243" s="15">
        <v>0</v>
      </c>
      <c r="S243" s="2">
        <v>1062587.628</v>
      </c>
      <c r="T243" s="2">
        <v>0</v>
      </c>
      <c r="U243" s="2">
        <v>0</v>
      </c>
      <c r="V243" s="2">
        <v>0</v>
      </c>
      <c r="W243" s="2">
        <v>0</v>
      </c>
      <c r="X243" s="2">
        <v>0</v>
      </c>
      <c r="Y243" s="2">
        <v>0</v>
      </c>
      <c r="Z243" s="2">
        <v>0</v>
      </c>
      <c r="AA243" s="18">
        <v>0</v>
      </c>
      <c r="AB243" s="4">
        <v>1067940.088</v>
      </c>
      <c r="AD243" s="4">
        <f t="shared" si="3"/>
        <v>1067940.088</v>
      </c>
      <c r="AE243" t="s">
        <v>355</v>
      </c>
      <c r="AF243"/>
      <c r="AG243"/>
      <c r="AH243"/>
      <c r="AI243"/>
      <c r="AJ243"/>
      <c r="AK243"/>
      <c r="AL243"/>
      <c r="AM243"/>
      <c r="AN243"/>
      <c r="AO243"/>
      <c r="AP243"/>
      <c r="AQ243"/>
      <c r="AR243"/>
      <c r="AS243"/>
      <c r="AT243"/>
      <c r="AU243"/>
      <c r="AV243"/>
      <c r="AW243"/>
      <c r="AX243"/>
      <c r="AZ243"/>
      <c r="BA243"/>
      <c r="BB243"/>
      <c r="BC243"/>
      <c r="BD243"/>
      <c r="BE243"/>
      <c r="BF243"/>
      <c r="BG243"/>
      <c r="BH243"/>
      <c r="BI243"/>
      <c r="BJ243"/>
      <c r="BK243"/>
      <c r="BL243"/>
    </row>
    <row r="244" spans="1:64" x14ac:dyDescent="0.25">
      <c r="A244" s="20">
        <v>1428</v>
      </c>
      <c r="B244" t="s">
        <v>272</v>
      </c>
      <c r="C244" t="s">
        <v>9</v>
      </c>
      <c r="D244" t="s">
        <v>408</v>
      </c>
      <c r="E244" t="s">
        <v>372</v>
      </c>
      <c r="F244" s="2">
        <v>19391881000</v>
      </c>
      <c r="G244" s="2">
        <v>0</v>
      </c>
      <c r="H244" s="2">
        <v>19391881000</v>
      </c>
      <c r="I244" s="2">
        <v>47637822</v>
      </c>
      <c r="J244" s="2">
        <v>0</v>
      </c>
      <c r="K244" s="2">
        <v>47637822</v>
      </c>
      <c r="L244" s="2">
        <v>39881069.600000001</v>
      </c>
      <c r="M244" s="2">
        <v>0</v>
      </c>
      <c r="N244" s="2">
        <v>39881069.600000001</v>
      </c>
      <c r="O244" s="15">
        <v>0.1</v>
      </c>
      <c r="P244" s="2">
        <v>0</v>
      </c>
      <c r="Q244" s="13">
        <v>0.15</v>
      </c>
      <c r="R244" s="15">
        <v>0</v>
      </c>
      <c r="S244" s="2">
        <v>5982160.4400000004</v>
      </c>
      <c r="T244" s="2">
        <v>3000000</v>
      </c>
      <c r="U244" s="2">
        <v>0</v>
      </c>
      <c r="V244" s="2">
        <v>0</v>
      </c>
      <c r="W244" s="2">
        <v>0</v>
      </c>
      <c r="X244" s="2">
        <v>0</v>
      </c>
      <c r="Y244" s="2">
        <v>0</v>
      </c>
      <c r="Z244" s="2">
        <v>0</v>
      </c>
      <c r="AA244" s="18">
        <v>0</v>
      </c>
      <c r="AB244" s="4">
        <v>8982160.4399999995</v>
      </c>
      <c r="AD244" s="4">
        <f t="shared" si="3"/>
        <v>8982160.4399999995</v>
      </c>
      <c r="AE244" t="s">
        <v>80</v>
      </c>
      <c r="AF244"/>
      <c r="AG244"/>
      <c r="AH244"/>
      <c r="AI244"/>
      <c r="AJ244"/>
      <c r="AK244"/>
      <c r="AL244"/>
      <c r="AM244"/>
      <c r="AN244"/>
      <c r="AO244"/>
      <c r="AP244"/>
      <c r="AQ244"/>
      <c r="AR244"/>
      <c r="AS244"/>
      <c r="AT244"/>
      <c r="AU244"/>
      <c r="AV244"/>
      <c r="AW244"/>
      <c r="AX244"/>
      <c r="AZ244"/>
      <c r="BA244"/>
      <c r="BB244"/>
      <c r="BC244"/>
      <c r="BD244"/>
      <c r="BE244"/>
      <c r="BF244"/>
      <c r="BG244"/>
      <c r="BH244"/>
      <c r="BI244"/>
      <c r="BJ244"/>
      <c r="BK244"/>
      <c r="BL244"/>
    </row>
    <row r="245" spans="1:64" x14ac:dyDescent="0.25">
      <c r="A245" s="20">
        <v>1429</v>
      </c>
      <c r="B245" t="s">
        <v>271</v>
      </c>
      <c r="C245" t="s">
        <v>2</v>
      </c>
      <c r="D245" t="s">
        <v>298</v>
      </c>
      <c r="E245" t="s">
        <v>373</v>
      </c>
      <c r="F245" s="2">
        <v>123343000</v>
      </c>
      <c r="G245" s="2">
        <v>0</v>
      </c>
      <c r="H245" s="2">
        <v>123343000</v>
      </c>
      <c r="I245" s="2">
        <v>431702</v>
      </c>
      <c r="J245" s="2">
        <v>0</v>
      </c>
      <c r="K245" s="2">
        <v>431702</v>
      </c>
      <c r="L245" s="2">
        <v>382364.8</v>
      </c>
      <c r="M245" s="2">
        <v>0</v>
      </c>
      <c r="N245" s="2">
        <v>382364.8</v>
      </c>
      <c r="O245" s="15">
        <v>0.1</v>
      </c>
      <c r="P245" s="2">
        <v>0</v>
      </c>
      <c r="Q245" s="13">
        <v>0.3</v>
      </c>
      <c r="R245" s="15">
        <v>0</v>
      </c>
      <c r="S245" s="2">
        <v>114709.44</v>
      </c>
      <c r="T245" s="2">
        <v>0</v>
      </c>
      <c r="U245" s="2">
        <v>0</v>
      </c>
      <c r="V245" s="2">
        <v>0</v>
      </c>
      <c r="W245" s="2">
        <v>0</v>
      </c>
      <c r="X245" s="2">
        <v>0</v>
      </c>
      <c r="Y245" s="2">
        <v>0</v>
      </c>
      <c r="Z245" s="2">
        <v>0</v>
      </c>
      <c r="AA245" s="18">
        <v>0</v>
      </c>
      <c r="AB245" s="4">
        <v>114709.44</v>
      </c>
      <c r="AD245" s="4">
        <f t="shared" si="3"/>
        <v>114709.44</v>
      </c>
      <c r="AE245" t="s">
        <v>43</v>
      </c>
      <c r="AF245"/>
      <c r="AG245"/>
      <c r="AH245"/>
      <c r="AI245"/>
      <c r="AJ245"/>
      <c r="AK245"/>
      <c r="AL245"/>
      <c r="AM245"/>
      <c r="AN245"/>
      <c r="AO245"/>
      <c r="AP245"/>
      <c r="AQ245"/>
      <c r="AR245"/>
      <c r="AS245"/>
      <c r="AT245"/>
      <c r="AU245"/>
      <c r="AV245"/>
      <c r="AW245"/>
      <c r="AX245"/>
      <c r="AZ245"/>
      <c r="BA245"/>
      <c r="BB245"/>
      <c r="BC245"/>
      <c r="BD245"/>
      <c r="BE245"/>
      <c r="BF245"/>
      <c r="BG245"/>
      <c r="BH245"/>
      <c r="BI245"/>
      <c r="BJ245"/>
      <c r="BK245"/>
      <c r="BL245"/>
    </row>
    <row r="246" spans="1:64" x14ac:dyDescent="0.25">
      <c r="A246" s="20">
        <v>1430</v>
      </c>
      <c r="B246" t="s">
        <v>271</v>
      </c>
      <c r="C246" t="s">
        <v>2</v>
      </c>
      <c r="D246" t="s">
        <v>201</v>
      </c>
      <c r="E246" t="s">
        <v>374</v>
      </c>
      <c r="F246" s="2">
        <v>103086735000</v>
      </c>
      <c r="G246" s="2">
        <v>0</v>
      </c>
      <c r="H246" s="2">
        <v>103086735000</v>
      </c>
      <c r="I246" s="2">
        <v>165087758</v>
      </c>
      <c r="J246" s="2">
        <v>0</v>
      </c>
      <c r="K246" s="2">
        <v>165087758</v>
      </c>
      <c r="L246" s="2">
        <v>123853064</v>
      </c>
      <c r="M246" s="2">
        <v>0</v>
      </c>
      <c r="N246" s="2">
        <v>123853064</v>
      </c>
      <c r="O246" s="15">
        <v>0.1</v>
      </c>
      <c r="P246" s="2">
        <v>0</v>
      </c>
      <c r="Q246" s="13">
        <v>0.3</v>
      </c>
      <c r="R246" s="15">
        <v>0</v>
      </c>
      <c r="S246" s="2">
        <v>37155919.200000003</v>
      </c>
      <c r="T246" s="2">
        <v>0</v>
      </c>
      <c r="U246" s="2">
        <v>0</v>
      </c>
      <c r="V246" s="2">
        <v>0</v>
      </c>
      <c r="W246" s="2">
        <v>0</v>
      </c>
      <c r="X246" s="2">
        <v>0</v>
      </c>
      <c r="Y246" s="2">
        <v>0</v>
      </c>
      <c r="Z246" s="2">
        <v>0</v>
      </c>
      <c r="AA246" s="18">
        <v>0</v>
      </c>
      <c r="AB246" s="4">
        <v>37155919.200000003</v>
      </c>
      <c r="AD246" s="4">
        <f t="shared" si="3"/>
        <v>37155919.200000003</v>
      </c>
      <c r="AE246" t="s">
        <v>246</v>
      </c>
      <c r="AF246"/>
      <c r="AG246"/>
      <c r="AH246"/>
      <c r="AI246"/>
      <c r="AJ246"/>
      <c r="AK246"/>
      <c r="AL246"/>
      <c r="AM246"/>
      <c r="AN246"/>
      <c r="AO246"/>
      <c r="AP246"/>
      <c r="AQ246"/>
      <c r="AR246"/>
      <c r="AS246"/>
      <c r="AT246"/>
      <c r="AU246"/>
      <c r="AV246"/>
      <c r="AW246"/>
      <c r="AX246"/>
      <c r="AZ246"/>
      <c r="BA246"/>
      <c r="BB246"/>
      <c r="BC246"/>
      <c r="BD246"/>
      <c r="BE246"/>
      <c r="BF246"/>
      <c r="BG246"/>
      <c r="BH246"/>
      <c r="BI246"/>
      <c r="BJ246"/>
      <c r="BK246"/>
      <c r="BL246"/>
    </row>
    <row r="247" spans="1:64" x14ac:dyDescent="0.25">
      <c r="A247" s="20">
        <v>1431</v>
      </c>
      <c r="B247" t="s">
        <v>271</v>
      </c>
      <c r="C247" t="s">
        <v>2</v>
      </c>
      <c r="D247" t="s">
        <v>345</v>
      </c>
      <c r="E247" t="s">
        <v>375</v>
      </c>
      <c r="F247" s="2">
        <v>30290000</v>
      </c>
      <c r="G247" s="2">
        <v>0</v>
      </c>
      <c r="H247" s="2">
        <v>30290000</v>
      </c>
      <c r="I247" s="2">
        <v>106015</v>
      </c>
      <c r="J247" s="2">
        <v>0</v>
      </c>
      <c r="K247" s="2">
        <v>106015</v>
      </c>
      <c r="L247" s="2">
        <v>93899</v>
      </c>
      <c r="M247" s="2">
        <v>0</v>
      </c>
      <c r="N247" s="2">
        <v>93899</v>
      </c>
      <c r="O247" s="15">
        <v>0.1</v>
      </c>
      <c r="P247" s="2">
        <v>0</v>
      </c>
      <c r="Q247" s="13">
        <v>0.3</v>
      </c>
      <c r="R247" s="15">
        <v>0</v>
      </c>
      <c r="S247" s="2">
        <v>28169.7</v>
      </c>
      <c r="T247" s="2">
        <v>0</v>
      </c>
      <c r="U247" s="2">
        <v>0</v>
      </c>
      <c r="V247" s="2">
        <v>0</v>
      </c>
      <c r="W247" s="2">
        <v>0</v>
      </c>
      <c r="X247" s="2">
        <v>0</v>
      </c>
      <c r="Y247" s="2">
        <v>0</v>
      </c>
      <c r="Z247" s="2">
        <v>0</v>
      </c>
      <c r="AA247" s="18">
        <v>0</v>
      </c>
      <c r="AB247" s="4">
        <v>28169.7</v>
      </c>
      <c r="AD247" s="4">
        <f t="shared" si="3"/>
        <v>28169.7</v>
      </c>
      <c r="AE247" t="s">
        <v>355</v>
      </c>
      <c r="AF247"/>
      <c r="AG247"/>
      <c r="AH247"/>
      <c r="AI247"/>
      <c r="AJ247"/>
      <c r="AK247"/>
      <c r="AL247"/>
      <c r="AM247"/>
      <c r="AN247"/>
      <c r="AO247"/>
      <c r="AP247"/>
      <c r="AQ247"/>
      <c r="AR247"/>
      <c r="AS247"/>
      <c r="AT247"/>
      <c r="AU247"/>
      <c r="AV247"/>
      <c r="AW247"/>
      <c r="AX247"/>
      <c r="AZ247"/>
      <c r="BA247"/>
      <c r="BB247"/>
      <c r="BC247"/>
      <c r="BD247"/>
      <c r="BE247"/>
      <c r="BF247"/>
      <c r="BG247"/>
      <c r="BH247"/>
      <c r="BI247"/>
      <c r="BJ247"/>
      <c r="BK247"/>
      <c r="BL247"/>
    </row>
    <row r="248" spans="1:64" x14ac:dyDescent="0.25">
      <c r="A248" s="20">
        <v>1432</v>
      </c>
      <c r="B248" t="s">
        <v>271</v>
      </c>
      <c r="C248" t="s">
        <v>2</v>
      </c>
      <c r="D248" t="s">
        <v>345</v>
      </c>
      <c r="E248" t="s">
        <v>376</v>
      </c>
      <c r="F248" s="2">
        <v>1570157000</v>
      </c>
      <c r="G248" s="2">
        <v>0</v>
      </c>
      <c r="H248" s="2">
        <v>1570157000</v>
      </c>
      <c r="I248" s="2">
        <v>5173315</v>
      </c>
      <c r="J248" s="2">
        <v>0</v>
      </c>
      <c r="K248" s="2">
        <v>5173315</v>
      </c>
      <c r="L248" s="2">
        <v>4545252.2</v>
      </c>
      <c r="M248" s="2">
        <v>0</v>
      </c>
      <c r="N248" s="2">
        <v>4545252.2</v>
      </c>
      <c r="O248" s="15">
        <v>0.1</v>
      </c>
      <c r="P248" s="2">
        <v>0</v>
      </c>
      <c r="Q248" s="13">
        <v>0.3</v>
      </c>
      <c r="R248" s="15">
        <v>0</v>
      </c>
      <c r="S248" s="2">
        <v>1363575.66</v>
      </c>
      <c r="T248" s="2">
        <v>0</v>
      </c>
      <c r="U248" s="2">
        <v>0</v>
      </c>
      <c r="V248" s="2">
        <v>0</v>
      </c>
      <c r="W248" s="2">
        <v>0</v>
      </c>
      <c r="X248" s="2">
        <v>0</v>
      </c>
      <c r="Y248" s="2">
        <v>0</v>
      </c>
      <c r="Z248" s="2">
        <v>0</v>
      </c>
      <c r="AA248" s="18">
        <v>0</v>
      </c>
      <c r="AB248" s="4">
        <v>1363575.66</v>
      </c>
      <c r="AD248" s="4">
        <f t="shared" si="3"/>
        <v>1363575.66</v>
      </c>
      <c r="AE248" t="s">
        <v>355</v>
      </c>
      <c r="AF248"/>
      <c r="AG248"/>
      <c r="AH248"/>
      <c r="AI248"/>
      <c r="AJ248"/>
      <c r="AK248"/>
      <c r="AL248"/>
      <c r="AM248"/>
      <c r="AN248"/>
      <c r="AO248"/>
      <c r="AP248"/>
      <c r="AQ248"/>
      <c r="AR248"/>
      <c r="AS248"/>
      <c r="AT248"/>
      <c r="AU248"/>
      <c r="AV248"/>
      <c r="AW248"/>
      <c r="AX248"/>
      <c r="AZ248"/>
      <c r="BA248"/>
      <c r="BB248"/>
      <c r="BC248"/>
      <c r="BD248"/>
      <c r="BE248"/>
      <c r="BF248"/>
      <c r="BG248"/>
      <c r="BH248"/>
      <c r="BI248"/>
      <c r="BJ248"/>
      <c r="BK248"/>
      <c r="BL248"/>
    </row>
    <row r="249" spans="1:64" x14ac:dyDescent="0.25">
      <c r="A249" s="20">
        <v>1434</v>
      </c>
      <c r="B249" t="s">
        <v>271</v>
      </c>
      <c r="C249" t="s">
        <v>2</v>
      </c>
      <c r="D249" t="s">
        <v>345</v>
      </c>
      <c r="E249" t="s">
        <v>377</v>
      </c>
      <c r="F249" s="2">
        <v>18621300000</v>
      </c>
      <c r="G249" s="2">
        <v>0</v>
      </c>
      <c r="H249" s="2">
        <v>18621300000</v>
      </c>
      <c r="I249" s="2">
        <v>33450349</v>
      </c>
      <c r="J249" s="2">
        <v>0</v>
      </c>
      <c r="K249" s="2">
        <v>33450349</v>
      </c>
      <c r="L249" s="2">
        <v>26001829</v>
      </c>
      <c r="M249" s="2">
        <v>0</v>
      </c>
      <c r="N249" s="2">
        <v>26001829</v>
      </c>
      <c r="O249" s="15">
        <v>0.1</v>
      </c>
      <c r="P249" s="2">
        <v>0</v>
      </c>
      <c r="Q249" s="13">
        <v>0.3</v>
      </c>
      <c r="R249" s="15">
        <v>0</v>
      </c>
      <c r="S249" s="2">
        <v>7800548.7000000002</v>
      </c>
      <c r="T249" s="2">
        <v>0</v>
      </c>
      <c r="U249" s="2">
        <v>0</v>
      </c>
      <c r="V249" s="2">
        <v>0</v>
      </c>
      <c r="W249" s="2">
        <v>0</v>
      </c>
      <c r="X249" s="2">
        <v>0</v>
      </c>
      <c r="Y249" s="2">
        <v>0</v>
      </c>
      <c r="Z249" s="2">
        <v>0</v>
      </c>
      <c r="AA249" s="18">
        <v>0</v>
      </c>
      <c r="AB249" s="4">
        <v>7800548.7000000002</v>
      </c>
      <c r="AD249" s="4">
        <f t="shared" si="3"/>
        <v>7800548.7000000002</v>
      </c>
      <c r="AE249" t="s">
        <v>355</v>
      </c>
      <c r="AF249"/>
      <c r="AG249"/>
      <c r="AH249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  <c r="AV249"/>
      <c r="AW249"/>
      <c r="AX249"/>
      <c r="AZ249"/>
      <c r="BA249"/>
      <c r="BB249"/>
      <c r="BC249"/>
      <c r="BD249"/>
      <c r="BE249"/>
      <c r="BF249"/>
      <c r="BG249"/>
      <c r="BH249"/>
      <c r="BI249"/>
      <c r="BJ249"/>
      <c r="BK249"/>
      <c r="BL249"/>
    </row>
    <row r="250" spans="1:64" x14ac:dyDescent="0.25">
      <c r="A250" s="20">
        <v>1435</v>
      </c>
      <c r="B250" t="s">
        <v>271</v>
      </c>
      <c r="C250" t="s">
        <v>2</v>
      </c>
      <c r="D250" t="s">
        <v>299</v>
      </c>
      <c r="E250" t="s">
        <v>378</v>
      </c>
      <c r="F250" s="2">
        <v>14054221000</v>
      </c>
      <c r="G250" s="2">
        <v>0</v>
      </c>
      <c r="H250" s="2">
        <v>14054221000</v>
      </c>
      <c r="I250" s="2">
        <v>32616560</v>
      </c>
      <c r="J250" s="2">
        <v>0</v>
      </c>
      <c r="K250" s="2">
        <v>32616560</v>
      </c>
      <c r="L250" s="2">
        <v>26994871.600000001</v>
      </c>
      <c r="M250" s="2">
        <v>0</v>
      </c>
      <c r="N250" s="2">
        <v>26994871.600000001</v>
      </c>
      <c r="O250" s="15">
        <v>0.1</v>
      </c>
      <c r="P250" s="2">
        <v>0</v>
      </c>
      <c r="Q250" s="13">
        <v>0.3</v>
      </c>
      <c r="R250" s="15">
        <v>0</v>
      </c>
      <c r="S250" s="2">
        <v>8098461.4800000004</v>
      </c>
      <c r="T250" s="2">
        <v>0</v>
      </c>
      <c r="U250" s="2">
        <v>0</v>
      </c>
      <c r="V250" s="2">
        <v>0</v>
      </c>
      <c r="W250" s="2">
        <v>0</v>
      </c>
      <c r="X250" s="2">
        <v>0</v>
      </c>
      <c r="Y250" s="2">
        <v>0</v>
      </c>
      <c r="Z250" s="2">
        <v>0</v>
      </c>
      <c r="AA250" s="18">
        <v>0</v>
      </c>
      <c r="AB250" s="4">
        <v>8098461.4800000004</v>
      </c>
      <c r="AD250" s="4">
        <f t="shared" si="3"/>
        <v>8098461.4800000004</v>
      </c>
      <c r="AE250" t="s">
        <v>193</v>
      </c>
      <c r="AF250"/>
      <c r="AG250"/>
      <c r="AH250"/>
      <c r="AI250"/>
      <c r="AJ250"/>
      <c r="AK250"/>
      <c r="AL250"/>
      <c r="AM250"/>
      <c r="AN250"/>
      <c r="AO250"/>
      <c r="AP250"/>
      <c r="AQ250"/>
      <c r="AR250"/>
      <c r="AS250"/>
      <c r="AT250"/>
      <c r="AU250"/>
      <c r="AV250"/>
      <c r="AW250"/>
      <c r="AX250"/>
      <c r="AZ250"/>
      <c r="BA250"/>
      <c r="BB250"/>
      <c r="BC250"/>
      <c r="BD250"/>
      <c r="BE250"/>
      <c r="BF250"/>
      <c r="BG250"/>
      <c r="BH250"/>
      <c r="BI250"/>
      <c r="BJ250"/>
      <c r="BK250"/>
      <c r="BL250"/>
    </row>
    <row r="251" spans="1:64" x14ac:dyDescent="0.25">
      <c r="A251" s="20">
        <v>1436</v>
      </c>
      <c r="B251" t="s">
        <v>271</v>
      </c>
      <c r="C251" t="s">
        <v>2</v>
      </c>
      <c r="D251" t="s">
        <v>8</v>
      </c>
      <c r="E251" t="s">
        <v>379</v>
      </c>
      <c r="F251" s="2">
        <v>13288695000</v>
      </c>
      <c r="G251" s="2">
        <v>441979000</v>
      </c>
      <c r="H251" s="2">
        <v>12846716000</v>
      </c>
      <c r="I251" s="2">
        <v>39649875</v>
      </c>
      <c r="J251" s="2">
        <v>1188431</v>
      </c>
      <c r="K251" s="2">
        <v>38461444</v>
      </c>
      <c r="L251" s="2">
        <v>34334397</v>
      </c>
      <c r="M251" s="2">
        <v>1011639.4</v>
      </c>
      <c r="N251" s="2">
        <v>33322757.600000001</v>
      </c>
      <c r="O251" s="15">
        <v>0.1</v>
      </c>
      <c r="P251" s="2">
        <v>101163.94</v>
      </c>
      <c r="Q251" s="13">
        <v>0.3</v>
      </c>
      <c r="R251" s="15">
        <v>0</v>
      </c>
      <c r="S251" s="2">
        <v>9996827.2799999993</v>
      </c>
      <c r="T251" s="2">
        <v>0</v>
      </c>
      <c r="U251" s="2">
        <v>0</v>
      </c>
      <c r="V251" s="2">
        <v>0</v>
      </c>
      <c r="W251" s="2">
        <v>0</v>
      </c>
      <c r="X251" s="2">
        <v>0</v>
      </c>
      <c r="Y251" s="2">
        <v>0</v>
      </c>
      <c r="Z251" s="2">
        <v>0</v>
      </c>
      <c r="AA251" s="18">
        <v>0</v>
      </c>
      <c r="AB251" s="4">
        <v>10097991.220000001</v>
      </c>
      <c r="AD251" s="4">
        <f t="shared" si="3"/>
        <v>10097991.220000001</v>
      </c>
      <c r="AE251" t="s">
        <v>33</v>
      </c>
      <c r="AF251"/>
      <c r="AG251"/>
      <c r="AH251"/>
      <c r="AI251"/>
      <c r="AJ251"/>
      <c r="AK251"/>
      <c r="AL251"/>
      <c r="AM251"/>
      <c r="AN251"/>
      <c r="AO251"/>
      <c r="AP251"/>
      <c r="AQ251"/>
      <c r="AR251"/>
      <c r="AS251"/>
      <c r="AT251"/>
      <c r="AU251"/>
      <c r="AV251"/>
      <c r="AW251"/>
      <c r="AX251"/>
      <c r="AZ251"/>
      <c r="BA251"/>
      <c r="BB251"/>
      <c r="BC251"/>
      <c r="BD251"/>
      <c r="BE251"/>
      <c r="BF251"/>
      <c r="BG251"/>
      <c r="BH251"/>
      <c r="BI251"/>
      <c r="BJ251"/>
      <c r="BK251"/>
      <c r="BL251"/>
    </row>
    <row r="252" spans="1:64" x14ac:dyDescent="0.25">
      <c r="A252" s="20">
        <v>1438</v>
      </c>
      <c r="B252" t="s">
        <v>271</v>
      </c>
      <c r="C252" t="s">
        <v>2</v>
      </c>
      <c r="D252" t="s">
        <v>345</v>
      </c>
      <c r="E252" t="s">
        <v>380</v>
      </c>
      <c r="F252" s="2">
        <v>3831628000</v>
      </c>
      <c r="G252" s="2">
        <v>0</v>
      </c>
      <c r="H252" s="2">
        <v>3831628000</v>
      </c>
      <c r="I252" s="2">
        <v>10093155</v>
      </c>
      <c r="J252" s="2">
        <v>0</v>
      </c>
      <c r="K252" s="2">
        <v>10093155</v>
      </c>
      <c r="L252" s="2">
        <v>8560503.8000000007</v>
      </c>
      <c r="M252" s="2">
        <v>0</v>
      </c>
      <c r="N252" s="2">
        <v>8560503.8000000007</v>
      </c>
      <c r="O252" s="15">
        <v>0.1</v>
      </c>
      <c r="P252" s="2">
        <v>0</v>
      </c>
      <c r="Q252" s="13">
        <v>0.3</v>
      </c>
      <c r="R252" s="15">
        <v>0</v>
      </c>
      <c r="S252" s="2">
        <v>2568151.14</v>
      </c>
      <c r="T252" s="2">
        <v>0</v>
      </c>
      <c r="U252" s="2">
        <v>0</v>
      </c>
      <c r="V252" s="2">
        <v>0</v>
      </c>
      <c r="W252" s="2">
        <v>0</v>
      </c>
      <c r="X252" s="2">
        <v>0</v>
      </c>
      <c r="Y252" s="2">
        <v>0</v>
      </c>
      <c r="Z252" s="2">
        <v>0</v>
      </c>
      <c r="AA252" s="18">
        <v>0</v>
      </c>
      <c r="AB252" s="4">
        <v>2568151.14</v>
      </c>
      <c r="AD252" s="4">
        <f t="shared" si="3"/>
        <v>2568151.14</v>
      </c>
      <c r="AE252" t="s">
        <v>355</v>
      </c>
      <c r="AF252"/>
      <c r="AG252"/>
      <c r="AH252"/>
      <c r="AI252"/>
      <c r="AJ252"/>
      <c r="AK252"/>
      <c r="AL252"/>
      <c r="AM252"/>
      <c r="AN252"/>
      <c r="AO252"/>
      <c r="AP252"/>
      <c r="AQ252"/>
      <c r="AR252"/>
      <c r="AS252"/>
      <c r="AT252"/>
      <c r="AU252"/>
      <c r="AV252"/>
      <c r="AW252"/>
      <c r="AX252"/>
      <c r="AZ252"/>
      <c r="BA252"/>
      <c r="BB252"/>
      <c r="BC252"/>
      <c r="BD252"/>
      <c r="BE252"/>
      <c r="BF252"/>
      <c r="BG252"/>
      <c r="BH252"/>
      <c r="BI252"/>
      <c r="BJ252"/>
      <c r="BK252"/>
      <c r="BL252"/>
    </row>
    <row r="253" spans="1:64" x14ac:dyDescent="0.25">
      <c r="A253" s="20">
        <v>1443</v>
      </c>
      <c r="B253" t="s">
        <v>271</v>
      </c>
      <c r="C253" t="s">
        <v>2</v>
      </c>
      <c r="D253" t="s">
        <v>4</v>
      </c>
      <c r="E253" t="s">
        <v>381</v>
      </c>
      <c r="F253" s="2">
        <v>9937177700</v>
      </c>
      <c r="G253" s="2">
        <v>0</v>
      </c>
      <c r="H253" s="2">
        <v>9937177700</v>
      </c>
      <c r="I253" s="2">
        <v>15669156</v>
      </c>
      <c r="J253" s="2">
        <v>0</v>
      </c>
      <c r="K253" s="2">
        <v>15669156</v>
      </c>
      <c r="L253" s="2">
        <v>11694284.92</v>
      </c>
      <c r="M253" s="2">
        <v>0</v>
      </c>
      <c r="N253" s="2">
        <v>11694284.92</v>
      </c>
      <c r="O253" s="15">
        <v>0.1</v>
      </c>
      <c r="P253" s="2">
        <v>0</v>
      </c>
      <c r="Q253" s="13">
        <v>0.3</v>
      </c>
      <c r="R253" s="15">
        <v>0</v>
      </c>
      <c r="S253" s="2">
        <v>3508285.4759999998</v>
      </c>
      <c r="T253" s="2">
        <v>0</v>
      </c>
      <c r="U253" s="2">
        <v>0</v>
      </c>
      <c r="V253" s="2">
        <v>0</v>
      </c>
      <c r="W253" s="2">
        <v>0</v>
      </c>
      <c r="X253" s="2">
        <v>0</v>
      </c>
      <c r="Y253" s="2">
        <v>0</v>
      </c>
      <c r="Z253" s="2">
        <v>0</v>
      </c>
      <c r="AA253" s="18">
        <v>0</v>
      </c>
      <c r="AB253" s="4">
        <v>3508285.4759999998</v>
      </c>
      <c r="AD253" s="4">
        <f t="shared" si="3"/>
        <v>3508285.4759999998</v>
      </c>
      <c r="AE253" t="s">
        <v>41</v>
      </c>
      <c r="AF253"/>
      <c r="AG253"/>
      <c r="AH253"/>
      <c r="AI253"/>
      <c r="AJ253"/>
      <c r="AK253"/>
      <c r="AL253"/>
      <c r="AM253"/>
      <c r="AN253"/>
      <c r="AO253"/>
      <c r="AP253"/>
      <c r="AQ253"/>
      <c r="AR253"/>
      <c r="AS253"/>
      <c r="AT253"/>
      <c r="AU253"/>
      <c r="AV253"/>
      <c r="AW253"/>
      <c r="AX253"/>
      <c r="AZ253"/>
      <c r="BA253"/>
      <c r="BB253"/>
      <c r="BC253"/>
      <c r="BD253"/>
      <c r="BE253"/>
      <c r="BF253"/>
      <c r="BG253"/>
      <c r="BH253"/>
      <c r="BI253"/>
      <c r="BJ253"/>
      <c r="BK253"/>
      <c r="BL253"/>
    </row>
    <row r="254" spans="1:64" x14ac:dyDescent="0.25">
      <c r="A254" s="20">
        <v>1444</v>
      </c>
      <c r="B254" t="s">
        <v>271</v>
      </c>
      <c r="C254" t="s">
        <v>2</v>
      </c>
      <c r="D254" t="s">
        <v>298</v>
      </c>
      <c r="E254" t="s">
        <v>382</v>
      </c>
      <c r="F254" s="2">
        <v>7873607000</v>
      </c>
      <c r="G254" s="2">
        <v>108975000</v>
      </c>
      <c r="H254" s="2">
        <v>7764632000</v>
      </c>
      <c r="I254" s="2">
        <v>16342855</v>
      </c>
      <c r="J254" s="2">
        <v>381413</v>
      </c>
      <c r="K254" s="2">
        <v>15961442</v>
      </c>
      <c r="L254" s="2">
        <v>13193412.199999999</v>
      </c>
      <c r="M254" s="2">
        <v>337823</v>
      </c>
      <c r="N254" s="2">
        <v>12855589.199999999</v>
      </c>
      <c r="O254" s="15">
        <v>0.1</v>
      </c>
      <c r="P254" s="2">
        <v>33782.300000000003</v>
      </c>
      <c r="Q254" s="13">
        <v>0.3</v>
      </c>
      <c r="R254" s="15">
        <v>0</v>
      </c>
      <c r="S254" s="2">
        <v>3856676.76</v>
      </c>
      <c r="T254" s="2">
        <v>0</v>
      </c>
      <c r="U254" s="2">
        <v>0</v>
      </c>
      <c r="V254" s="2">
        <v>0</v>
      </c>
      <c r="W254" s="2">
        <v>0</v>
      </c>
      <c r="X254" s="2">
        <v>0</v>
      </c>
      <c r="Y254" s="2">
        <v>0</v>
      </c>
      <c r="Z254" s="2">
        <v>0</v>
      </c>
      <c r="AA254" s="18">
        <v>0</v>
      </c>
      <c r="AB254" s="4">
        <v>3890459.06</v>
      </c>
      <c r="AD254" s="4">
        <f t="shared" si="3"/>
        <v>3890459.06</v>
      </c>
      <c r="AE254" t="s">
        <v>96</v>
      </c>
      <c r="AF254"/>
      <c r="AG254"/>
      <c r="AH254"/>
      <c r="AI254"/>
      <c r="AJ254"/>
      <c r="AK254"/>
      <c r="AL254"/>
      <c r="AM254"/>
      <c r="AN254"/>
      <c r="AO254"/>
      <c r="AP254"/>
      <c r="AQ254"/>
      <c r="AR254"/>
      <c r="AS254"/>
      <c r="AT254"/>
      <c r="AU254"/>
      <c r="AV254"/>
      <c r="AW254"/>
      <c r="AX254"/>
      <c r="AZ254"/>
      <c r="BA254"/>
      <c r="BB254"/>
      <c r="BC254"/>
      <c r="BD254"/>
      <c r="BE254"/>
      <c r="BF254"/>
      <c r="BG254"/>
      <c r="BH254"/>
      <c r="BI254"/>
      <c r="BJ254"/>
      <c r="BK254"/>
      <c r="BL254"/>
    </row>
    <row r="255" spans="1:64" x14ac:dyDescent="0.25">
      <c r="A255" s="20">
        <v>1445</v>
      </c>
      <c r="B255" t="s">
        <v>271</v>
      </c>
      <c r="C255" t="s">
        <v>2</v>
      </c>
      <c r="D255" t="s">
        <v>345</v>
      </c>
      <c r="E255" t="s">
        <v>383</v>
      </c>
      <c r="F255" s="2">
        <v>43871834000</v>
      </c>
      <c r="G255" s="2">
        <v>0</v>
      </c>
      <c r="H255" s="2">
        <v>43871834000</v>
      </c>
      <c r="I255" s="2">
        <v>74958290</v>
      </c>
      <c r="J255" s="2">
        <v>0</v>
      </c>
      <c r="K255" s="2">
        <v>74958290</v>
      </c>
      <c r="L255" s="2">
        <v>57409556.399999999</v>
      </c>
      <c r="M255" s="2">
        <v>0</v>
      </c>
      <c r="N255" s="2">
        <v>57409556.399999999</v>
      </c>
      <c r="O255" s="15">
        <v>0.1</v>
      </c>
      <c r="P255" s="2">
        <v>0</v>
      </c>
      <c r="Q255" s="13">
        <v>0.3</v>
      </c>
      <c r="R255" s="15">
        <v>0</v>
      </c>
      <c r="S255" s="2">
        <v>17222866.920000002</v>
      </c>
      <c r="T255" s="2">
        <v>0</v>
      </c>
      <c r="U255" s="2">
        <v>0</v>
      </c>
      <c r="V255" s="2">
        <v>0</v>
      </c>
      <c r="W255" s="2">
        <v>0</v>
      </c>
      <c r="X255" s="2">
        <v>0</v>
      </c>
      <c r="Y255" s="2">
        <v>0</v>
      </c>
      <c r="Z255" s="2">
        <v>0</v>
      </c>
      <c r="AA255" s="18">
        <v>0</v>
      </c>
      <c r="AB255" s="4">
        <v>17222866.920000002</v>
      </c>
      <c r="AD255" s="4">
        <f t="shared" si="3"/>
        <v>17222866.920000002</v>
      </c>
      <c r="AE255" t="s">
        <v>355</v>
      </c>
      <c r="AF255"/>
      <c r="AG255"/>
      <c r="AH255"/>
      <c r="AI255"/>
      <c r="AJ255"/>
      <c r="AK255"/>
      <c r="AL255"/>
      <c r="AM255"/>
      <c r="AN255"/>
      <c r="AO255"/>
      <c r="AP255"/>
      <c r="AQ255"/>
      <c r="AR255"/>
      <c r="AS255"/>
      <c r="AT255"/>
      <c r="AU255"/>
      <c r="AV255"/>
      <c r="AW255"/>
      <c r="AX255"/>
      <c r="AZ255"/>
      <c r="BA255"/>
      <c r="BB255"/>
      <c r="BC255"/>
      <c r="BD255"/>
      <c r="BE255"/>
      <c r="BF255"/>
      <c r="BG255"/>
      <c r="BH255"/>
      <c r="BI255"/>
      <c r="BJ255"/>
      <c r="BK255"/>
      <c r="BL255"/>
    </row>
    <row r="256" spans="1:64" x14ac:dyDescent="0.25">
      <c r="A256" s="20">
        <v>1447</v>
      </c>
      <c r="B256" t="s">
        <v>271</v>
      </c>
      <c r="C256" t="s">
        <v>2</v>
      </c>
      <c r="D256" t="s">
        <v>298</v>
      </c>
      <c r="E256" t="s">
        <v>384</v>
      </c>
      <c r="F256" s="2">
        <v>13111395000</v>
      </c>
      <c r="G256" s="2">
        <v>0</v>
      </c>
      <c r="H256" s="2">
        <v>13111395000</v>
      </c>
      <c r="I256" s="2">
        <v>24026041</v>
      </c>
      <c r="J256" s="2">
        <v>0</v>
      </c>
      <c r="K256" s="2">
        <v>24026041</v>
      </c>
      <c r="L256" s="2">
        <v>18781483</v>
      </c>
      <c r="M256" s="2">
        <v>0</v>
      </c>
      <c r="N256" s="2">
        <v>18781483</v>
      </c>
      <c r="O256" s="15">
        <v>0.1</v>
      </c>
      <c r="P256" s="2">
        <v>0</v>
      </c>
      <c r="Q256" s="13">
        <v>0.3</v>
      </c>
      <c r="R256" s="15">
        <v>0</v>
      </c>
      <c r="S256" s="2">
        <v>5634444.9000000004</v>
      </c>
      <c r="T256" s="2">
        <v>0</v>
      </c>
      <c r="U256" s="2">
        <v>0</v>
      </c>
      <c r="V256" s="2">
        <v>0</v>
      </c>
      <c r="W256" s="2">
        <v>0</v>
      </c>
      <c r="X256" s="2">
        <v>0</v>
      </c>
      <c r="Y256" s="2">
        <v>0</v>
      </c>
      <c r="Z256" s="2">
        <v>0</v>
      </c>
      <c r="AA256" s="18">
        <v>0</v>
      </c>
      <c r="AB256" s="4">
        <v>5634444.9000000004</v>
      </c>
      <c r="AD256" s="4">
        <f t="shared" si="3"/>
        <v>5634444.9000000004</v>
      </c>
      <c r="AE256" t="s">
        <v>45</v>
      </c>
      <c r="AF256"/>
      <c r="AG256"/>
      <c r="AH256"/>
      <c r="AI256"/>
      <c r="AJ256"/>
      <c r="AK256"/>
      <c r="AL256"/>
      <c r="AM256"/>
      <c r="AN256"/>
      <c r="AO256"/>
      <c r="AP256"/>
      <c r="AQ256"/>
      <c r="AR256"/>
      <c r="AS256"/>
      <c r="AT256"/>
      <c r="AU256"/>
      <c r="AV256"/>
      <c r="AW256"/>
      <c r="AX256"/>
      <c r="AZ256"/>
      <c r="BA256"/>
      <c r="BB256"/>
      <c r="BC256"/>
      <c r="BD256"/>
      <c r="BE256"/>
      <c r="BF256"/>
      <c r="BG256"/>
      <c r="BH256"/>
      <c r="BI256"/>
      <c r="BJ256"/>
      <c r="BK256"/>
      <c r="BL256"/>
    </row>
    <row r="257" spans="1:64" x14ac:dyDescent="0.25">
      <c r="A257" s="20">
        <v>1449</v>
      </c>
      <c r="B257" t="s">
        <v>271</v>
      </c>
      <c r="C257" t="s">
        <v>2</v>
      </c>
      <c r="D257" t="s">
        <v>345</v>
      </c>
      <c r="E257" t="s">
        <v>340</v>
      </c>
      <c r="F257" s="2">
        <v>5205783000</v>
      </c>
      <c r="G257" s="2">
        <v>0</v>
      </c>
      <c r="H257" s="2">
        <v>5205783000</v>
      </c>
      <c r="I257" s="2">
        <v>14298008</v>
      </c>
      <c r="J257" s="2">
        <v>0</v>
      </c>
      <c r="K257" s="2">
        <v>14298008</v>
      </c>
      <c r="L257" s="2">
        <v>12215694.800000001</v>
      </c>
      <c r="M257" s="2">
        <v>0</v>
      </c>
      <c r="N257" s="2">
        <v>12215694.800000001</v>
      </c>
      <c r="O257" s="15">
        <v>0.1</v>
      </c>
      <c r="P257" s="2">
        <v>0</v>
      </c>
      <c r="Q257" s="13">
        <v>0.3</v>
      </c>
      <c r="R257" s="15">
        <v>0</v>
      </c>
      <c r="S257" s="2">
        <v>3664708.44</v>
      </c>
      <c r="T257" s="2">
        <v>0</v>
      </c>
      <c r="U257" s="2">
        <v>0</v>
      </c>
      <c r="V257" s="2">
        <v>0</v>
      </c>
      <c r="W257" s="2">
        <v>0</v>
      </c>
      <c r="X257" s="2">
        <v>0</v>
      </c>
      <c r="Y257" s="2">
        <v>0</v>
      </c>
      <c r="Z257" s="2">
        <v>0</v>
      </c>
      <c r="AA257" s="18">
        <v>0</v>
      </c>
      <c r="AB257" s="4">
        <v>3664708.44</v>
      </c>
      <c r="AD257" s="4">
        <f t="shared" si="3"/>
        <v>3664708.44</v>
      </c>
      <c r="AE257" t="s">
        <v>355</v>
      </c>
      <c r="AF257"/>
      <c r="AG257"/>
      <c r="AH257"/>
      <c r="AI257"/>
      <c r="AJ257"/>
      <c r="AK257"/>
      <c r="AL257"/>
      <c r="AM257"/>
      <c r="AN257"/>
      <c r="AO257"/>
      <c r="AP257"/>
      <c r="AQ257"/>
      <c r="AR257"/>
      <c r="AS257"/>
      <c r="AT257"/>
      <c r="AU257"/>
      <c r="AV257"/>
      <c r="AW257"/>
      <c r="AX257"/>
      <c r="AZ257"/>
      <c r="BA257"/>
      <c r="BB257"/>
      <c r="BC257"/>
      <c r="BD257"/>
      <c r="BE257"/>
      <c r="BF257"/>
      <c r="BG257"/>
      <c r="BH257"/>
      <c r="BI257"/>
      <c r="BJ257"/>
      <c r="BK257"/>
      <c r="BL257"/>
    </row>
    <row r="258" spans="1:64" x14ac:dyDescent="0.25">
      <c r="A258" s="20">
        <v>1451</v>
      </c>
      <c r="B258" t="s">
        <v>271</v>
      </c>
      <c r="C258" t="s">
        <v>2</v>
      </c>
      <c r="D258" t="s">
        <v>8</v>
      </c>
      <c r="E258" t="s">
        <v>385</v>
      </c>
      <c r="F258" s="2">
        <v>859618000</v>
      </c>
      <c r="G258" s="2">
        <v>0</v>
      </c>
      <c r="H258" s="2">
        <v>859618000</v>
      </c>
      <c r="I258" s="2">
        <v>2650255</v>
      </c>
      <c r="J258" s="2">
        <v>0</v>
      </c>
      <c r="K258" s="2">
        <v>2650255</v>
      </c>
      <c r="L258" s="2">
        <v>2306407.7999999998</v>
      </c>
      <c r="M258" s="2">
        <v>0</v>
      </c>
      <c r="N258" s="2">
        <v>2306407.7999999998</v>
      </c>
      <c r="O258" s="15">
        <v>0.1</v>
      </c>
      <c r="P258" s="2">
        <v>0</v>
      </c>
      <c r="Q258" s="13">
        <v>0.3</v>
      </c>
      <c r="R258" s="15">
        <v>0</v>
      </c>
      <c r="S258" s="2">
        <v>691922.34</v>
      </c>
      <c r="T258" s="2">
        <v>0</v>
      </c>
      <c r="U258" s="2">
        <v>0</v>
      </c>
      <c r="V258" s="2">
        <v>0</v>
      </c>
      <c r="W258" s="2">
        <v>0</v>
      </c>
      <c r="X258" s="2">
        <v>0</v>
      </c>
      <c r="Y258" s="2">
        <v>0</v>
      </c>
      <c r="Z258" s="2">
        <v>0</v>
      </c>
      <c r="AA258" s="18">
        <v>0</v>
      </c>
      <c r="AB258" s="4">
        <v>691922.34</v>
      </c>
      <c r="AD258" s="4">
        <f t="shared" si="3"/>
        <v>691922.34</v>
      </c>
      <c r="AE258" t="s">
        <v>46</v>
      </c>
      <c r="AF258"/>
      <c r="AG258"/>
      <c r="AH258"/>
      <c r="AI258"/>
      <c r="AJ258"/>
      <c r="AK258"/>
      <c r="AL258"/>
      <c r="AM258"/>
      <c r="AN258"/>
      <c r="AO258"/>
      <c r="AP258"/>
      <c r="AQ258"/>
      <c r="AR258"/>
      <c r="AS258"/>
      <c r="AT258"/>
      <c r="AU258"/>
      <c r="AV258"/>
      <c r="AW258"/>
      <c r="AX258"/>
      <c r="AZ258"/>
      <c r="BA258"/>
      <c r="BB258"/>
      <c r="BC258"/>
      <c r="BD258"/>
      <c r="BE258"/>
      <c r="BF258"/>
      <c r="BG258"/>
      <c r="BH258"/>
      <c r="BI258"/>
      <c r="BJ258"/>
      <c r="BK258"/>
      <c r="BL258"/>
    </row>
    <row r="259" spans="1:64" x14ac:dyDescent="0.25">
      <c r="A259" s="20">
        <v>1452</v>
      </c>
      <c r="B259" t="s">
        <v>272</v>
      </c>
      <c r="C259" t="s">
        <v>2</v>
      </c>
      <c r="D259" t="s">
        <v>201</v>
      </c>
      <c r="E259" t="s">
        <v>386</v>
      </c>
      <c r="F259" s="2">
        <v>42027357000</v>
      </c>
      <c r="G259" s="2">
        <v>0</v>
      </c>
      <c r="H259" s="2">
        <v>42027357000</v>
      </c>
      <c r="I259" s="2">
        <v>81721068</v>
      </c>
      <c r="J259" s="2">
        <v>0</v>
      </c>
      <c r="K259" s="2">
        <v>81721068</v>
      </c>
      <c r="L259" s="2">
        <v>64910125.200000003</v>
      </c>
      <c r="M259" s="2">
        <v>0</v>
      </c>
      <c r="N259" s="2">
        <v>64910125.200000003</v>
      </c>
      <c r="O259" s="15">
        <v>0.1</v>
      </c>
      <c r="P259" s="2">
        <v>0</v>
      </c>
      <c r="Q259" s="13">
        <v>0.2</v>
      </c>
      <c r="R259" s="15">
        <v>0</v>
      </c>
      <c r="S259" s="2">
        <v>12982025.039999999</v>
      </c>
      <c r="T259" s="2">
        <v>4000000</v>
      </c>
      <c r="U259" s="2">
        <v>0</v>
      </c>
      <c r="V259" s="2">
        <v>0</v>
      </c>
      <c r="W259" s="2">
        <v>0</v>
      </c>
      <c r="X259" s="2">
        <v>0</v>
      </c>
      <c r="Y259" s="2">
        <v>0</v>
      </c>
      <c r="Z259" s="2">
        <v>0</v>
      </c>
      <c r="AA259" s="18">
        <v>0</v>
      </c>
      <c r="AB259" s="4">
        <v>16982025.039999999</v>
      </c>
      <c r="AD259" s="4">
        <f t="shared" ref="AD259:AD322" si="4">AB259+AC259</f>
        <v>16982025.039999999</v>
      </c>
      <c r="AE259" t="s">
        <v>185</v>
      </c>
      <c r="AF259"/>
      <c r="AG259"/>
      <c r="AH259"/>
      <c r="AI259"/>
      <c r="AJ259"/>
      <c r="AK259"/>
      <c r="AL259"/>
      <c r="AM259"/>
      <c r="AN259"/>
      <c r="AO259"/>
      <c r="AP259"/>
      <c r="AQ259"/>
      <c r="AR259"/>
      <c r="AS259"/>
      <c r="AT259"/>
      <c r="AU259"/>
      <c r="AV259"/>
      <c r="AW259"/>
      <c r="AX259"/>
      <c r="AZ259"/>
      <c r="BA259"/>
      <c r="BB259"/>
      <c r="BC259"/>
      <c r="BD259"/>
      <c r="BE259"/>
      <c r="BF259"/>
      <c r="BG259"/>
      <c r="BH259"/>
      <c r="BI259"/>
      <c r="BJ259"/>
      <c r="BK259"/>
      <c r="BL259"/>
    </row>
    <row r="260" spans="1:64" x14ac:dyDescent="0.25">
      <c r="A260" s="20">
        <v>1455</v>
      </c>
      <c r="B260" t="s">
        <v>271</v>
      </c>
      <c r="C260" t="s">
        <v>2</v>
      </c>
      <c r="D260" t="s">
        <v>298</v>
      </c>
      <c r="E260" t="s">
        <v>387</v>
      </c>
      <c r="F260" s="2">
        <v>20548140000</v>
      </c>
      <c r="G260" s="2">
        <v>0</v>
      </c>
      <c r="H260" s="2">
        <v>20548140000</v>
      </c>
      <c r="I260" s="2">
        <v>34678617</v>
      </c>
      <c r="J260" s="2">
        <v>0</v>
      </c>
      <c r="K260" s="2">
        <v>34678617</v>
      </c>
      <c r="L260" s="2">
        <v>26459361</v>
      </c>
      <c r="M260" s="2">
        <v>0</v>
      </c>
      <c r="N260" s="2">
        <v>26459361</v>
      </c>
      <c r="O260" s="15">
        <v>0.1</v>
      </c>
      <c r="P260" s="2">
        <v>0</v>
      </c>
      <c r="Q260" s="13">
        <v>0.3</v>
      </c>
      <c r="R260" s="15">
        <v>0</v>
      </c>
      <c r="S260" s="2">
        <v>7937808.2999999998</v>
      </c>
      <c r="T260" s="2">
        <v>0</v>
      </c>
      <c r="U260" s="2">
        <v>0</v>
      </c>
      <c r="V260" s="2">
        <v>0</v>
      </c>
      <c r="W260" s="2">
        <v>0</v>
      </c>
      <c r="X260" s="2">
        <v>0</v>
      </c>
      <c r="Y260" s="2">
        <v>0</v>
      </c>
      <c r="Z260" s="2">
        <v>0</v>
      </c>
      <c r="AA260" s="18">
        <v>0</v>
      </c>
      <c r="AB260" s="4">
        <v>7937808.2999999998</v>
      </c>
      <c r="AD260" s="4">
        <f t="shared" si="4"/>
        <v>7937808.2999999998</v>
      </c>
      <c r="AE260" t="s">
        <v>45</v>
      </c>
      <c r="AF260"/>
      <c r="AG260"/>
      <c r="AH260"/>
      <c r="AI260"/>
      <c r="AJ260"/>
      <c r="AK260"/>
      <c r="AL260"/>
      <c r="AM260"/>
      <c r="AN260"/>
      <c r="AO260"/>
      <c r="AP260"/>
      <c r="AQ260"/>
      <c r="AR260"/>
      <c r="AS260"/>
      <c r="AT260"/>
      <c r="AU260"/>
      <c r="AV260"/>
      <c r="AW260"/>
      <c r="AX260"/>
      <c r="AZ260"/>
      <c r="BA260"/>
      <c r="BB260"/>
      <c r="BC260"/>
      <c r="BD260"/>
      <c r="BE260"/>
      <c r="BF260"/>
      <c r="BG260"/>
      <c r="BH260"/>
      <c r="BI260"/>
      <c r="BJ260"/>
      <c r="BK260"/>
      <c r="BL260"/>
    </row>
    <row r="261" spans="1:64" x14ac:dyDescent="0.25">
      <c r="A261" s="20">
        <v>1456</v>
      </c>
      <c r="B261" t="s">
        <v>271</v>
      </c>
      <c r="C261" t="s">
        <v>9</v>
      </c>
      <c r="D261" t="s">
        <v>15</v>
      </c>
      <c r="E261" t="s">
        <v>388</v>
      </c>
      <c r="F261" s="2">
        <v>6636917000</v>
      </c>
      <c r="G261" s="2">
        <v>0</v>
      </c>
      <c r="H261" s="2">
        <v>6636917000</v>
      </c>
      <c r="I261" s="2">
        <v>17952285</v>
      </c>
      <c r="J261" s="2">
        <v>0</v>
      </c>
      <c r="K261" s="2">
        <v>17952285</v>
      </c>
      <c r="L261" s="2">
        <v>15297518.199999999</v>
      </c>
      <c r="M261" s="2">
        <v>0</v>
      </c>
      <c r="N261" s="2">
        <v>15297518.199999999</v>
      </c>
      <c r="O261" s="15">
        <v>0.1</v>
      </c>
      <c r="P261" s="2">
        <v>0</v>
      </c>
      <c r="Q261" s="13">
        <v>0.3</v>
      </c>
      <c r="R261" s="15">
        <v>0</v>
      </c>
      <c r="S261" s="2">
        <v>4589255.46</v>
      </c>
      <c r="T261" s="2">
        <v>0</v>
      </c>
      <c r="U261" s="2">
        <v>0</v>
      </c>
      <c r="V261" s="2">
        <v>0</v>
      </c>
      <c r="W261" s="2">
        <v>0</v>
      </c>
      <c r="X261" s="2">
        <v>0</v>
      </c>
      <c r="Y261" s="2">
        <v>0</v>
      </c>
      <c r="Z261" s="2">
        <v>0</v>
      </c>
      <c r="AA261" s="18">
        <v>0</v>
      </c>
      <c r="AB261" s="4">
        <v>4589255.46</v>
      </c>
      <c r="AD261" s="4">
        <f t="shared" si="4"/>
        <v>4589255.46</v>
      </c>
      <c r="AE261" t="s">
        <v>17</v>
      </c>
      <c r="AF261"/>
      <c r="AG261"/>
      <c r="AH261"/>
      <c r="AI261"/>
      <c r="AJ261"/>
      <c r="AK261"/>
      <c r="AL261"/>
      <c r="AM261"/>
      <c r="AN261"/>
      <c r="AO261"/>
      <c r="AP261"/>
      <c r="AQ261"/>
      <c r="AR261"/>
      <c r="AS261"/>
      <c r="AT261"/>
      <c r="AU261"/>
      <c r="AV261"/>
      <c r="AW261"/>
      <c r="AX261"/>
      <c r="AZ261"/>
      <c r="BA261"/>
      <c r="BB261"/>
      <c r="BC261"/>
      <c r="BD261"/>
      <c r="BE261"/>
      <c r="BF261"/>
      <c r="BG261"/>
      <c r="BH261"/>
      <c r="BI261"/>
      <c r="BJ261"/>
      <c r="BK261"/>
      <c r="BL261"/>
    </row>
    <row r="262" spans="1:64" x14ac:dyDescent="0.25">
      <c r="A262" s="20">
        <v>1460</v>
      </c>
      <c r="B262" t="s">
        <v>271</v>
      </c>
      <c r="C262" t="s">
        <v>9</v>
      </c>
      <c r="D262" t="s">
        <v>407</v>
      </c>
      <c r="E262" t="s">
        <v>389</v>
      </c>
      <c r="F262" s="2">
        <v>64492839000</v>
      </c>
      <c r="G262" s="2">
        <v>0</v>
      </c>
      <c r="H262" s="2">
        <v>64492839000</v>
      </c>
      <c r="I262" s="2">
        <v>100773838</v>
      </c>
      <c r="J262" s="2">
        <v>0</v>
      </c>
      <c r="K262" s="2">
        <v>100773838</v>
      </c>
      <c r="L262" s="2">
        <v>74976702.400000006</v>
      </c>
      <c r="M262" s="2">
        <v>0</v>
      </c>
      <c r="N262" s="2">
        <v>74976702.400000006</v>
      </c>
      <c r="O262" s="15">
        <v>0.1</v>
      </c>
      <c r="P262" s="2">
        <v>0</v>
      </c>
      <c r="Q262" s="13">
        <v>0.3</v>
      </c>
      <c r="R262" s="15">
        <v>0</v>
      </c>
      <c r="S262" s="2">
        <v>22493010.719999999</v>
      </c>
      <c r="T262" s="2">
        <v>0</v>
      </c>
      <c r="U262" s="2">
        <v>0</v>
      </c>
      <c r="V262" s="2">
        <v>0</v>
      </c>
      <c r="W262" s="2">
        <v>0</v>
      </c>
      <c r="X262" s="2">
        <v>0</v>
      </c>
      <c r="Y262" s="2">
        <v>0</v>
      </c>
      <c r="Z262" s="2">
        <v>0</v>
      </c>
      <c r="AA262" s="18">
        <v>0</v>
      </c>
      <c r="AB262" s="4">
        <v>22493010.719999999</v>
      </c>
      <c r="AD262" s="4">
        <f t="shared" si="4"/>
        <v>22493010.719999999</v>
      </c>
      <c r="AE262" t="s">
        <v>62</v>
      </c>
      <c r="AF262"/>
      <c r="AG262"/>
      <c r="AH262"/>
      <c r="AI262"/>
      <c r="AJ262"/>
      <c r="AK262"/>
      <c r="AL262"/>
      <c r="AM262"/>
      <c r="AN262"/>
      <c r="AO262"/>
      <c r="AP262"/>
      <c r="AQ262"/>
      <c r="AR262"/>
      <c r="AS262"/>
      <c r="AT262"/>
      <c r="AU262"/>
      <c r="AV262"/>
      <c r="AW262"/>
      <c r="AX262"/>
      <c r="AZ262"/>
      <c r="BA262"/>
      <c r="BB262"/>
      <c r="BC262"/>
      <c r="BD262"/>
      <c r="BE262"/>
      <c r="BF262"/>
      <c r="BG262"/>
      <c r="BH262"/>
      <c r="BI262"/>
      <c r="BJ262"/>
      <c r="BK262"/>
      <c r="BL262"/>
    </row>
    <row r="263" spans="1:64" x14ac:dyDescent="0.25">
      <c r="A263" s="20">
        <v>1461</v>
      </c>
      <c r="B263" t="s">
        <v>271</v>
      </c>
      <c r="C263" t="s">
        <v>9</v>
      </c>
      <c r="D263" t="s">
        <v>407</v>
      </c>
      <c r="E263" t="s">
        <v>390</v>
      </c>
      <c r="F263" s="2">
        <v>3890861000</v>
      </c>
      <c r="G263" s="2">
        <v>0</v>
      </c>
      <c r="H263" s="2">
        <v>3890861000</v>
      </c>
      <c r="I263" s="2">
        <v>11084936</v>
      </c>
      <c r="J263" s="2">
        <v>0</v>
      </c>
      <c r="K263" s="2">
        <v>11084936</v>
      </c>
      <c r="L263" s="2">
        <v>9528591.5999999996</v>
      </c>
      <c r="M263" s="2">
        <v>0</v>
      </c>
      <c r="N263" s="2">
        <v>9528591.5999999996</v>
      </c>
      <c r="O263" s="15">
        <v>0.1</v>
      </c>
      <c r="P263" s="2">
        <v>0</v>
      </c>
      <c r="Q263" s="13">
        <v>0.3</v>
      </c>
      <c r="R263" s="15">
        <v>0</v>
      </c>
      <c r="S263" s="2">
        <v>2858577.48</v>
      </c>
      <c r="T263" s="2">
        <v>0</v>
      </c>
      <c r="U263" s="2">
        <v>0</v>
      </c>
      <c r="V263" s="2">
        <v>0</v>
      </c>
      <c r="W263" s="2">
        <v>0</v>
      </c>
      <c r="X263" s="2">
        <v>0</v>
      </c>
      <c r="Y263" s="2">
        <v>0</v>
      </c>
      <c r="Z263" s="2">
        <v>0</v>
      </c>
      <c r="AA263" s="18">
        <v>0</v>
      </c>
      <c r="AB263" s="4">
        <v>2858577.48</v>
      </c>
      <c r="AD263" s="4">
        <f t="shared" si="4"/>
        <v>2858577.48</v>
      </c>
      <c r="AE263" t="s">
        <v>63</v>
      </c>
      <c r="AF263"/>
      <c r="AG263"/>
      <c r="AH263"/>
      <c r="AI263"/>
      <c r="AJ263"/>
      <c r="AK263"/>
      <c r="AL263"/>
      <c r="AM263"/>
      <c r="AN263"/>
      <c r="AO263"/>
      <c r="AP263"/>
      <c r="AQ263"/>
      <c r="AR263"/>
      <c r="AS263"/>
      <c r="AT263"/>
      <c r="AU263"/>
      <c r="AV263"/>
      <c r="AW263"/>
      <c r="AX263"/>
      <c r="AZ263"/>
      <c r="BA263"/>
      <c r="BB263"/>
      <c r="BC263"/>
      <c r="BD263"/>
      <c r="BE263"/>
      <c r="BF263"/>
      <c r="BG263"/>
      <c r="BH263"/>
      <c r="BI263"/>
      <c r="BJ263"/>
      <c r="BK263"/>
      <c r="BL263"/>
    </row>
    <row r="264" spans="1:64" x14ac:dyDescent="0.25">
      <c r="A264" s="20">
        <v>1462</v>
      </c>
      <c r="B264" t="s">
        <v>271</v>
      </c>
      <c r="C264" t="s">
        <v>9</v>
      </c>
      <c r="D264" t="s">
        <v>27</v>
      </c>
      <c r="E264" t="s">
        <v>391</v>
      </c>
      <c r="F264" s="2">
        <v>4092838000</v>
      </c>
      <c r="G264" s="2">
        <v>0</v>
      </c>
      <c r="H264" s="2">
        <v>4092838000</v>
      </c>
      <c r="I264" s="2">
        <v>11564112</v>
      </c>
      <c r="J264" s="2">
        <v>0</v>
      </c>
      <c r="K264" s="2">
        <v>11564112</v>
      </c>
      <c r="L264" s="2">
        <v>9926976.8000000007</v>
      </c>
      <c r="M264" s="2">
        <v>0</v>
      </c>
      <c r="N264" s="2">
        <v>9926976.8000000007</v>
      </c>
      <c r="O264" s="15">
        <v>0.1</v>
      </c>
      <c r="P264" s="2">
        <v>0</v>
      </c>
      <c r="Q264" s="13">
        <v>0.3</v>
      </c>
      <c r="R264" s="15">
        <v>0</v>
      </c>
      <c r="S264" s="2">
        <v>2978093.04</v>
      </c>
      <c r="T264" s="2">
        <v>0</v>
      </c>
      <c r="U264" s="2">
        <v>0</v>
      </c>
      <c r="V264" s="2">
        <v>0</v>
      </c>
      <c r="W264" s="2">
        <v>0</v>
      </c>
      <c r="X264" s="2">
        <v>0</v>
      </c>
      <c r="Y264" s="2">
        <v>0</v>
      </c>
      <c r="Z264" s="2">
        <v>0</v>
      </c>
      <c r="AA264" s="18">
        <v>0</v>
      </c>
      <c r="AB264" s="4">
        <v>2978093.04</v>
      </c>
      <c r="AD264" s="4">
        <f t="shared" si="4"/>
        <v>2978093.04</v>
      </c>
      <c r="AE264" t="s">
        <v>32</v>
      </c>
      <c r="AF264"/>
      <c r="AG264"/>
      <c r="AH264"/>
      <c r="AI264"/>
      <c r="AJ264"/>
      <c r="AK264"/>
      <c r="AL264"/>
      <c r="AM264"/>
      <c r="AN264"/>
      <c r="AO264"/>
      <c r="AP264"/>
      <c r="AQ264"/>
      <c r="AR264"/>
      <c r="AS264"/>
      <c r="AT264"/>
      <c r="AU264"/>
      <c r="AV264"/>
      <c r="AW264"/>
      <c r="AX264"/>
      <c r="AZ264"/>
      <c r="BA264"/>
      <c r="BB264"/>
      <c r="BC264"/>
      <c r="BD264"/>
      <c r="BE264"/>
      <c r="BF264"/>
      <c r="BG264"/>
      <c r="BH264"/>
      <c r="BI264"/>
      <c r="BJ264"/>
      <c r="BK264"/>
      <c r="BL264"/>
    </row>
    <row r="265" spans="1:64" x14ac:dyDescent="0.25">
      <c r="A265" s="20">
        <v>1466</v>
      </c>
      <c r="B265" t="s">
        <v>272</v>
      </c>
      <c r="C265" t="s">
        <v>2</v>
      </c>
      <c r="D265" t="s">
        <v>298</v>
      </c>
      <c r="E265" t="s">
        <v>392</v>
      </c>
      <c r="F265" s="2">
        <v>46975000</v>
      </c>
      <c r="G265" s="2">
        <v>0</v>
      </c>
      <c r="H265" s="2">
        <v>46975000</v>
      </c>
      <c r="I265" s="2">
        <v>164413</v>
      </c>
      <c r="J265" s="2">
        <v>0</v>
      </c>
      <c r="K265" s="2">
        <v>164413</v>
      </c>
      <c r="L265" s="2">
        <v>145623</v>
      </c>
      <c r="M265" s="2">
        <v>0</v>
      </c>
      <c r="N265" s="2">
        <v>145623</v>
      </c>
      <c r="O265" s="15">
        <v>0</v>
      </c>
      <c r="P265" s="2">
        <v>0</v>
      </c>
      <c r="Q265" s="13">
        <v>0</v>
      </c>
      <c r="R265" s="15">
        <v>0</v>
      </c>
      <c r="S265" s="2">
        <v>0</v>
      </c>
      <c r="T265" s="2">
        <v>0</v>
      </c>
      <c r="U265" s="2">
        <v>0</v>
      </c>
      <c r="V265" s="2">
        <v>0</v>
      </c>
      <c r="W265" s="2">
        <v>0</v>
      </c>
      <c r="X265" s="2">
        <v>0</v>
      </c>
      <c r="Y265" s="2">
        <v>0</v>
      </c>
      <c r="Z265" s="2">
        <v>0</v>
      </c>
      <c r="AA265" s="18">
        <v>0</v>
      </c>
      <c r="AB265" s="4">
        <v>0</v>
      </c>
      <c r="AD265" s="4">
        <f t="shared" si="4"/>
        <v>0</v>
      </c>
      <c r="AE265" t="s">
        <v>43</v>
      </c>
      <c r="AF265"/>
      <c r="AG265"/>
      <c r="AH265"/>
      <c r="AI265"/>
      <c r="AJ265"/>
      <c r="AK265"/>
      <c r="AL265"/>
      <c r="AM265"/>
      <c r="AN265"/>
      <c r="AO265"/>
      <c r="AP265"/>
      <c r="AQ265"/>
      <c r="AR265"/>
      <c r="AS265"/>
      <c r="AT265"/>
      <c r="AU265"/>
      <c r="AV265"/>
      <c r="AW265"/>
      <c r="AX265"/>
      <c r="AZ265"/>
      <c r="BA265"/>
      <c r="BB265"/>
      <c r="BC265"/>
      <c r="BD265"/>
      <c r="BE265"/>
      <c r="BF265"/>
      <c r="BG265"/>
      <c r="BH265"/>
      <c r="BI265"/>
      <c r="BJ265"/>
      <c r="BK265"/>
      <c r="BL265"/>
    </row>
    <row r="266" spans="1:64" x14ac:dyDescent="0.25">
      <c r="A266" s="20">
        <v>1471</v>
      </c>
      <c r="B266" t="s">
        <v>272</v>
      </c>
      <c r="C266" t="s">
        <v>2</v>
      </c>
      <c r="D266" t="s">
        <v>299</v>
      </c>
      <c r="E266" t="s">
        <v>393</v>
      </c>
      <c r="F266" s="2">
        <v>2772340000</v>
      </c>
      <c r="G266" s="2">
        <v>0</v>
      </c>
      <c r="H266" s="2">
        <v>2772340000</v>
      </c>
      <c r="I266" s="2">
        <v>8400942</v>
      </c>
      <c r="J266" s="2">
        <v>0</v>
      </c>
      <c r="K266" s="2">
        <v>8400942</v>
      </c>
      <c r="L266" s="2">
        <v>7292006</v>
      </c>
      <c r="M266" s="2">
        <v>0</v>
      </c>
      <c r="N266" s="2">
        <v>7292006</v>
      </c>
      <c r="O266" s="15">
        <v>0</v>
      </c>
      <c r="P266" s="2">
        <v>0</v>
      </c>
      <c r="Q266" s="13">
        <v>0</v>
      </c>
      <c r="R266" s="15">
        <v>0</v>
      </c>
      <c r="S266" s="2">
        <v>0</v>
      </c>
      <c r="T266" s="2">
        <v>0</v>
      </c>
      <c r="U266" s="2">
        <v>0</v>
      </c>
      <c r="V266" s="2">
        <v>0</v>
      </c>
      <c r="W266" s="2">
        <v>0</v>
      </c>
      <c r="X266" s="2">
        <v>0</v>
      </c>
      <c r="Y266" s="2">
        <v>0</v>
      </c>
      <c r="Z266" s="2">
        <v>0</v>
      </c>
      <c r="AA266" s="18">
        <v>0</v>
      </c>
      <c r="AB266" s="4">
        <v>0</v>
      </c>
      <c r="AD266" s="4">
        <f t="shared" si="4"/>
        <v>0</v>
      </c>
      <c r="AE266" t="s">
        <v>167</v>
      </c>
      <c r="AF266"/>
      <c r="AG266"/>
      <c r="AH266"/>
      <c r="AI266"/>
      <c r="AJ266"/>
      <c r="AK266"/>
      <c r="AL266"/>
      <c r="AM266"/>
      <c r="AN266"/>
      <c r="AO266"/>
      <c r="AP266"/>
      <c r="AQ266"/>
      <c r="AR266"/>
      <c r="AS266"/>
      <c r="AT266"/>
      <c r="AU266"/>
      <c r="AV266"/>
      <c r="AW266"/>
      <c r="AX266"/>
      <c r="AZ266"/>
      <c r="BA266"/>
      <c r="BB266"/>
      <c r="BC266"/>
      <c r="BD266"/>
      <c r="BE266"/>
      <c r="BF266"/>
      <c r="BG266"/>
      <c r="BH266"/>
      <c r="BI266"/>
      <c r="BJ266"/>
      <c r="BK266"/>
      <c r="BL266"/>
    </row>
    <row r="267" spans="1:64" x14ac:dyDescent="0.25">
      <c r="A267" s="20">
        <v>1474</v>
      </c>
      <c r="B267" t="s">
        <v>271</v>
      </c>
      <c r="C267" t="s">
        <v>2</v>
      </c>
      <c r="D267" t="s">
        <v>298</v>
      </c>
      <c r="E267" t="s">
        <v>395</v>
      </c>
      <c r="F267" s="2">
        <v>3506563000</v>
      </c>
      <c r="G267" s="2">
        <v>0</v>
      </c>
      <c r="H267" s="2">
        <v>3506563000</v>
      </c>
      <c r="I267" s="2">
        <v>11358706</v>
      </c>
      <c r="J267" s="2">
        <v>0</v>
      </c>
      <c r="K267" s="2">
        <v>11358706</v>
      </c>
      <c r="L267" s="2">
        <v>9956080.8000000007</v>
      </c>
      <c r="M267" s="2">
        <v>0</v>
      </c>
      <c r="N267" s="2">
        <v>9956080.8000000007</v>
      </c>
      <c r="O267" s="15">
        <v>0.1</v>
      </c>
      <c r="P267" s="2">
        <v>0</v>
      </c>
      <c r="Q267" s="13">
        <v>0.3</v>
      </c>
      <c r="R267" s="15">
        <v>0</v>
      </c>
      <c r="S267" s="2">
        <v>2986824.24</v>
      </c>
      <c r="T267" s="2">
        <v>0</v>
      </c>
      <c r="U267" s="2">
        <v>0</v>
      </c>
      <c r="V267" s="2">
        <v>0</v>
      </c>
      <c r="W267" s="2">
        <v>0</v>
      </c>
      <c r="X267" s="2">
        <v>0</v>
      </c>
      <c r="Y267" s="2">
        <v>0</v>
      </c>
      <c r="Z267" s="2">
        <v>0</v>
      </c>
      <c r="AA267" s="18">
        <v>0</v>
      </c>
      <c r="AB267" s="4">
        <v>2986824.24</v>
      </c>
      <c r="AD267" s="4">
        <f t="shared" si="4"/>
        <v>2986824.24</v>
      </c>
      <c r="AE267" t="s">
        <v>96</v>
      </c>
      <c r="AF267"/>
      <c r="AG267"/>
      <c r="AH267"/>
      <c r="AI267"/>
      <c r="AJ267"/>
      <c r="AK267"/>
      <c r="AL267"/>
      <c r="AM267"/>
      <c r="AN267"/>
      <c r="AO267"/>
      <c r="AP267"/>
      <c r="AQ267"/>
      <c r="AR267"/>
      <c r="AS267"/>
      <c r="AT267"/>
      <c r="AU267"/>
      <c r="AV267"/>
      <c r="AW267"/>
      <c r="AX267"/>
      <c r="AZ267"/>
      <c r="BA267"/>
      <c r="BB267"/>
      <c r="BC267"/>
      <c r="BD267"/>
      <c r="BE267"/>
      <c r="BF267"/>
      <c r="BG267"/>
      <c r="BH267"/>
      <c r="BI267"/>
      <c r="BJ267"/>
      <c r="BK267"/>
      <c r="BL267"/>
    </row>
    <row r="268" spans="1:64" x14ac:dyDescent="0.25">
      <c r="A268" s="20">
        <v>1475</v>
      </c>
      <c r="B268" t="s">
        <v>271</v>
      </c>
      <c r="C268" t="s">
        <v>2</v>
      </c>
      <c r="D268" t="s">
        <v>345</v>
      </c>
      <c r="E268" t="s">
        <v>396</v>
      </c>
      <c r="F268" s="2">
        <v>3740000</v>
      </c>
      <c r="G268" s="2">
        <v>0</v>
      </c>
      <c r="H268" s="2">
        <v>3740000</v>
      </c>
      <c r="I268" s="2">
        <v>13090</v>
      </c>
      <c r="J268" s="2">
        <v>0</v>
      </c>
      <c r="K268" s="2">
        <v>13090</v>
      </c>
      <c r="L268" s="2">
        <v>11594</v>
      </c>
      <c r="M268" s="2">
        <v>0</v>
      </c>
      <c r="N268" s="2">
        <v>11594</v>
      </c>
      <c r="O268" s="15">
        <v>0.1</v>
      </c>
      <c r="P268" s="2">
        <v>0</v>
      </c>
      <c r="Q268" s="13">
        <v>0.3</v>
      </c>
      <c r="R268" s="15">
        <v>0</v>
      </c>
      <c r="S268" s="2">
        <v>3478.2</v>
      </c>
      <c r="T268" s="2">
        <v>0</v>
      </c>
      <c r="U268" s="2">
        <v>0</v>
      </c>
      <c r="V268" s="2">
        <v>0</v>
      </c>
      <c r="W268" s="2">
        <v>0</v>
      </c>
      <c r="X268" s="2">
        <v>0</v>
      </c>
      <c r="Y268" s="2">
        <v>0</v>
      </c>
      <c r="Z268" s="2">
        <v>0</v>
      </c>
      <c r="AA268" s="18">
        <v>0</v>
      </c>
      <c r="AB268" s="4">
        <v>3478.2</v>
      </c>
      <c r="AD268" s="4">
        <f t="shared" si="4"/>
        <v>3478.2</v>
      </c>
      <c r="AE268" t="s">
        <v>355</v>
      </c>
      <c r="AF268"/>
      <c r="AG268"/>
      <c r="AH268"/>
      <c r="AI268"/>
      <c r="AJ268"/>
      <c r="AK268"/>
      <c r="AL268"/>
      <c r="AM268"/>
      <c r="AN268"/>
      <c r="AO268"/>
      <c r="AP268"/>
      <c r="AQ268"/>
      <c r="AR268"/>
      <c r="AS268"/>
      <c r="AT268"/>
      <c r="AU268"/>
      <c r="AV268"/>
      <c r="AW268"/>
      <c r="AX268"/>
      <c r="AZ268"/>
      <c r="BA268"/>
      <c r="BB268"/>
      <c r="BC268"/>
      <c r="BD268"/>
      <c r="BE268"/>
      <c r="BF268"/>
      <c r="BG268"/>
      <c r="BH268"/>
      <c r="BI268"/>
      <c r="BJ268"/>
      <c r="BK268"/>
      <c r="BL268"/>
    </row>
    <row r="269" spans="1:64" x14ac:dyDescent="0.25">
      <c r="A269" s="20">
        <v>1477</v>
      </c>
      <c r="B269" t="s">
        <v>271</v>
      </c>
      <c r="C269" t="s">
        <v>2</v>
      </c>
      <c r="D269" t="s">
        <v>298</v>
      </c>
      <c r="E269" t="s">
        <v>397</v>
      </c>
      <c r="F269" s="2">
        <v>0</v>
      </c>
      <c r="G269" s="2">
        <v>0</v>
      </c>
      <c r="H269" s="2">
        <v>0</v>
      </c>
      <c r="I269" s="2">
        <v>0</v>
      </c>
      <c r="J269" s="2">
        <v>0</v>
      </c>
      <c r="K269" s="2">
        <v>0</v>
      </c>
      <c r="L269" s="2">
        <v>0</v>
      </c>
      <c r="M269" s="2">
        <v>0</v>
      </c>
      <c r="N269" s="2">
        <v>0</v>
      </c>
      <c r="O269" s="15">
        <v>0.1</v>
      </c>
      <c r="P269" s="2">
        <v>0</v>
      </c>
      <c r="Q269" s="13">
        <v>0.3</v>
      </c>
      <c r="R269" s="15">
        <v>0</v>
      </c>
      <c r="S269" s="2">
        <v>0</v>
      </c>
      <c r="T269" s="2">
        <v>0</v>
      </c>
      <c r="U269" s="2">
        <v>0</v>
      </c>
      <c r="V269" s="2">
        <v>0</v>
      </c>
      <c r="W269" s="2">
        <v>0</v>
      </c>
      <c r="X269" s="2">
        <v>0</v>
      </c>
      <c r="Y269" s="2">
        <v>0</v>
      </c>
      <c r="Z269" s="2">
        <v>0</v>
      </c>
      <c r="AA269" s="18">
        <v>0</v>
      </c>
      <c r="AB269" s="4">
        <v>0</v>
      </c>
      <c r="AD269" s="4">
        <f t="shared" si="4"/>
        <v>0</v>
      </c>
      <c r="AE269" t="s">
        <v>45</v>
      </c>
      <c r="AF269"/>
      <c r="AG269"/>
      <c r="AH269"/>
      <c r="AI269"/>
      <c r="AJ269"/>
      <c r="AK269"/>
      <c r="AL269"/>
      <c r="AM269"/>
      <c r="AN269"/>
      <c r="AO269"/>
      <c r="AP269"/>
      <c r="AQ269"/>
      <c r="AR269"/>
      <c r="AS269"/>
      <c r="AT269"/>
      <c r="AU269"/>
      <c r="AV269"/>
      <c r="AW269"/>
      <c r="AX269"/>
      <c r="AZ269"/>
      <c r="BA269"/>
      <c r="BB269"/>
      <c r="BC269"/>
      <c r="BD269"/>
      <c r="BE269"/>
      <c r="BF269"/>
      <c r="BG269"/>
      <c r="BH269"/>
      <c r="BI269"/>
      <c r="BJ269"/>
      <c r="BK269"/>
      <c r="BL269"/>
    </row>
    <row r="270" spans="1:64" x14ac:dyDescent="0.25">
      <c r="A270" s="20">
        <v>1478</v>
      </c>
      <c r="B270" t="s">
        <v>271</v>
      </c>
      <c r="C270" t="s">
        <v>2</v>
      </c>
      <c r="D270" t="s">
        <v>298</v>
      </c>
      <c r="E270" t="s">
        <v>398</v>
      </c>
      <c r="F270" s="2">
        <v>0</v>
      </c>
      <c r="G270" s="2">
        <v>0</v>
      </c>
      <c r="H270" s="2">
        <v>0</v>
      </c>
      <c r="I270" s="2">
        <v>0</v>
      </c>
      <c r="J270" s="2">
        <v>0</v>
      </c>
      <c r="K270" s="2">
        <v>0</v>
      </c>
      <c r="L270" s="2">
        <v>0</v>
      </c>
      <c r="M270" s="2">
        <v>0</v>
      </c>
      <c r="N270" s="2">
        <v>0</v>
      </c>
      <c r="O270" s="15">
        <v>0.1</v>
      </c>
      <c r="P270" s="2">
        <v>0</v>
      </c>
      <c r="Q270" s="13">
        <v>0.3</v>
      </c>
      <c r="R270" s="15">
        <v>0</v>
      </c>
      <c r="S270" s="2">
        <v>0</v>
      </c>
      <c r="T270" s="2">
        <v>0</v>
      </c>
      <c r="U270" s="2">
        <v>0</v>
      </c>
      <c r="V270" s="2">
        <v>0</v>
      </c>
      <c r="W270" s="2">
        <v>0</v>
      </c>
      <c r="X270" s="2">
        <v>0</v>
      </c>
      <c r="Y270" s="2">
        <v>0</v>
      </c>
      <c r="Z270" s="2">
        <v>0</v>
      </c>
      <c r="AA270" s="18">
        <v>0</v>
      </c>
      <c r="AB270" s="4">
        <v>0</v>
      </c>
      <c r="AD270" s="4">
        <f t="shared" si="4"/>
        <v>0</v>
      </c>
      <c r="AE270" t="s">
        <v>96</v>
      </c>
      <c r="AF270"/>
      <c r="AG270"/>
      <c r="AH270"/>
      <c r="AI270"/>
      <c r="AJ270"/>
      <c r="AK270"/>
      <c r="AL270"/>
      <c r="AM270"/>
      <c r="AN270"/>
      <c r="AO270"/>
      <c r="AP270"/>
      <c r="AQ270"/>
      <c r="AR270"/>
      <c r="AS270"/>
      <c r="AT270"/>
      <c r="AU270"/>
      <c r="AV270"/>
      <c r="AW270"/>
      <c r="AX270"/>
      <c r="AZ270"/>
      <c r="BA270"/>
      <c r="BB270"/>
      <c r="BC270"/>
      <c r="BD270"/>
      <c r="BE270"/>
      <c r="BF270"/>
      <c r="BG270"/>
      <c r="BH270"/>
      <c r="BI270"/>
      <c r="BJ270"/>
      <c r="BK270"/>
      <c r="BL270"/>
    </row>
    <row r="271" spans="1:64" x14ac:dyDescent="0.25">
      <c r="A271" s="20">
        <v>1481</v>
      </c>
      <c r="B271" t="s">
        <v>272</v>
      </c>
      <c r="C271" t="s">
        <v>2</v>
      </c>
      <c r="D271" t="s">
        <v>8</v>
      </c>
      <c r="E271" t="s">
        <v>399</v>
      </c>
      <c r="F271" s="2">
        <v>7679839000</v>
      </c>
      <c r="G271" s="2">
        <v>0</v>
      </c>
      <c r="H271" s="2">
        <v>7679839000</v>
      </c>
      <c r="I271" s="2">
        <v>19099191</v>
      </c>
      <c r="J271" s="2">
        <v>0</v>
      </c>
      <c r="K271" s="2">
        <v>19099191</v>
      </c>
      <c r="L271" s="2">
        <v>16027255.4</v>
      </c>
      <c r="M271" s="2">
        <v>0</v>
      </c>
      <c r="N271" s="2">
        <v>16027255.4</v>
      </c>
      <c r="O271" s="15">
        <v>0.1</v>
      </c>
      <c r="P271" s="2">
        <v>0</v>
      </c>
      <c r="Q271" s="13">
        <v>0.1</v>
      </c>
      <c r="R271" s="15">
        <v>0</v>
      </c>
      <c r="S271" s="2">
        <v>1602725.54</v>
      </c>
      <c r="T271" s="2">
        <v>1000000</v>
      </c>
      <c r="U271" s="2">
        <v>0</v>
      </c>
      <c r="V271" s="2">
        <v>0</v>
      </c>
      <c r="W271" s="2">
        <v>0</v>
      </c>
      <c r="X271" s="2">
        <v>0</v>
      </c>
      <c r="Y271" s="2">
        <v>0</v>
      </c>
      <c r="Z271" s="2">
        <v>0</v>
      </c>
      <c r="AA271" s="18">
        <v>0</v>
      </c>
      <c r="AB271" s="4">
        <v>2602725.54</v>
      </c>
      <c r="AD271" s="4">
        <f t="shared" si="4"/>
        <v>2602725.54</v>
      </c>
      <c r="AE271" t="s">
        <v>38</v>
      </c>
      <c r="AF271"/>
      <c r="AG271"/>
      <c r="AH271"/>
      <c r="AI271"/>
      <c r="AJ271"/>
      <c r="AK271"/>
      <c r="AL271"/>
      <c r="AM271"/>
      <c r="AN271"/>
      <c r="AO271"/>
      <c r="AP271"/>
      <c r="AQ271"/>
      <c r="AR271"/>
      <c r="AS271"/>
      <c r="AT271"/>
      <c r="AU271"/>
      <c r="AV271"/>
      <c r="AW271"/>
      <c r="AX271"/>
      <c r="AZ271"/>
      <c r="BA271"/>
      <c r="BB271"/>
      <c r="BC271"/>
      <c r="BD271"/>
      <c r="BE271"/>
      <c r="BF271"/>
      <c r="BG271"/>
      <c r="BH271"/>
      <c r="BI271"/>
      <c r="BJ271"/>
      <c r="BK271"/>
      <c r="BL271"/>
    </row>
    <row r="272" spans="1:64" x14ac:dyDescent="0.25">
      <c r="A272" s="20">
        <v>1485</v>
      </c>
      <c r="B272" t="s">
        <v>271</v>
      </c>
      <c r="C272" t="s">
        <v>2</v>
      </c>
      <c r="D272" t="s">
        <v>298</v>
      </c>
      <c r="E272" t="s">
        <v>400</v>
      </c>
      <c r="F272" s="2">
        <v>41031461900</v>
      </c>
      <c r="G272" s="2">
        <v>308597000</v>
      </c>
      <c r="H272" s="2">
        <v>40722864900</v>
      </c>
      <c r="I272" s="2">
        <v>69423916</v>
      </c>
      <c r="J272" s="2">
        <v>925791</v>
      </c>
      <c r="K272" s="2">
        <v>68498125</v>
      </c>
      <c r="L272" s="2">
        <v>53011331.240000002</v>
      </c>
      <c r="M272" s="2">
        <v>802352.2</v>
      </c>
      <c r="N272" s="2">
        <v>52208979.039999999</v>
      </c>
      <c r="O272" s="15">
        <v>0.1</v>
      </c>
      <c r="P272" s="2">
        <v>80235.22</v>
      </c>
      <c r="Q272" s="13">
        <v>0.3</v>
      </c>
      <c r="R272" s="15">
        <v>0</v>
      </c>
      <c r="S272" s="2">
        <v>15662693.711999999</v>
      </c>
      <c r="T272" s="2">
        <v>0</v>
      </c>
      <c r="U272" s="2">
        <v>0</v>
      </c>
      <c r="V272" s="2">
        <v>0</v>
      </c>
      <c r="W272" s="2">
        <v>0</v>
      </c>
      <c r="X272" s="2">
        <v>0</v>
      </c>
      <c r="Y272" s="2">
        <v>0</v>
      </c>
      <c r="Z272" s="2">
        <v>0</v>
      </c>
      <c r="AA272" s="18">
        <v>0</v>
      </c>
      <c r="AB272" s="4">
        <v>15742928.932</v>
      </c>
      <c r="AD272" s="4">
        <f t="shared" si="4"/>
        <v>15742928.932</v>
      </c>
      <c r="AE272" t="s">
        <v>45</v>
      </c>
      <c r="AF272"/>
      <c r="AG272"/>
      <c r="AH272"/>
      <c r="AI272"/>
      <c r="AJ272"/>
      <c r="AK272"/>
      <c r="AL272"/>
      <c r="AM272"/>
      <c r="AN272"/>
      <c r="AO272"/>
      <c r="AP272"/>
      <c r="AQ272"/>
      <c r="AR272"/>
      <c r="AS272"/>
      <c r="AT272"/>
      <c r="AU272"/>
      <c r="AV272"/>
      <c r="AW272"/>
      <c r="AX272"/>
      <c r="AZ272"/>
      <c r="BA272"/>
      <c r="BB272"/>
      <c r="BC272"/>
      <c r="BD272"/>
      <c r="BE272"/>
      <c r="BF272"/>
      <c r="BG272"/>
      <c r="BH272"/>
      <c r="BI272"/>
      <c r="BJ272"/>
      <c r="BK272"/>
      <c r="BL272"/>
    </row>
    <row r="273" spans="1:64" x14ac:dyDescent="0.25">
      <c r="A273" s="20">
        <v>1487</v>
      </c>
      <c r="B273" t="s">
        <v>271</v>
      </c>
      <c r="C273" t="s">
        <v>2</v>
      </c>
      <c r="D273" t="s">
        <v>299</v>
      </c>
      <c r="E273" t="s">
        <v>422</v>
      </c>
      <c r="F273" s="2">
        <v>2162598000</v>
      </c>
      <c r="G273" s="2">
        <v>0</v>
      </c>
      <c r="H273" s="2">
        <v>2162598000</v>
      </c>
      <c r="I273" s="2">
        <v>5964212</v>
      </c>
      <c r="J273" s="2">
        <v>0</v>
      </c>
      <c r="K273" s="2">
        <v>5964212</v>
      </c>
      <c r="L273" s="2">
        <v>5099172.8</v>
      </c>
      <c r="M273" s="2">
        <v>0</v>
      </c>
      <c r="N273" s="2">
        <v>5099172.8</v>
      </c>
      <c r="O273" s="15">
        <v>0.1</v>
      </c>
      <c r="P273" s="2">
        <v>0</v>
      </c>
      <c r="Q273" s="13">
        <v>0.3</v>
      </c>
      <c r="R273" s="15">
        <v>0</v>
      </c>
      <c r="S273" s="2">
        <v>1529751.84</v>
      </c>
      <c r="T273" s="2">
        <v>0</v>
      </c>
      <c r="U273" s="2">
        <v>0</v>
      </c>
      <c r="V273" s="2">
        <v>0</v>
      </c>
      <c r="W273" s="2">
        <v>0</v>
      </c>
      <c r="X273" s="2">
        <v>0</v>
      </c>
      <c r="Y273" s="2">
        <v>0</v>
      </c>
      <c r="Z273" s="2">
        <v>0</v>
      </c>
      <c r="AA273" s="18">
        <v>0</v>
      </c>
      <c r="AB273" s="4">
        <v>1529751.84</v>
      </c>
      <c r="AD273" s="4">
        <f t="shared" si="4"/>
        <v>1529751.84</v>
      </c>
      <c r="AE273" t="s">
        <v>88</v>
      </c>
      <c r="AF273"/>
      <c r="AG273"/>
      <c r="AH273"/>
      <c r="AI273"/>
      <c r="AJ273"/>
      <c r="AK273"/>
      <c r="AL273"/>
      <c r="AM273"/>
      <c r="AN273"/>
      <c r="AO273"/>
      <c r="AP273"/>
      <c r="AQ273"/>
      <c r="AR273"/>
      <c r="AS273"/>
      <c r="AT273"/>
      <c r="AU273"/>
      <c r="AV273"/>
      <c r="AW273"/>
      <c r="AX273"/>
      <c r="AZ273"/>
      <c r="BA273"/>
      <c r="BB273"/>
      <c r="BC273"/>
      <c r="BD273"/>
      <c r="BE273"/>
      <c r="BF273"/>
      <c r="BG273"/>
      <c r="BH273"/>
      <c r="BI273"/>
      <c r="BJ273"/>
      <c r="BK273"/>
      <c r="BL273"/>
    </row>
    <row r="274" spans="1:64" x14ac:dyDescent="0.25">
      <c r="A274" s="20">
        <v>1489</v>
      </c>
      <c r="B274" t="s">
        <v>271</v>
      </c>
      <c r="C274" t="s">
        <v>9</v>
      </c>
      <c r="D274" t="s">
        <v>407</v>
      </c>
      <c r="E274" t="s">
        <v>401</v>
      </c>
      <c r="F274" s="2">
        <v>2591090000</v>
      </c>
      <c r="G274" s="2">
        <v>0</v>
      </c>
      <c r="H274" s="2">
        <v>2591090000</v>
      </c>
      <c r="I274" s="2">
        <v>7219647</v>
      </c>
      <c r="J274" s="2">
        <v>0</v>
      </c>
      <c r="K274" s="2">
        <v>7219647</v>
      </c>
      <c r="L274" s="2">
        <v>6183211</v>
      </c>
      <c r="M274" s="2">
        <v>0</v>
      </c>
      <c r="N274" s="2">
        <v>6183211</v>
      </c>
      <c r="O274" s="15">
        <v>0.1</v>
      </c>
      <c r="P274" s="2">
        <v>0</v>
      </c>
      <c r="Q274" s="13">
        <v>0.3</v>
      </c>
      <c r="R274" s="15">
        <v>0</v>
      </c>
      <c r="S274" s="2">
        <v>1854963.3</v>
      </c>
      <c r="T274" s="2">
        <v>0</v>
      </c>
      <c r="U274" s="2">
        <v>0</v>
      </c>
      <c r="V274" s="2">
        <v>0</v>
      </c>
      <c r="W274" s="2">
        <v>0</v>
      </c>
      <c r="X274" s="2">
        <v>0</v>
      </c>
      <c r="Y274" s="2">
        <v>0</v>
      </c>
      <c r="Z274" s="2">
        <v>0</v>
      </c>
      <c r="AA274" s="18">
        <v>0</v>
      </c>
      <c r="AB274" s="4">
        <v>1854963.3</v>
      </c>
      <c r="AD274" s="4">
        <f t="shared" si="4"/>
        <v>1854963.3</v>
      </c>
      <c r="AE274" t="s">
        <v>70</v>
      </c>
      <c r="AF274"/>
      <c r="AG274"/>
      <c r="AH274"/>
      <c r="AI274"/>
      <c r="AJ274"/>
      <c r="AK274"/>
      <c r="AL274"/>
      <c r="AM274"/>
      <c r="AN274"/>
      <c r="AO274"/>
      <c r="AP274"/>
      <c r="AQ274"/>
      <c r="AR274"/>
      <c r="AS274"/>
      <c r="AT274"/>
      <c r="AU274"/>
      <c r="AV274"/>
      <c r="AW274"/>
      <c r="AX274"/>
      <c r="AZ274"/>
      <c r="BA274"/>
      <c r="BB274"/>
      <c r="BC274"/>
      <c r="BD274"/>
      <c r="BE274"/>
      <c r="BF274"/>
      <c r="BG274"/>
      <c r="BH274"/>
      <c r="BI274"/>
      <c r="BJ274"/>
      <c r="BK274"/>
      <c r="BL274"/>
    </row>
    <row r="275" spans="1:64" x14ac:dyDescent="0.25">
      <c r="A275" s="20">
        <v>1490</v>
      </c>
      <c r="B275" t="s">
        <v>271</v>
      </c>
      <c r="C275" t="s">
        <v>9</v>
      </c>
      <c r="D275" t="s">
        <v>407</v>
      </c>
      <c r="E275" t="s">
        <v>402</v>
      </c>
      <c r="F275" s="2">
        <v>0</v>
      </c>
      <c r="G275" s="2">
        <v>0</v>
      </c>
      <c r="H275" s="2">
        <v>0</v>
      </c>
      <c r="I275" s="2">
        <v>0</v>
      </c>
      <c r="J275" s="2">
        <v>0</v>
      </c>
      <c r="K275" s="2">
        <v>0</v>
      </c>
      <c r="L275" s="2">
        <v>0</v>
      </c>
      <c r="M275" s="2">
        <v>0</v>
      </c>
      <c r="N275" s="2">
        <v>0</v>
      </c>
      <c r="O275" s="15">
        <v>0.1</v>
      </c>
      <c r="P275" s="2">
        <v>0</v>
      </c>
      <c r="Q275" s="13">
        <v>0.3</v>
      </c>
      <c r="R275" s="15">
        <v>0</v>
      </c>
      <c r="S275" s="2">
        <v>0</v>
      </c>
      <c r="T275" s="2">
        <v>0</v>
      </c>
      <c r="U275" s="2">
        <v>0</v>
      </c>
      <c r="V275" s="2">
        <v>0</v>
      </c>
      <c r="W275" s="2">
        <v>0</v>
      </c>
      <c r="X275" s="2">
        <v>0</v>
      </c>
      <c r="Y275" s="2">
        <v>0</v>
      </c>
      <c r="Z275" s="2">
        <v>0</v>
      </c>
      <c r="AA275" s="18">
        <v>0</v>
      </c>
      <c r="AB275" s="4">
        <v>0</v>
      </c>
      <c r="AD275" s="4">
        <f t="shared" si="4"/>
        <v>0</v>
      </c>
      <c r="AE275" t="s">
        <v>70</v>
      </c>
      <c r="AF275"/>
      <c r="AG275"/>
      <c r="AH275"/>
      <c r="AI275"/>
      <c r="AJ275"/>
      <c r="AK275"/>
      <c r="AL275"/>
      <c r="AM275"/>
      <c r="AN275"/>
      <c r="AO275"/>
      <c r="AP275"/>
      <c r="AQ275"/>
      <c r="AR275"/>
      <c r="AS275"/>
      <c r="AT275"/>
      <c r="AU275"/>
      <c r="AV275"/>
      <c r="AW275"/>
      <c r="AX275"/>
      <c r="AZ275"/>
      <c r="BA275"/>
      <c r="BB275"/>
      <c r="BC275"/>
      <c r="BD275"/>
      <c r="BE275"/>
      <c r="BF275"/>
      <c r="BG275"/>
      <c r="BH275"/>
      <c r="BI275"/>
      <c r="BJ275"/>
      <c r="BK275"/>
      <c r="BL275"/>
    </row>
    <row r="276" spans="1:64" x14ac:dyDescent="0.25">
      <c r="A276" s="20">
        <v>1491</v>
      </c>
      <c r="B276" t="s">
        <v>271</v>
      </c>
      <c r="C276" t="s">
        <v>9</v>
      </c>
      <c r="D276" t="s">
        <v>27</v>
      </c>
      <c r="E276" t="s">
        <v>403</v>
      </c>
      <c r="F276" s="2">
        <v>5567000</v>
      </c>
      <c r="G276" s="2">
        <v>0</v>
      </c>
      <c r="H276" s="2">
        <v>5567000</v>
      </c>
      <c r="I276" s="2">
        <v>19486</v>
      </c>
      <c r="J276" s="2">
        <v>0</v>
      </c>
      <c r="K276" s="2">
        <v>19486</v>
      </c>
      <c r="L276" s="2">
        <v>17259.2</v>
      </c>
      <c r="M276" s="2">
        <v>0</v>
      </c>
      <c r="N276" s="2">
        <v>17259.2</v>
      </c>
      <c r="O276" s="15">
        <v>0.1</v>
      </c>
      <c r="P276" s="2">
        <v>0</v>
      </c>
      <c r="Q276" s="13">
        <v>0.3</v>
      </c>
      <c r="R276" s="15">
        <v>0</v>
      </c>
      <c r="S276" s="2">
        <v>5177.76</v>
      </c>
      <c r="T276" s="2">
        <v>0</v>
      </c>
      <c r="U276" s="2">
        <v>0</v>
      </c>
      <c r="V276" s="2">
        <v>0</v>
      </c>
      <c r="W276" s="2">
        <v>0</v>
      </c>
      <c r="X276" s="2">
        <v>0</v>
      </c>
      <c r="Y276" s="2">
        <v>0</v>
      </c>
      <c r="Z276" s="2">
        <v>0</v>
      </c>
      <c r="AA276" s="18">
        <v>0</v>
      </c>
      <c r="AB276" s="4">
        <v>5177.76</v>
      </c>
      <c r="AD276" s="4">
        <f t="shared" si="4"/>
        <v>5177.76</v>
      </c>
      <c r="AE276" t="s">
        <v>77</v>
      </c>
      <c r="AF276"/>
      <c r="AG276"/>
      <c r="AH276"/>
      <c r="AI276"/>
      <c r="AJ276"/>
      <c r="AK276"/>
      <c r="AL276"/>
      <c r="AM276"/>
      <c r="AN276"/>
      <c r="AO276"/>
      <c r="AP276"/>
      <c r="AQ276"/>
      <c r="AR276"/>
      <c r="AS276"/>
      <c r="AT276"/>
      <c r="AU276"/>
      <c r="AV276"/>
      <c r="AW276"/>
      <c r="AX276"/>
      <c r="AZ276"/>
      <c r="BA276"/>
      <c r="BB276"/>
      <c r="BC276"/>
      <c r="BD276"/>
      <c r="BE276"/>
      <c r="BF276"/>
      <c r="BG276"/>
      <c r="BH276"/>
      <c r="BI276"/>
      <c r="BJ276"/>
      <c r="BK276"/>
      <c r="BL276"/>
    </row>
    <row r="277" spans="1:64" s="41" customFormat="1" x14ac:dyDescent="0.25">
      <c r="A277" s="20">
        <v>1492</v>
      </c>
      <c r="B277" t="s">
        <v>271</v>
      </c>
      <c r="C277" t="s">
        <v>9</v>
      </c>
      <c r="D277" t="s">
        <v>407</v>
      </c>
      <c r="E277" t="s">
        <v>404</v>
      </c>
      <c r="F277" s="2">
        <v>0</v>
      </c>
      <c r="G277" s="2">
        <v>0</v>
      </c>
      <c r="H277" s="2">
        <v>0</v>
      </c>
      <c r="I277" s="2">
        <v>0</v>
      </c>
      <c r="J277" s="2">
        <v>0</v>
      </c>
      <c r="K277" s="2">
        <v>0</v>
      </c>
      <c r="L277" s="2">
        <v>0</v>
      </c>
      <c r="M277" s="2">
        <v>0</v>
      </c>
      <c r="N277" s="2">
        <v>0</v>
      </c>
      <c r="O277" s="15">
        <v>0.1</v>
      </c>
      <c r="P277" s="2">
        <v>0</v>
      </c>
      <c r="Q277" s="13">
        <v>0.3</v>
      </c>
      <c r="R277" s="15">
        <v>0</v>
      </c>
      <c r="S277" s="2">
        <v>0</v>
      </c>
      <c r="T277" s="2">
        <v>0</v>
      </c>
      <c r="U277" s="2">
        <v>0</v>
      </c>
      <c r="V277" s="2">
        <v>0</v>
      </c>
      <c r="W277" s="2">
        <v>0</v>
      </c>
      <c r="X277" s="2">
        <v>0</v>
      </c>
      <c r="Y277" s="2">
        <v>0</v>
      </c>
      <c r="Z277" s="2">
        <v>0</v>
      </c>
      <c r="AA277" s="18">
        <v>0</v>
      </c>
      <c r="AB277" s="4">
        <v>0</v>
      </c>
      <c r="AC277" s="4"/>
      <c r="AD277" s="4">
        <f t="shared" si="4"/>
        <v>0</v>
      </c>
      <c r="AE277" t="s">
        <v>35</v>
      </c>
    </row>
    <row r="278" spans="1:64" x14ac:dyDescent="0.25">
      <c r="A278" s="20">
        <v>1493</v>
      </c>
      <c r="B278" t="s">
        <v>271</v>
      </c>
      <c r="C278" t="s">
        <v>2</v>
      </c>
      <c r="D278" t="s">
        <v>298</v>
      </c>
      <c r="E278" t="s">
        <v>405</v>
      </c>
      <c r="F278" s="2">
        <v>3246202600</v>
      </c>
      <c r="G278" s="2">
        <v>31000000</v>
      </c>
      <c r="H278" s="2">
        <v>3215202600</v>
      </c>
      <c r="I278" s="2">
        <v>10366354</v>
      </c>
      <c r="J278" s="2">
        <v>108500</v>
      </c>
      <c r="K278" s="2">
        <v>10257854</v>
      </c>
      <c r="L278" s="2">
        <v>9067872.9600000009</v>
      </c>
      <c r="M278" s="2">
        <v>96100</v>
      </c>
      <c r="N278" s="2">
        <v>8971772.9600000009</v>
      </c>
      <c r="O278" s="15">
        <v>0.1</v>
      </c>
      <c r="P278" s="2">
        <v>9610</v>
      </c>
      <c r="Q278" s="13">
        <v>0.3</v>
      </c>
      <c r="R278" s="15">
        <v>0</v>
      </c>
      <c r="S278" s="2">
        <v>2691531.8879999998</v>
      </c>
      <c r="T278" s="2">
        <v>0</v>
      </c>
      <c r="U278" s="2">
        <v>0</v>
      </c>
      <c r="V278" s="2">
        <v>0</v>
      </c>
      <c r="W278" s="2">
        <v>0</v>
      </c>
      <c r="X278" s="2">
        <v>0</v>
      </c>
      <c r="Y278" s="2">
        <v>0</v>
      </c>
      <c r="Z278" s="2">
        <v>0</v>
      </c>
      <c r="AA278" s="18">
        <v>0</v>
      </c>
      <c r="AB278" s="4">
        <v>2701141.8879999998</v>
      </c>
      <c r="AD278" s="4">
        <f t="shared" si="4"/>
        <v>2701141.8879999998</v>
      </c>
      <c r="AE278" t="s">
        <v>45</v>
      </c>
      <c r="AF278"/>
      <c r="AG278"/>
      <c r="AH278"/>
      <c r="AI278"/>
      <c r="AJ278"/>
      <c r="AK278"/>
      <c r="AL278"/>
      <c r="AM278"/>
      <c r="AN278"/>
      <c r="AO278"/>
      <c r="AP278"/>
      <c r="AQ278"/>
      <c r="AR278"/>
      <c r="AS278"/>
      <c r="AT278"/>
      <c r="AU278"/>
      <c r="AV278"/>
      <c r="AW278"/>
      <c r="AX278"/>
      <c r="AZ278"/>
      <c r="BA278"/>
      <c r="BB278"/>
      <c r="BC278"/>
      <c r="BD278"/>
      <c r="BE278"/>
      <c r="BF278"/>
      <c r="BG278"/>
      <c r="BH278"/>
      <c r="BI278"/>
      <c r="BJ278"/>
      <c r="BK278"/>
      <c r="BL278"/>
    </row>
    <row r="279" spans="1:64" x14ac:dyDescent="0.25">
      <c r="A279" s="20">
        <v>1494</v>
      </c>
      <c r="B279" t="s">
        <v>272</v>
      </c>
      <c r="C279" t="s">
        <v>2</v>
      </c>
      <c r="D279" t="s">
        <v>345</v>
      </c>
      <c r="E279" t="s">
        <v>394</v>
      </c>
      <c r="F279" s="2">
        <v>10941811000</v>
      </c>
      <c r="G279" s="2">
        <v>0</v>
      </c>
      <c r="H279" s="2">
        <v>10941811000</v>
      </c>
      <c r="I279" s="2">
        <v>24881038</v>
      </c>
      <c r="J279" s="2">
        <v>0</v>
      </c>
      <c r="K279" s="2">
        <v>24881038</v>
      </c>
      <c r="L279" s="2">
        <v>20504313.600000001</v>
      </c>
      <c r="M279" s="2">
        <v>0</v>
      </c>
      <c r="N279" s="2">
        <v>20504313.600000001</v>
      </c>
      <c r="O279" s="15">
        <v>0.1</v>
      </c>
      <c r="P279" s="2">
        <v>0</v>
      </c>
      <c r="Q279" s="13">
        <v>0.1</v>
      </c>
      <c r="R279" s="15">
        <v>0</v>
      </c>
      <c r="S279" s="2">
        <v>2050431.36</v>
      </c>
      <c r="T279" s="2">
        <v>2000000</v>
      </c>
      <c r="U279" s="2">
        <v>0</v>
      </c>
      <c r="V279" s="2">
        <v>0</v>
      </c>
      <c r="W279" s="2">
        <v>0</v>
      </c>
      <c r="X279" s="2">
        <v>0</v>
      </c>
      <c r="Y279" s="2">
        <v>0</v>
      </c>
      <c r="Z279" s="2">
        <v>0</v>
      </c>
      <c r="AA279" s="18">
        <v>0</v>
      </c>
      <c r="AB279" s="4">
        <v>4050431.36</v>
      </c>
      <c r="AD279" s="4">
        <f t="shared" si="4"/>
        <v>4050431.36</v>
      </c>
      <c r="AE279" t="s">
        <v>355</v>
      </c>
      <c r="AF279"/>
      <c r="AG279"/>
      <c r="AH279"/>
      <c r="AI279"/>
      <c r="AJ279"/>
      <c r="AK279"/>
      <c r="AL279"/>
      <c r="AM279"/>
      <c r="AN279"/>
      <c r="AO279"/>
      <c r="AP279"/>
      <c r="AQ279"/>
      <c r="AR279"/>
      <c r="AS279"/>
      <c r="AT279"/>
      <c r="AU279"/>
      <c r="AV279"/>
      <c r="AW279"/>
      <c r="AX279"/>
      <c r="AZ279"/>
      <c r="BA279"/>
      <c r="BB279"/>
      <c r="BC279"/>
      <c r="BD279"/>
      <c r="BE279"/>
      <c r="BF279"/>
      <c r="BG279"/>
      <c r="BH279"/>
      <c r="BI279"/>
      <c r="BJ279"/>
      <c r="BK279"/>
      <c r="BL279"/>
    </row>
    <row r="280" spans="1:64" x14ac:dyDescent="0.25">
      <c r="A280" s="20">
        <v>1495</v>
      </c>
      <c r="B280" t="s">
        <v>271</v>
      </c>
      <c r="C280" t="s">
        <v>2</v>
      </c>
      <c r="D280" t="s">
        <v>298</v>
      </c>
      <c r="E280" t="s">
        <v>423</v>
      </c>
      <c r="F280" s="2">
        <v>0</v>
      </c>
      <c r="G280" s="2">
        <v>0</v>
      </c>
      <c r="H280" s="2">
        <v>0</v>
      </c>
      <c r="I280" s="2">
        <v>0</v>
      </c>
      <c r="J280" s="2">
        <v>0</v>
      </c>
      <c r="K280" s="2">
        <v>0</v>
      </c>
      <c r="L280" s="2">
        <v>0</v>
      </c>
      <c r="M280" s="2">
        <v>0</v>
      </c>
      <c r="N280" s="2">
        <v>0</v>
      </c>
      <c r="O280" s="15">
        <v>0.1</v>
      </c>
      <c r="P280" s="2">
        <v>0</v>
      </c>
      <c r="Q280" s="13">
        <v>0.3</v>
      </c>
      <c r="R280" s="15">
        <v>0</v>
      </c>
      <c r="S280" s="2">
        <v>0</v>
      </c>
      <c r="T280" s="2">
        <v>0</v>
      </c>
      <c r="U280" s="2">
        <v>0</v>
      </c>
      <c r="V280" s="2">
        <v>0</v>
      </c>
      <c r="W280" s="2">
        <v>0</v>
      </c>
      <c r="X280" s="2">
        <v>0</v>
      </c>
      <c r="Y280" s="2">
        <v>0</v>
      </c>
      <c r="Z280" s="2">
        <v>0</v>
      </c>
      <c r="AA280" s="18">
        <v>0</v>
      </c>
      <c r="AB280" s="4">
        <v>0</v>
      </c>
      <c r="AD280" s="4">
        <f t="shared" si="4"/>
        <v>0</v>
      </c>
      <c r="AE280" t="s">
        <v>45</v>
      </c>
      <c r="AF280"/>
      <c r="AG280"/>
      <c r="AH280"/>
      <c r="AI280"/>
      <c r="AJ280"/>
      <c r="AK280"/>
      <c r="AL280"/>
      <c r="AM280"/>
      <c r="AN280"/>
      <c r="AO280"/>
      <c r="AP280"/>
      <c r="AQ280"/>
      <c r="AR280"/>
      <c r="AS280"/>
      <c r="AT280"/>
      <c r="AU280"/>
      <c r="AV280"/>
      <c r="AW280"/>
      <c r="AX280"/>
      <c r="AZ280"/>
      <c r="BA280"/>
      <c r="BB280"/>
      <c r="BC280"/>
      <c r="BD280"/>
      <c r="BE280"/>
      <c r="BF280"/>
      <c r="BG280"/>
      <c r="BH280"/>
      <c r="BI280"/>
      <c r="BJ280"/>
      <c r="BK280"/>
      <c r="BL280"/>
    </row>
    <row r="281" spans="1:64" x14ac:dyDescent="0.25">
      <c r="A281" s="20">
        <v>1498</v>
      </c>
      <c r="B281" t="s">
        <v>271</v>
      </c>
      <c r="C281" t="s">
        <v>2</v>
      </c>
      <c r="D281" t="s">
        <v>345</v>
      </c>
      <c r="E281" t="s">
        <v>410</v>
      </c>
      <c r="F281" s="2">
        <v>542881000</v>
      </c>
      <c r="G281" s="2">
        <v>0</v>
      </c>
      <c r="H281" s="2">
        <v>542881000</v>
      </c>
      <c r="I281" s="2">
        <v>1900084</v>
      </c>
      <c r="J281" s="2">
        <v>0</v>
      </c>
      <c r="K281" s="2">
        <v>1900084</v>
      </c>
      <c r="L281" s="2">
        <v>1682931.6</v>
      </c>
      <c r="M281" s="2">
        <v>0</v>
      </c>
      <c r="N281" s="2">
        <v>1682931.6</v>
      </c>
      <c r="O281" s="15">
        <v>0.1</v>
      </c>
      <c r="P281" s="2">
        <v>0</v>
      </c>
      <c r="Q281" s="13">
        <v>0.3</v>
      </c>
      <c r="R281" s="15">
        <v>0</v>
      </c>
      <c r="S281" s="2">
        <v>504879.48</v>
      </c>
      <c r="T281" s="2">
        <v>0</v>
      </c>
      <c r="U281" s="2">
        <v>0</v>
      </c>
      <c r="V281" s="2">
        <v>0</v>
      </c>
      <c r="W281" s="2">
        <v>0</v>
      </c>
      <c r="X281" s="2">
        <v>0</v>
      </c>
      <c r="Y281" s="2">
        <v>0</v>
      </c>
      <c r="Z281" s="2">
        <v>0</v>
      </c>
      <c r="AA281" s="18">
        <v>0</v>
      </c>
      <c r="AB281" s="4">
        <v>504879.48</v>
      </c>
      <c r="AD281" s="4">
        <f t="shared" si="4"/>
        <v>504879.48</v>
      </c>
      <c r="AE281" t="s">
        <v>355</v>
      </c>
      <c r="AF281"/>
      <c r="AG281"/>
      <c r="AH281"/>
      <c r="AI281"/>
      <c r="AJ281"/>
      <c r="AK281"/>
      <c r="AL281"/>
      <c r="AM281"/>
      <c r="AN281"/>
      <c r="AO281"/>
      <c r="AP281"/>
      <c r="AQ281"/>
      <c r="AR281"/>
      <c r="AS281"/>
      <c r="AT281"/>
      <c r="AU281"/>
      <c r="AV281"/>
      <c r="AW281"/>
      <c r="AX281"/>
      <c r="AZ281"/>
      <c r="BA281"/>
      <c r="BB281"/>
      <c r="BC281"/>
      <c r="BD281"/>
      <c r="BE281"/>
      <c r="BF281"/>
      <c r="BG281"/>
      <c r="BH281"/>
      <c r="BI281"/>
      <c r="BJ281"/>
      <c r="BK281"/>
      <c r="BL281"/>
    </row>
    <row r="282" spans="1:64" s="43" customFormat="1" x14ac:dyDescent="0.25">
      <c r="A282" s="42">
        <v>1499</v>
      </c>
      <c r="B282" s="43" t="s">
        <v>271</v>
      </c>
      <c r="C282" s="43" t="s">
        <v>9</v>
      </c>
      <c r="D282" s="43" t="s">
        <v>408</v>
      </c>
      <c r="E282" s="43" t="s">
        <v>406</v>
      </c>
      <c r="F282" s="44">
        <v>6171729000</v>
      </c>
      <c r="G282" s="44">
        <v>0</v>
      </c>
      <c r="H282" s="44">
        <v>6171729000</v>
      </c>
      <c r="I282" s="44">
        <v>14091245</v>
      </c>
      <c r="J282" s="44">
        <v>0</v>
      </c>
      <c r="K282" s="44">
        <v>14091245</v>
      </c>
      <c r="L282" s="44">
        <v>11622553.4</v>
      </c>
      <c r="M282" s="44">
        <v>0</v>
      </c>
      <c r="N282" s="44">
        <v>11622553.4</v>
      </c>
      <c r="O282" s="45">
        <v>0.1</v>
      </c>
      <c r="P282" s="44">
        <v>0</v>
      </c>
      <c r="Q282" s="46">
        <v>0.3</v>
      </c>
      <c r="R282" s="45">
        <v>0</v>
      </c>
      <c r="S282" s="44">
        <v>3486766.02</v>
      </c>
      <c r="T282" s="44">
        <v>0</v>
      </c>
      <c r="U282" s="44">
        <v>0</v>
      </c>
      <c r="V282" s="44">
        <v>0</v>
      </c>
      <c r="W282" s="44">
        <v>0</v>
      </c>
      <c r="X282" s="44">
        <v>0</v>
      </c>
      <c r="Y282" s="44">
        <v>0</v>
      </c>
      <c r="Z282" s="44">
        <v>0</v>
      </c>
      <c r="AA282" s="47">
        <v>0</v>
      </c>
      <c r="AB282" s="48">
        <v>3486766.02</v>
      </c>
      <c r="AC282" s="48">
        <v>4000000</v>
      </c>
      <c r="AD282" s="48">
        <f t="shared" si="4"/>
        <v>7486766.0199999996</v>
      </c>
      <c r="AE282" s="43" t="s">
        <v>80</v>
      </c>
    </row>
    <row r="283" spans="1:64" x14ac:dyDescent="0.25">
      <c r="A283" s="20">
        <v>1501</v>
      </c>
      <c r="B283" t="s">
        <v>271</v>
      </c>
      <c r="C283" t="s">
        <v>2</v>
      </c>
      <c r="D283" t="s">
        <v>298</v>
      </c>
      <c r="E283" t="s">
        <v>481</v>
      </c>
      <c r="F283" s="2">
        <v>2525428000</v>
      </c>
      <c r="G283" s="2">
        <v>0</v>
      </c>
      <c r="H283" s="2">
        <v>2525428000</v>
      </c>
      <c r="I283" s="2">
        <v>4939030</v>
      </c>
      <c r="J283" s="2">
        <v>0</v>
      </c>
      <c r="K283" s="2">
        <v>4939030</v>
      </c>
      <c r="L283" s="2">
        <v>3928858.8</v>
      </c>
      <c r="M283" s="2">
        <v>0</v>
      </c>
      <c r="N283" s="2">
        <v>3928858.8</v>
      </c>
      <c r="O283" s="15">
        <v>0.1</v>
      </c>
      <c r="P283" s="2">
        <v>0</v>
      </c>
      <c r="Q283" s="13">
        <v>0.3</v>
      </c>
      <c r="R283" s="15">
        <v>0</v>
      </c>
      <c r="S283" s="2">
        <v>1178657.6399999999</v>
      </c>
      <c r="T283" s="2">
        <v>0</v>
      </c>
      <c r="U283" s="2">
        <v>0</v>
      </c>
      <c r="V283" s="2">
        <v>0</v>
      </c>
      <c r="W283" s="2">
        <v>0</v>
      </c>
      <c r="X283" s="2">
        <v>0</v>
      </c>
      <c r="Y283" s="2">
        <v>0</v>
      </c>
      <c r="Z283" s="2">
        <v>0</v>
      </c>
      <c r="AA283" s="18">
        <v>0</v>
      </c>
      <c r="AB283" s="4">
        <v>1178657.6399999999</v>
      </c>
      <c r="AD283" s="4">
        <f t="shared" si="4"/>
        <v>1178657.6399999999</v>
      </c>
      <c r="AE283" t="s">
        <v>96</v>
      </c>
      <c r="AF283"/>
      <c r="AG283"/>
      <c r="AH283"/>
      <c r="AI283"/>
      <c r="AJ283"/>
      <c r="AK283"/>
      <c r="AL283"/>
      <c r="AM283"/>
      <c r="AN283"/>
      <c r="AO283"/>
      <c r="AP283"/>
      <c r="AQ283"/>
      <c r="AR283"/>
      <c r="AS283"/>
      <c r="AT283"/>
      <c r="AU283"/>
      <c r="AV283"/>
      <c r="AW283"/>
      <c r="AX283"/>
      <c r="AZ283"/>
      <c r="BA283"/>
      <c r="BB283"/>
      <c r="BC283"/>
      <c r="BD283"/>
      <c r="BE283"/>
      <c r="BF283"/>
      <c r="BG283"/>
      <c r="BH283"/>
      <c r="BI283"/>
      <c r="BJ283"/>
      <c r="BK283"/>
      <c r="BL283"/>
    </row>
    <row r="284" spans="1:64" x14ac:dyDescent="0.25">
      <c r="A284" s="20">
        <v>1506</v>
      </c>
      <c r="B284" t="s">
        <v>271</v>
      </c>
      <c r="C284" t="s">
        <v>2</v>
      </c>
      <c r="D284" t="s">
        <v>4</v>
      </c>
      <c r="E284" t="s">
        <v>412</v>
      </c>
      <c r="F284" s="2">
        <v>26570804000</v>
      </c>
      <c r="G284" s="2">
        <v>12542334000</v>
      </c>
      <c r="H284" s="2">
        <v>14028470000</v>
      </c>
      <c r="I284" s="2">
        <v>59236554</v>
      </c>
      <c r="J284" s="2">
        <v>30753484</v>
      </c>
      <c r="K284" s="2">
        <v>28483070</v>
      </c>
      <c r="L284" s="2">
        <v>48608232.399999999</v>
      </c>
      <c r="M284" s="2">
        <v>25736550.399999999</v>
      </c>
      <c r="N284" s="2">
        <v>22871682</v>
      </c>
      <c r="O284" s="15">
        <v>0.1</v>
      </c>
      <c r="P284" s="2">
        <v>2573655.04</v>
      </c>
      <c r="Q284" s="13">
        <v>0.3</v>
      </c>
      <c r="R284" s="15">
        <v>0</v>
      </c>
      <c r="S284" s="2">
        <v>6861504.5999999996</v>
      </c>
      <c r="T284" s="2">
        <v>0</v>
      </c>
      <c r="U284" s="2">
        <v>0</v>
      </c>
      <c r="V284" s="2">
        <v>0</v>
      </c>
      <c r="W284" s="2">
        <v>0</v>
      </c>
      <c r="X284" s="2">
        <v>0</v>
      </c>
      <c r="Y284" s="2">
        <v>0</v>
      </c>
      <c r="Z284" s="2">
        <v>0</v>
      </c>
      <c r="AA284" s="18">
        <v>0</v>
      </c>
      <c r="AB284" s="4">
        <v>9435159.6400000006</v>
      </c>
      <c r="AD284" s="4">
        <f t="shared" si="4"/>
        <v>9435159.6400000006</v>
      </c>
      <c r="AE284" t="s">
        <v>289</v>
      </c>
      <c r="AF284"/>
      <c r="AG284"/>
      <c r="AH284"/>
      <c r="AI284"/>
      <c r="AJ284"/>
      <c r="AK284"/>
      <c r="AL284"/>
      <c r="AM284"/>
      <c r="AN284"/>
      <c r="AO284"/>
      <c r="AP284"/>
      <c r="AQ284"/>
      <c r="AR284"/>
      <c r="AS284"/>
      <c r="AT284"/>
      <c r="AU284"/>
      <c r="AV284"/>
      <c r="AW284"/>
      <c r="AX284"/>
      <c r="AZ284"/>
      <c r="BA284"/>
      <c r="BB284"/>
      <c r="BC284"/>
      <c r="BD284"/>
      <c r="BE284"/>
      <c r="BF284"/>
      <c r="BG284"/>
      <c r="BH284"/>
      <c r="BI284"/>
      <c r="BJ284"/>
      <c r="BK284"/>
      <c r="BL284"/>
    </row>
    <row r="285" spans="1:64" s="36" customFormat="1" x14ac:dyDescent="0.25">
      <c r="A285" s="20">
        <v>1507</v>
      </c>
      <c r="B285" t="s">
        <v>271</v>
      </c>
      <c r="C285" t="s">
        <v>9</v>
      </c>
      <c r="D285" t="s">
        <v>15</v>
      </c>
      <c r="E285" t="s">
        <v>413</v>
      </c>
      <c r="F285" s="2">
        <v>0</v>
      </c>
      <c r="G285" s="2">
        <v>0</v>
      </c>
      <c r="H285" s="2">
        <v>0</v>
      </c>
      <c r="I285" s="2">
        <v>0</v>
      </c>
      <c r="J285" s="2">
        <v>0</v>
      </c>
      <c r="K285" s="2">
        <v>0</v>
      </c>
      <c r="L285" s="2">
        <v>0</v>
      </c>
      <c r="M285" s="2">
        <v>0</v>
      </c>
      <c r="N285" s="2">
        <v>0</v>
      </c>
      <c r="O285" s="15">
        <v>0.1</v>
      </c>
      <c r="P285" s="2">
        <v>0</v>
      </c>
      <c r="Q285" s="13">
        <v>0.3</v>
      </c>
      <c r="R285" s="15">
        <v>0</v>
      </c>
      <c r="S285" s="2">
        <v>0</v>
      </c>
      <c r="T285" s="2">
        <v>0</v>
      </c>
      <c r="U285" s="2">
        <v>0</v>
      </c>
      <c r="V285" s="2">
        <v>0</v>
      </c>
      <c r="W285" s="2">
        <v>0</v>
      </c>
      <c r="X285" s="2">
        <v>0</v>
      </c>
      <c r="Y285" s="2">
        <v>0</v>
      </c>
      <c r="Z285" s="2">
        <v>0</v>
      </c>
      <c r="AA285" s="18">
        <v>0</v>
      </c>
      <c r="AB285" s="4">
        <v>0</v>
      </c>
      <c r="AC285" s="4"/>
      <c r="AD285" s="4">
        <f t="shared" si="4"/>
        <v>0</v>
      </c>
      <c r="AE285" t="s">
        <v>19</v>
      </c>
      <c r="AF285"/>
      <c r="AG285"/>
    </row>
    <row r="286" spans="1:64" s="43" customFormat="1" x14ac:dyDescent="0.25">
      <c r="A286" s="42">
        <v>1510</v>
      </c>
      <c r="B286" s="43" t="s">
        <v>271</v>
      </c>
      <c r="C286" s="43" t="s">
        <v>2</v>
      </c>
      <c r="D286" s="43" t="s">
        <v>4</v>
      </c>
      <c r="E286" s="43" t="s">
        <v>414</v>
      </c>
      <c r="F286" s="44">
        <v>219892775880</v>
      </c>
      <c r="G286" s="44">
        <v>0</v>
      </c>
      <c r="H286" s="44">
        <v>219892775880</v>
      </c>
      <c r="I286" s="44">
        <v>337128630</v>
      </c>
      <c r="J286" s="44">
        <v>0</v>
      </c>
      <c r="K286" s="44">
        <v>337128630</v>
      </c>
      <c r="L286" s="44">
        <v>249171519.648</v>
      </c>
      <c r="M286" s="44">
        <v>0</v>
      </c>
      <c r="N286" s="44">
        <v>249171519.648</v>
      </c>
      <c r="O286" s="45">
        <v>0.4</v>
      </c>
      <c r="P286" s="44">
        <v>0</v>
      </c>
      <c r="Q286" s="46">
        <v>0.4</v>
      </c>
      <c r="R286" s="45">
        <v>0.4</v>
      </c>
      <c r="S286" s="44">
        <f>N286*Q286</f>
        <v>99668607.859200001</v>
      </c>
      <c r="T286" s="44">
        <v>0</v>
      </c>
      <c r="U286" s="44">
        <v>0</v>
      </c>
      <c r="V286" s="44">
        <v>0</v>
      </c>
      <c r="W286" s="44">
        <v>0</v>
      </c>
      <c r="X286" s="44">
        <v>0</v>
      </c>
      <c r="Y286" s="44">
        <v>0</v>
      </c>
      <c r="Z286" s="44">
        <v>0</v>
      </c>
      <c r="AA286" s="47">
        <v>0</v>
      </c>
      <c r="AB286" s="48">
        <f>P286+S286</f>
        <v>99668607.859200001</v>
      </c>
      <c r="AC286" s="48"/>
      <c r="AD286" s="48">
        <f t="shared" si="4"/>
        <v>99668607.859200001</v>
      </c>
      <c r="AE286" s="43" t="s">
        <v>257</v>
      </c>
    </row>
    <row r="287" spans="1:64" s="41" customFormat="1" x14ac:dyDescent="0.25">
      <c r="A287" s="20">
        <v>1518</v>
      </c>
      <c r="B287" t="s">
        <v>271</v>
      </c>
      <c r="C287" t="s">
        <v>9</v>
      </c>
      <c r="D287" t="s">
        <v>408</v>
      </c>
      <c r="E287" t="s">
        <v>415</v>
      </c>
      <c r="F287" s="2">
        <v>32251568000</v>
      </c>
      <c r="G287" s="2">
        <v>0</v>
      </c>
      <c r="H287" s="2">
        <v>32251568000</v>
      </c>
      <c r="I287" s="2">
        <v>52001747</v>
      </c>
      <c r="J287" s="2">
        <v>0</v>
      </c>
      <c r="K287" s="2">
        <v>52001747</v>
      </c>
      <c r="L287" s="2">
        <v>39101119.799999997</v>
      </c>
      <c r="M287" s="2">
        <v>0</v>
      </c>
      <c r="N287" s="2">
        <v>39101119.799999997</v>
      </c>
      <c r="O287" s="15">
        <v>0.1</v>
      </c>
      <c r="P287" s="2">
        <v>0</v>
      </c>
      <c r="Q287" s="13">
        <v>0.3</v>
      </c>
      <c r="R287" s="15">
        <v>0</v>
      </c>
      <c r="S287" s="2">
        <v>11730335.939999999</v>
      </c>
      <c r="T287" s="2">
        <v>0</v>
      </c>
      <c r="U287" s="2">
        <v>0</v>
      </c>
      <c r="V287" s="2">
        <v>0</v>
      </c>
      <c r="W287" s="2">
        <v>0</v>
      </c>
      <c r="X287" s="2">
        <v>0</v>
      </c>
      <c r="Y287" s="2">
        <v>0</v>
      </c>
      <c r="Z287" s="2">
        <v>0</v>
      </c>
      <c r="AA287" s="18">
        <v>0</v>
      </c>
      <c r="AB287" s="4">
        <v>11730335.939999999</v>
      </c>
      <c r="AC287" s="4"/>
      <c r="AD287" s="4">
        <f t="shared" si="4"/>
        <v>11730335.939999999</v>
      </c>
      <c r="AE287" t="s">
        <v>19</v>
      </c>
    </row>
    <row r="288" spans="1:64" x14ac:dyDescent="0.25">
      <c r="A288" s="20">
        <v>1519</v>
      </c>
      <c r="B288" t="s">
        <v>271</v>
      </c>
      <c r="C288" t="s">
        <v>2</v>
      </c>
      <c r="D288" t="s">
        <v>8</v>
      </c>
      <c r="E288" t="s">
        <v>57</v>
      </c>
      <c r="F288" s="2">
        <v>10026610000</v>
      </c>
      <c r="G288" s="2">
        <v>0</v>
      </c>
      <c r="H288" s="2">
        <v>10026610000</v>
      </c>
      <c r="I288" s="2">
        <v>25079141</v>
      </c>
      <c r="J288" s="2">
        <v>0</v>
      </c>
      <c r="K288" s="2">
        <v>25079141</v>
      </c>
      <c r="L288" s="2">
        <v>21068497</v>
      </c>
      <c r="M288" s="2">
        <v>0</v>
      </c>
      <c r="N288" s="2">
        <v>21068497</v>
      </c>
      <c r="O288" s="15">
        <v>0.1</v>
      </c>
      <c r="P288" s="2">
        <v>0</v>
      </c>
      <c r="Q288" s="13">
        <v>0.3</v>
      </c>
      <c r="R288" s="15">
        <v>0</v>
      </c>
      <c r="S288" s="2">
        <v>6320549.0999999996</v>
      </c>
      <c r="T288" s="2">
        <v>0</v>
      </c>
      <c r="U288" s="2">
        <v>0</v>
      </c>
      <c r="V288" s="2">
        <v>0</v>
      </c>
      <c r="W288" s="2">
        <v>0</v>
      </c>
      <c r="X288" s="2">
        <v>0</v>
      </c>
      <c r="Y288" s="2">
        <v>0</v>
      </c>
      <c r="Z288" s="2">
        <v>0</v>
      </c>
      <c r="AA288" s="18">
        <v>0</v>
      </c>
      <c r="AB288" s="4">
        <v>6320549.0999999996</v>
      </c>
      <c r="AD288" s="4">
        <f t="shared" si="4"/>
        <v>6320549.0999999996</v>
      </c>
      <c r="AE288" t="s">
        <v>42</v>
      </c>
      <c r="AF288"/>
      <c r="AG288"/>
      <c r="AH288"/>
      <c r="AI288"/>
      <c r="AJ288"/>
      <c r="AK288"/>
      <c r="AL288"/>
      <c r="AM288"/>
      <c r="AN288"/>
      <c r="AO288"/>
      <c r="AP288"/>
      <c r="AQ288"/>
      <c r="AR288"/>
      <c r="AS288"/>
      <c r="AT288"/>
      <c r="AU288"/>
      <c r="AV288"/>
      <c r="AW288"/>
      <c r="AX288"/>
      <c r="AZ288"/>
      <c r="BA288"/>
      <c r="BB288"/>
      <c r="BC288"/>
      <c r="BD288"/>
      <c r="BE288"/>
      <c r="BF288"/>
      <c r="BG288"/>
      <c r="BH288"/>
      <c r="BI288"/>
      <c r="BJ288"/>
      <c r="BK288"/>
      <c r="BL288"/>
    </row>
    <row r="289" spans="1:64" x14ac:dyDescent="0.25">
      <c r="A289" s="20">
        <v>1521</v>
      </c>
      <c r="B289" t="s">
        <v>271</v>
      </c>
      <c r="C289" t="s">
        <v>2</v>
      </c>
      <c r="D289" t="s">
        <v>298</v>
      </c>
      <c r="E289" t="s">
        <v>416</v>
      </c>
      <c r="F289" s="2">
        <v>2087960000</v>
      </c>
      <c r="G289" s="2">
        <v>0</v>
      </c>
      <c r="H289" s="2">
        <v>2087960000</v>
      </c>
      <c r="I289" s="2">
        <v>5679522</v>
      </c>
      <c r="J289" s="2">
        <v>0</v>
      </c>
      <c r="K289" s="2">
        <v>5679522</v>
      </c>
      <c r="L289" s="2">
        <v>4844338</v>
      </c>
      <c r="M289" s="2">
        <v>0</v>
      </c>
      <c r="N289" s="2">
        <v>4844338</v>
      </c>
      <c r="O289" s="15">
        <v>0.1</v>
      </c>
      <c r="P289" s="2">
        <v>0</v>
      </c>
      <c r="Q289" s="13">
        <v>0.3</v>
      </c>
      <c r="R289" s="15">
        <v>0</v>
      </c>
      <c r="S289" s="2">
        <v>1453301.4</v>
      </c>
      <c r="T289" s="2">
        <v>0</v>
      </c>
      <c r="U289" s="2">
        <v>0</v>
      </c>
      <c r="V289" s="2">
        <v>0</v>
      </c>
      <c r="W289" s="2">
        <v>0</v>
      </c>
      <c r="X289" s="2">
        <v>0</v>
      </c>
      <c r="Y289" s="2">
        <v>0</v>
      </c>
      <c r="Z289" s="2">
        <v>0</v>
      </c>
      <c r="AA289" s="18">
        <v>0</v>
      </c>
      <c r="AB289" s="4">
        <v>1453301.4</v>
      </c>
      <c r="AD289" s="4">
        <f t="shared" si="4"/>
        <v>1453301.4</v>
      </c>
      <c r="AE289" t="s">
        <v>45</v>
      </c>
      <c r="AF289"/>
      <c r="AG289"/>
      <c r="AH289"/>
      <c r="AI289"/>
      <c r="AJ289"/>
      <c r="AK289"/>
      <c r="AL289"/>
      <c r="AM289"/>
      <c r="AN289"/>
      <c r="AO289"/>
      <c r="AP289"/>
      <c r="AQ289"/>
      <c r="AR289"/>
      <c r="AS289"/>
      <c r="AT289"/>
      <c r="AU289"/>
      <c r="AV289"/>
      <c r="AW289"/>
      <c r="AX289"/>
      <c r="AZ289"/>
      <c r="BA289"/>
      <c r="BB289"/>
      <c r="BC289"/>
      <c r="BD289"/>
      <c r="BE289"/>
      <c r="BF289"/>
      <c r="BG289"/>
      <c r="BH289"/>
      <c r="BI289"/>
      <c r="BJ289"/>
      <c r="BK289"/>
      <c r="BL289"/>
    </row>
    <row r="290" spans="1:64" x14ac:dyDescent="0.25">
      <c r="A290" s="20">
        <v>1522</v>
      </c>
      <c r="B290" t="s">
        <v>271</v>
      </c>
      <c r="C290" t="s">
        <v>2</v>
      </c>
      <c r="D290" t="s">
        <v>201</v>
      </c>
      <c r="E290" t="s">
        <v>417</v>
      </c>
      <c r="F290" s="2">
        <v>15995237000</v>
      </c>
      <c r="G290" s="2">
        <v>0</v>
      </c>
      <c r="H290" s="2">
        <v>15995237000</v>
      </c>
      <c r="I290" s="2">
        <v>31792449</v>
      </c>
      <c r="J290" s="2">
        <v>0</v>
      </c>
      <c r="K290" s="2">
        <v>31792449</v>
      </c>
      <c r="L290" s="2">
        <v>25394354.199999999</v>
      </c>
      <c r="M290" s="2">
        <v>0</v>
      </c>
      <c r="N290" s="2">
        <v>25394354.199999999</v>
      </c>
      <c r="O290" s="15">
        <v>0.1</v>
      </c>
      <c r="P290" s="2">
        <v>0</v>
      </c>
      <c r="Q290" s="13">
        <v>0.3</v>
      </c>
      <c r="R290" s="15">
        <v>0</v>
      </c>
      <c r="S290" s="2">
        <v>7618306.2599999998</v>
      </c>
      <c r="T290" s="2">
        <v>0</v>
      </c>
      <c r="U290" s="2">
        <v>0</v>
      </c>
      <c r="V290" s="2">
        <v>0</v>
      </c>
      <c r="W290" s="2">
        <v>0</v>
      </c>
      <c r="X290" s="2">
        <v>0</v>
      </c>
      <c r="Y290" s="2">
        <v>0</v>
      </c>
      <c r="Z290" s="2">
        <v>0</v>
      </c>
      <c r="AA290" s="18">
        <v>0</v>
      </c>
      <c r="AB290" s="4">
        <v>7618306.2599999998</v>
      </c>
      <c r="AD290" s="4">
        <f t="shared" si="4"/>
        <v>7618306.2599999998</v>
      </c>
      <c r="AE290" t="s">
        <v>246</v>
      </c>
      <c r="AF290"/>
      <c r="AG290"/>
      <c r="AH290"/>
      <c r="AI290"/>
      <c r="AJ290"/>
      <c r="AK290"/>
      <c r="AL290"/>
      <c r="AM290"/>
      <c r="AN290"/>
      <c r="AO290"/>
      <c r="AP290"/>
      <c r="AQ290"/>
      <c r="AR290"/>
      <c r="AS290"/>
      <c r="AT290"/>
      <c r="AU290"/>
      <c r="AV290"/>
      <c r="AW290"/>
      <c r="AX290"/>
      <c r="AZ290"/>
      <c r="BA290"/>
      <c r="BB290"/>
      <c r="BC290"/>
      <c r="BD290"/>
      <c r="BE290"/>
      <c r="BF290"/>
      <c r="BG290"/>
      <c r="BH290"/>
      <c r="BI290"/>
      <c r="BJ290"/>
      <c r="BK290"/>
      <c r="BL290"/>
    </row>
    <row r="291" spans="1:64" s="41" customFormat="1" x14ac:dyDescent="0.25">
      <c r="A291" s="20">
        <v>1523</v>
      </c>
      <c r="B291" t="s">
        <v>271</v>
      </c>
      <c r="C291" t="s">
        <v>2</v>
      </c>
      <c r="D291" t="s">
        <v>345</v>
      </c>
      <c r="E291" t="s">
        <v>418</v>
      </c>
      <c r="F291" s="2">
        <v>0</v>
      </c>
      <c r="G291" s="2">
        <v>0</v>
      </c>
      <c r="H291" s="2">
        <v>0</v>
      </c>
      <c r="I291" s="2">
        <v>0</v>
      </c>
      <c r="J291" s="2">
        <v>0</v>
      </c>
      <c r="K291" s="2">
        <v>0</v>
      </c>
      <c r="L291" s="2">
        <v>0</v>
      </c>
      <c r="M291" s="2">
        <v>0</v>
      </c>
      <c r="N291" s="2">
        <v>0</v>
      </c>
      <c r="O291" s="15">
        <v>0.1</v>
      </c>
      <c r="P291" s="2">
        <v>0</v>
      </c>
      <c r="Q291" s="13">
        <v>0.3</v>
      </c>
      <c r="R291" s="15">
        <v>0</v>
      </c>
      <c r="S291" s="2">
        <v>0</v>
      </c>
      <c r="T291" s="2">
        <v>0</v>
      </c>
      <c r="U291" s="2">
        <v>0</v>
      </c>
      <c r="V291" s="2">
        <v>0</v>
      </c>
      <c r="W291" s="2">
        <v>0</v>
      </c>
      <c r="X291" s="2">
        <v>0</v>
      </c>
      <c r="Y291" s="2">
        <v>0</v>
      </c>
      <c r="Z291" s="2">
        <v>0</v>
      </c>
      <c r="AA291" s="18">
        <v>0</v>
      </c>
      <c r="AB291" s="4">
        <v>0</v>
      </c>
      <c r="AC291" s="4"/>
      <c r="AD291" s="4">
        <f t="shared" si="4"/>
        <v>0</v>
      </c>
      <c r="AE291" t="s">
        <v>355</v>
      </c>
    </row>
    <row r="292" spans="1:64" x14ac:dyDescent="0.25">
      <c r="A292" s="20">
        <v>1524</v>
      </c>
      <c r="B292" t="s">
        <v>271</v>
      </c>
      <c r="C292" t="s">
        <v>9</v>
      </c>
      <c r="D292" t="s">
        <v>15</v>
      </c>
      <c r="E292" t="s">
        <v>419</v>
      </c>
      <c r="F292" s="2">
        <v>1900290000</v>
      </c>
      <c r="G292" s="2">
        <v>0</v>
      </c>
      <c r="H292" s="2">
        <v>1900290000</v>
      </c>
      <c r="I292" s="2">
        <v>6082767</v>
      </c>
      <c r="J292" s="2">
        <v>0</v>
      </c>
      <c r="K292" s="2">
        <v>6082767</v>
      </c>
      <c r="L292" s="2">
        <v>5322651</v>
      </c>
      <c r="M292" s="2">
        <v>0</v>
      </c>
      <c r="N292" s="2">
        <v>5322651</v>
      </c>
      <c r="O292" s="15">
        <v>0.1</v>
      </c>
      <c r="P292" s="2">
        <v>0</v>
      </c>
      <c r="Q292" s="13">
        <v>0.3</v>
      </c>
      <c r="R292" s="15">
        <v>0</v>
      </c>
      <c r="S292" s="2">
        <v>1596795.3</v>
      </c>
      <c r="T292" s="2">
        <v>0</v>
      </c>
      <c r="U292" s="2">
        <v>0</v>
      </c>
      <c r="V292" s="2">
        <v>0</v>
      </c>
      <c r="W292" s="2">
        <v>0</v>
      </c>
      <c r="X292" s="2">
        <v>0</v>
      </c>
      <c r="Y292" s="2">
        <v>0</v>
      </c>
      <c r="Z292" s="2">
        <v>0</v>
      </c>
      <c r="AA292" s="18">
        <v>0</v>
      </c>
      <c r="AB292" s="4">
        <v>1596795.3</v>
      </c>
      <c r="AD292" s="4">
        <f t="shared" si="4"/>
        <v>1596795.3</v>
      </c>
      <c r="AE292" t="s">
        <v>31</v>
      </c>
      <c r="AF292"/>
      <c r="AG292"/>
      <c r="AH292"/>
      <c r="AI292"/>
      <c r="AJ292"/>
      <c r="AK292"/>
      <c r="AL292"/>
      <c r="AM292"/>
      <c r="AN292"/>
      <c r="AO292"/>
      <c r="AP292"/>
      <c r="AQ292"/>
      <c r="AR292"/>
      <c r="AS292"/>
      <c r="AT292"/>
      <c r="AU292"/>
      <c r="AV292"/>
      <c r="AW292"/>
      <c r="AX292"/>
      <c r="AZ292"/>
      <c r="BA292"/>
      <c r="BB292"/>
      <c r="BC292"/>
      <c r="BD292"/>
      <c r="BE292"/>
      <c r="BF292"/>
      <c r="BG292"/>
      <c r="BH292"/>
      <c r="BI292"/>
      <c r="BJ292"/>
      <c r="BK292"/>
      <c r="BL292"/>
    </row>
    <row r="293" spans="1:64" s="43" customFormat="1" x14ac:dyDescent="0.25">
      <c r="A293" s="42">
        <v>1528</v>
      </c>
      <c r="B293" s="43" t="s">
        <v>271</v>
      </c>
      <c r="C293" s="43" t="s">
        <v>9</v>
      </c>
      <c r="D293" s="43" t="s">
        <v>27</v>
      </c>
      <c r="E293" s="43" t="s">
        <v>424</v>
      </c>
      <c r="F293" s="44">
        <v>38657792000</v>
      </c>
      <c r="G293" s="44">
        <v>0</v>
      </c>
      <c r="H293" s="44">
        <v>38657792000</v>
      </c>
      <c r="I293" s="44">
        <v>75888527</v>
      </c>
      <c r="J293" s="44">
        <v>0</v>
      </c>
      <c r="K293" s="44">
        <v>75888527</v>
      </c>
      <c r="L293" s="44">
        <v>60425410.200000003</v>
      </c>
      <c r="M293" s="44">
        <v>0</v>
      </c>
      <c r="N293" s="44">
        <v>60425410.200000003</v>
      </c>
      <c r="O293" s="45">
        <v>0.1</v>
      </c>
      <c r="P293" s="44">
        <v>0</v>
      </c>
      <c r="Q293" s="46">
        <v>0.3</v>
      </c>
      <c r="R293" s="45">
        <v>0</v>
      </c>
      <c r="S293" s="44">
        <v>18127623.059999999</v>
      </c>
      <c r="T293" s="44">
        <v>0</v>
      </c>
      <c r="U293" s="44">
        <v>0</v>
      </c>
      <c r="V293" s="44">
        <v>0</v>
      </c>
      <c r="W293" s="44">
        <v>0</v>
      </c>
      <c r="X293" s="44">
        <v>0</v>
      </c>
      <c r="Y293" s="44">
        <v>0</v>
      </c>
      <c r="Z293" s="44">
        <v>0</v>
      </c>
      <c r="AA293" s="47">
        <v>0</v>
      </c>
      <c r="AB293" s="48">
        <v>18127623.059999999</v>
      </c>
      <c r="AC293" s="48">
        <v>8000000</v>
      </c>
      <c r="AD293" s="48">
        <f t="shared" si="4"/>
        <v>26127623.059999999</v>
      </c>
      <c r="AE293" s="43" t="s">
        <v>29</v>
      </c>
    </row>
    <row r="294" spans="1:64" x14ac:dyDescent="0.25">
      <c r="A294" s="20">
        <v>1529</v>
      </c>
      <c r="B294" t="s">
        <v>271</v>
      </c>
      <c r="C294" t="s">
        <v>2</v>
      </c>
      <c r="D294" t="s">
        <v>345</v>
      </c>
      <c r="E294" t="s">
        <v>425</v>
      </c>
      <c r="F294" s="2">
        <v>3717276000</v>
      </c>
      <c r="G294" s="2">
        <v>0</v>
      </c>
      <c r="H294" s="2">
        <v>3717276000</v>
      </c>
      <c r="I294" s="2">
        <v>10137276</v>
      </c>
      <c r="J294" s="2">
        <v>0</v>
      </c>
      <c r="K294" s="2">
        <v>10137276</v>
      </c>
      <c r="L294" s="2">
        <v>8650365.5999999996</v>
      </c>
      <c r="M294" s="2">
        <v>0</v>
      </c>
      <c r="N294" s="2">
        <v>8650365.5999999996</v>
      </c>
      <c r="O294" s="15">
        <v>0.1</v>
      </c>
      <c r="P294" s="2">
        <v>0</v>
      </c>
      <c r="Q294" s="13">
        <v>0.3</v>
      </c>
      <c r="R294" s="15">
        <v>0</v>
      </c>
      <c r="S294" s="2">
        <v>2595109.6800000002</v>
      </c>
      <c r="T294" s="2">
        <v>0</v>
      </c>
      <c r="U294" s="2">
        <v>0</v>
      </c>
      <c r="V294" s="2">
        <v>0</v>
      </c>
      <c r="W294" s="2">
        <v>0</v>
      </c>
      <c r="X294" s="2">
        <v>0</v>
      </c>
      <c r="Y294" s="2">
        <v>0</v>
      </c>
      <c r="Z294" s="2">
        <v>0</v>
      </c>
      <c r="AA294" s="18">
        <v>0</v>
      </c>
      <c r="AB294" s="4">
        <v>2595109.6800000002</v>
      </c>
      <c r="AD294" s="4">
        <f t="shared" si="4"/>
        <v>2595109.6800000002</v>
      </c>
      <c r="AE294" t="s">
        <v>355</v>
      </c>
      <c r="AF294"/>
      <c r="AG294"/>
      <c r="AH294"/>
      <c r="AI294"/>
      <c r="AJ294"/>
      <c r="AK294"/>
      <c r="AL294"/>
      <c r="AM294"/>
      <c r="AN294"/>
      <c r="AO294"/>
      <c r="AP294"/>
      <c r="AQ294"/>
      <c r="AR294"/>
      <c r="AS294"/>
      <c r="AT294"/>
      <c r="AU294"/>
      <c r="AV294"/>
      <c r="AW294"/>
      <c r="AX294"/>
      <c r="AZ294"/>
      <c r="BA294"/>
      <c r="BB294"/>
      <c r="BC294"/>
      <c r="BD294"/>
      <c r="BE294"/>
      <c r="BF294"/>
      <c r="BG294"/>
      <c r="BH294"/>
      <c r="BI294"/>
      <c r="BJ294"/>
      <c r="BK294"/>
      <c r="BL294"/>
    </row>
    <row r="295" spans="1:64" s="36" customFormat="1" x14ac:dyDescent="0.25">
      <c r="A295" s="20">
        <v>1532</v>
      </c>
      <c r="B295" t="s">
        <v>271</v>
      </c>
      <c r="C295" t="s">
        <v>9</v>
      </c>
      <c r="D295" t="s">
        <v>408</v>
      </c>
      <c r="E295" t="s">
        <v>426</v>
      </c>
      <c r="F295" s="2">
        <v>122979440000</v>
      </c>
      <c r="G295" s="2">
        <v>0</v>
      </c>
      <c r="H295" s="2">
        <v>122979440000</v>
      </c>
      <c r="I295" s="2">
        <v>208261600</v>
      </c>
      <c r="J295" s="2">
        <v>0</v>
      </c>
      <c r="K295" s="2">
        <v>208261600</v>
      </c>
      <c r="L295" s="2">
        <v>159069824</v>
      </c>
      <c r="M295" s="2">
        <v>0</v>
      </c>
      <c r="N295" s="2">
        <v>159069824</v>
      </c>
      <c r="O295" s="15">
        <v>0.1</v>
      </c>
      <c r="P295" s="2">
        <v>0</v>
      </c>
      <c r="Q295" s="13">
        <v>0.3</v>
      </c>
      <c r="R295" s="15">
        <v>0.4</v>
      </c>
      <c r="S295" s="2">
        <v>48627929.600000001</v>
      </c>
      <c r="T295" s="2">
        <v>0</v>
      </c>
      <c r="U295" s="2">
        <v>0</v>
      </c>
      <c r="V295" s="2">
        <v>0</v>
      </c>
      <c r="W295" s="2">
        <v>0</v>
      </c>
      <c r="X295" s="2">
        <v>0</v>
      </c>
      <c r="Y295" s="2">
        <v>0</v>
      </c>
      <c r="Z295" s="2">
        <v>0</v>
      </c>
      <c r="AA295" s="18">
        <v>0</v>
      </c>
      <c r="AB295" s="4">
        <v>48627929.600000001</v>
      </c>
      <c r="AC295" s="4"/>
      <c r="AD295" s="4">
        <f t="shared" si="4"/>
        <v>48627929.600000001</v>
      </c>
      <c r="AE295" t="s">
        <v>39</v>
      </c>
      <c r="AF295"/>
      <c r="AG295"/>
    </row>
    <row r="296" spans="1:64" x14ac:dyDescent="0.25">
      <c r="A296" s="20">
        <v>1533</v>
      </c>
      <c r="B296" t="s">
        <v>271</v>
      </c>
      <c r="C296" t="s">
        <v>9</v>
      </c>
      <c r="D296" t="s">
        <v>407</v>
      </c>
      <c r="E296" t="s">
        <v>427</v>
      </c>
      <c r="F296" s="2">
        <v>3338704000</v>
      </c>
      <c r="G296" s="2">
        <v>0</v>
      </c>
      <c r="H296" s="2">
        <v>3338704000</v>
      </c>
      <c r="I296" s="2">
        <v>9161911</v>
      </c>
      <c r="J296" s="2">
        <v>0</v>
      </c>
      <c r="K296" s="2">
        <v>9161911</v>
      </c>
      <c r="L296" s="2">
        <v>7826429.4000000004</v>
      </c>
      <c r="M296" s="2">
        <v>0</v>
      </c>
      <c r="N296" s="2">
        <v>7826429.4000000004</v>
      </c>
      <c r="O296" s="15">
        <v>0.1</v>
      </c>
      <c r="P296" s="2">
        <v>0</v>
      </c>
      <c r="Q296" s="13">
        <v>0.3</v>
      </c>
      <c r="R296" s="15">
        <v>0</v>
      </c>
      <c r="S296" s="2">
        <v>2347928.8199999998</v>
      </c>
      <c r="T296" s="2">
        <v>0</v>
      </c>
      <c r="U296" s="2">
        <v>0</v>
      </c>
      <c r="V296" s="2">
        <v>0</v>
      </c>
      <c r="W296" s="2">
        <v>0</v>
      </c>
      <c r="X296" s="2">
        <v>0</v>
      </c>
      <c r="Y296" s="2">
        <v>0</v>
      </c>
      <c r="Z296" s="2">
        <v>0</v>
      </c>
      <c r="AA296" s="18">
        <v>0</v>
      </c>
      <c r="AB296" s="4">
        <v>2347928.8199999998</v>
      </c>
      <c r="AD296" s="4">
        <f t="shared" si="4"/>
        <v>2347928.8199999998</v>
      </c>
      <c r="AE296" t="s">
        <v>35</v>
      </c>
      <c r="AF296"/>
      <c r="AG296"/>
      <c r="AH296"/>
      <c r="AI296"/>
      <c r="AJ296"/>
      <c r="AK296"/>
      <c r="AL296"/>
      <c r="AM296"/>
      <c r="AN296"/>
      <c r="AO296"/>
      <c r="AP296"/>
      <c r="AQ296"/>
      <c r="AR296"/>
      <c r="AS296"/>
      <c r="AT296"/>
      <c r="AU296"/>
      <c r="AV296"/>
      <c r="AW296"/>
      <c r="AX296"/>
      <c r="AZ296"/>
      <c r="BA296"/>
      <c r="BB296"/>
      <c r="BC296"/>
      <c r="BD296"/>
      <c r="BE296"/>
      <c r="BF296"/>
      <c r="BG296"/>
      <c r="BH296"/>
      <c r="BI296"/>
      <c r="BJ296"/>
      <c r="BK296"/>
      <c r="BL296"/>
    </row>
    <row r="297" spans="1:64" x14ac:dyDescent="0.25">
      <c r="A297" s="20">
        <v>1536</v>
      </c>
      <c r="B297" t="s">
        <v>272</v>
      </c>
      <c r="C297" t="s">
        <v>2</v>
      </c>
      <c r="D297" t="s">
        <v>298</v>
      </c>
      <c r="E297" t="s">
        <v>431</v>
      </c>
      <c r="F297" s="2">
        <v>509804000</v>
      </c>
      <c r="G297" s="2">
        <v>0</v>
      </c>
      <c r="H297" s="2">
        <v>509804000</v>
      </c>
      <c r="I297" s="2">
        <v>1784319</v>
      </c>
      <c r="J297" s="2">
        <v>0</v>
      </c>
      <c r="K297" s="2">
        <v>1784319</v>
      </c>
      <c r="L297" s="2">
        <v>1580397.4</v>
      </c>
      <c r="M297" s="2">
        <v>0</v>
      </c>
      <c r="N297" s="2">
        <v>1580397.4</v>
      </c>
      <c r="O297" s="15">
        <v>0</v>
      </c>
      <c r="P297" s="2">
        <v>0</v>
      </c>
      <c r="Q297" s="13">
        <v>0</v>
      </c>
      <c r="R297" s="15">
        <v>0</v>
      </c>
      <c r="S297" s="2">
        <v>0</v>
      </c>
      <c r="T297" s="2">
        <v>0</v>
      </c>
      <c r="U297" s="2">
        <v>0</v>
      </c>
      <c r="V297" s="2">
        <v>0</v>
      </c>
      <c r="W297" s="2">
        <v>0</v>
      </c>
      <c r="X297" s="2">
        <v>0</v>
      </c>
      <c r="Y297" s="2">
        <v>0</v>
      </c>
      <c r="Z297" s="2">
        <v>0</v>
      </c>
      <c r="AA297" s="18">
        <v>0</v>
      </c>
      <c r="AB297" s="4">
        <v>0</v>
      </c>
      <c r="AD297" s="4">
        <f t="shared" si="4"/>
        <v>0</v>
      </c>
      <c r="AE297" t="s">
        <v>43</v>
      </c>
      <c r="AF297"/>
      <c r="AG297"/>
      <c r="AH297"/>
      <c r="AI297"/>
      <c r="AJ297"/>
      <c r="AK297"/>
      <c r="AL297"/>
      <c r="AM297"/>
      <c r="AN297"/>
      <c r="AO297"/>
      <c r="AP297"/>
      <c r="AQ297"/>
      <c r="AR297"/>
      <c r="AS297"/>
      <c r="AT297"/>
      <c r="AU297"/>
      <c r="AV297"/>
      <c r="AW297"/>
      <c r="AX297"/>
      <c r="AZ297"/>
      <c r="BA297"/>
      <c r="BB297"/>
      <c r="BC297"/>
      <c r="BD297"/>
      <c r="BE297"/>
      <c r="BF297"/>
      <c r="BG297"/>
      <c r="BH297"/>
      <c r="BI297"/>
      <c r="BJ297"/>
      <c r="BK297"/>
      <c r="BL297"/>
    </row>
    <row r="298" spans="1:64" s="36" customFormat="1" x14ac:dyDescent="0.25">
      <c r="A298" s="20">
        <v>1537</v>
      </c>
      <c r="B298" t="s">
        <v>271</v>
      </c>
      <c r="C298" t="s">
        <v>2</v>
      </c>
      <c r="D298" t="s">
        <v>299</v>
      </c>
      <c r="E298" t="s">
        <v>432</v>
      </c>
      <c r="F298" s="2">
        <v>119595000</v>
      </c>
      <c r="G298" s="2">
        <v>0</v>
      </c>
      <c r="H298" s="2">
        <v>119595000</v>
      </c>
      <c r="I298" s="2">
        <v>418583</v>
      </c>
      <c r="J298" s="2">
        <v>0</v>
      </c>
      <c r="K298" s="2">
        <v>418583</v>
      </c>
      <c r="L298" s="2">
        <v>370745</v>
      </c>
      <c r="M298" s="2">
        <v>0</v>
      </c>
      <c r="N298" s="2">
        <v>370745</v>
      </c>
      <c r="O298" s="15">
        <v>0.1</v>
      </c>
      <c r="P298" s="2">
        <v>0</v>
      </c>
      <c r="Q298" s="13">
        <v>0.3</v>
      </c>
      <c r="R298" s="15">
        <v>0</v>
      </c>
      <c r="S298" s="2">
        <v>111223.5</v>
      </c>
      <c r="T298" s="2">
        <v>0</v>
      </c>
      <c r="U298" s="2">
        <v>0</v>
      </c>
      <c r="V298" s="2">
        <v>0</v>
      </c>
      <c r="W298" s="2">
        <v>0</v>
      </c>
      <c r="X298" s="2">
        <v>0</v>
      </c>
      <c r="Y298" s="2">
        <v>0</v>
      </c>
      <c r="Z298" s="2">
        <v>0</v>
      </c>
      <c r="AA298" s="18">
        <v>0</v>
      </c>
      <c r="AB298" s="4">
        <v>111223.5</v>
      </c>
      <c r="AC298" s="4"/>
      <c r="AD298" s="4">
        <f t="shared" si="4"/>
        <v>111223.5</v>
      </c>
      <c r="AE298" t="s">
        <v>193</v>
      </c>
      <c r="AF298"/>
      <c r="AG298"/>
    </row>
    <row r="299" spans="1:64" s="41" customFormat="1" x14ac:dyDescent="0.25">
      <c r="A299" s="20">
        <v>1538</v>
      </c>
      <c r="B299" t="s">
        <v>271</v>
      </c>
      <c r="C299" t="s">
        <v>2</v>
      </c>
      <c r="D299" t="s">
        <v>345</v>
      </c>
      <c r="E299" t="s">
        <v>433</v>
      </c>
      <c r="F299" s="2">
        <v>22680000</v>
      </c>
      <c r="G299" s="2">
        <v>0</v>
      </c>
      <c r="H299" s="2">
        <v>22680000</v>
      </c>
      <c r="I299" s="2">
        <v>79380</v>
      </c>
      <c r="J299" s="2">
        <v>0</v>
      </c>
      <c r="K299" s="2">
        <v>79380</v>
      </c>
      <c r="L299" s="2">
        <v>70308</v>
      </c>
      <c r="M299" s="2">
        <v>0</v>
      </c>
      <c r="N299" s="2">
        <v>70308</v>
      </c>
      <c r="O299" s="15">
        <v>0.1</v>
      </c>
      <c r="P299" s="2">
        <v>0</v>
      </c>
      <c r="Q299" s="13">
        <v>0.3</v>
      </c>
      <c r="R299" s="15">
        <v>0</v>
      </c>
      <c r="S299" s="2">
        <v>21092.400000000001</v>
      </c>
      <c r="T299" s="2">
        <v>0</v>
      </c>
      <c r="U299" s="2">
        <v>0</v>
      </c>
      <c r="V299" s="2">
        <v>0</v>
      </c>
      <c r="W299" s="2">
        <v>0</v>
      </c>
      <c r="X299" s="2">
        <v>0</v>
      </c>
      <c r="Y299" s="2">
        <v>0</v>
      </c>
      <c r="Z299" s="2">
        <v>0</v>
      </c>
      <c r="AA299" s="18">
        <v>0</v>
      </c>
      <c r="AB299" s="4">
        <v>21092.400000000001</v>
      </c>
      <c r="AC299" s="4"/>
      <c r="AD299" s="4">
        <f t="shared" si="4"/>
        <v>21092.400000000001</v>
      </c>
      <c r="AE299" t="s">
        <v>355</v>
      </c>
    </row>
    <row r="300" spans="1:64" x14ac:dyDescent="0.25">
      <c r="A300" s="20">
        <v>1539</v>
      </c>
      <c r="B300" t="s">
        <v>271</v>
      </c>
      <c r="C300" t="s">
        <v>9</v>
      </c>
      <c r="D300" t="s">
        <v>408</v>
      </c>
      <c r="E300" t="s">
        <v>434</v>
      </c>
      <c r="F300" s="2">
        <v>0</v>
      </c>
      <c r="G300" s="2">
        <v>0</v>
      </c>
      <c r="H300" s="2">
        <v>0</v>
      </c>
      <c r="I300" s="2">
        <v>0</v>
      </c>
      <c r="J300" s="2">
        <v>0</v>
      </c>
      <c r="K300" s="2">
        <v>0</v>
      </c>
      <c r="L300" s="2">
        <v>0</v>
      </c>
      <c r="M300" s="2">
        <v>0</v>
      </c>
      <c r="N300" s="2">
        <v>0</v>
      </c>
      <c r="O300" s="15">
        <v>0.1</v>
      </c>
      <c r="P300" s="2">
        <v>0</v>
      </c>
      <c r="Q300" s="13">
        <v>0.3</v>
      </c>
      <c r="R300" s="15">
        <v>0</v>
      </c>
      <c r="S300" s="2">
        <v>0</v>
      </c>
      <c r="T300" s="2">
        <v>0</v>
      </c>
      <c r="U300" s="2">
        <v>0</v>
      </c>
      <c r="V300" s="2">
        <v>0</v>
      </c>
      <c r="W300" s="2">
        <v>0</v>
      </c>
      <c r="X300" s="2">
        <v>0</v>
      </c>
      <c r="Y300" s="2">
        <v>0</v>
      </c>
      <c r="Z300" s="2">
        <v>0</v>
      </c>
      <c r="AA300" s="18">
        <v>0</v>
      </c>
      <c r="AB300" s="4">
        <v>0</v>
      </c>
      <c r="AD300" s="4">
        <f t="shared" si="4"/>
        <v>0</v>
      </c>
      <c r="AE300" t="s">
        <v>39</v>
      </c>
      <c r="AF300"/>
      <c r="AG300"/>
      <c r="AH300"/>
      <c r="AI300"/>
      <c r="AJ300"/>
      <c r="AK300"/>
      <c r="AL300"/>
      <c r="AM300"/>
      <c r="AN300"/>
      <c r="AO300"/>
      <c r="AP300"/>
      <c r="AQ300"/>
      <c r="AR300"/>
      <c r="AS300"/>
      <c r="AT300"/>
      <c r="AU300"/>
      <c r="AV300"/>
      <c r="AW300"/>
      <c r="AX300"/>
      <c r="AZ300"/>
      <c r="BA300"/>
      <c r="BB300"/>
      <c r="BC300"/>
      <c r="BD300"/>
      <c r="BE300"/>
      <c r="BF300"/>
      <c r="BG300"/>
      <c r="BH300"/>
      <c r="BI300"/>
      <c r="BJ300"/>
      <c r="BK300"/>
      <c r="BL300"/>
    </row>
    <row r="301" spans="1:64" x14ac:dyDescent="0.25">
      <c r="A301" s="20">
        <v>1542</v>
      </c>
      <c r="B301" t="s">
        <v>271</v>
      </c>
      <c r="C301" t="s">
        <v>2</v>
      </c>
      <c r="D301" t="s">
        <v>298</v>
      </c>
      <c r="E301" t="s">
        <v>435</v>
      </c>
      <c r="F301" s="2">
        <v>44546091000</v>
      </c>
      <c r="G301" s="2">
        <v>0</v>
      </c>
      <c r="H301" s="2">
        <v>44546091000</v>
      </c>
      <c r="I301" s="2">
        <v>101529430</v>
      </c>
      <c r="J301" s="2">
        <v>0</v>
      </c>
      <c r="K301" s="2">
        <v>101529430</v>
      </c>
      <c r="L301" s="2">
        <v>83710993.599999994</v>
      </c>
      <c r="M301" s="2">
        <v>0</v>
      </c>
      <c r="N301" s="2">
        <v>83710993.599999994</v>
      </c>
      <c r="O301" s="15">
        <v>0.1</v>
      </c>
      <c r="P301" s="2">
        <v>0</v>
      </c>
      <c r="Q301" s="13">
        <v>0.3</v>
      </c>
      <c r="R301" s="15">
        <v>0</v>
      </c>
      <c r="S301" s="2">
        <v>25113298.079999998</v>
      </c>
      <c r="T301" s="2">
        <v>0</v>
      </c>
      <c r="U301" s="2">
        <v>0</v>
      </c>
      <c r="V301" s="2">
        <v>0</v>
      </c>
      <c r="W301" s="2">
        <v>0</v>
      </c>
      <c r="X301" s="2">
        <v>0</v>
      </c>
      <c r="Y301" s="2">
        <v>0</v>
      </c>
      <c r="Z301" s="2">
        <v>0</v>
      </c>
      <c r="AA301" s="18">
        <v>0</v>
      </c>
      <c r="AB301" s="4">
        <v>25113298.079999998</v>
      </c>
      <c r="AD301" s="4">
        <f t="shared" si="4"/>
        <v>25113298.079999998</v>
      </c>
      <c r="AE301" t="s">
        <v>43</v>
      </c>
      <c r="AF301"/>
      <c r="AG301"/>
      <c r="AH301"/>
      <c r="AI301"/>
      <c r="AJ301"/>
      <c r="AK301"/>
      <c r="AL301"/>
      <c r="AM301"/>
      <c r="AN301"/>
      <c r="AO301"/>
      <c r="AP301"/>
      <c r="AQ301"/>
      <c r="AR301"/>
      <c r="AS301"/>
      <c r="AT301"/>
      <c r="AU301"/>
      <c r="AV301"/>
      <c r="AW301"/>
      <c r="AX301"/>
      <c r="AZ301"/>
      <c r="BA301"/>
      <c r="BB301"/>
      <c r="BC301"/>
      <c r="BD301"/>
      <c r="BE301"/>
      <c r="BF301"/>
      <c r="BG301"/>
      <c r="BH301"/>
      <c r="BI301"/>
      <c r="BJ301"/>
      <c r="BK301"/>
      <c r="BL301"/>
    </row>
    <row r="302" spans="1:64" s="32" customFormat="1" x14ac:dyDescent="0.25">
      <c r="A302" s="20">
        <v>1543</v>
      </c>
      <c r="B302" t="s">
        <v>271</v>
      </c>
      <c r="C302" t="s">
        <v>2</v>
      </c>
      <c r="D302" t="s">
        <v>201</v>
      </c>
      <c r="E302" t="s">
        <v>436</v>
      </c>
      <c r="F302" s="2">
        <v>0</v>
      </c>
      <c r="G302" s="2">
        <v>0</v>
      </c>
      <c r="H302" s="2">
        <v>0</v>
      </c>
      <c r="I302" s="2">
        <v>0</v>
      </c>
      <c r="J302" s="2">
        <v>0</v>
      </c>
      <c r="K302" s="2">
        <v>0</v>
      </c>
      <c r="L302" s="2">
        <v>0</v>
      </c>
      <c r="M302" s="2">
        <v>0</v>
      </c>
      <c r="N302" s="2">
        <v>0</v>
      </c>
      <c r="O302" s="15">
        <v>0.1</v>
      </c>
      <c r="P302" s="2">
        <v>0</v>
      </c>
      <c r="Q302" s="13">
        <v>0.3</v>
      </c>
      <c r="R302" s="15">
        <v>0</v>
      </c>
      <c r="S302" s="2">
        <v>0</v>
      </c>
      <c r="T302" s="2">
        <v>0</v>
      </c>
      <c r="U302" s="2">
        <v>0</v>
      </c>
      <c r="V302" s="2">
        <v>0</v>
      </c>
      <c r="W302" s="2">
        <v>0</v>
      </c>
      <c r="X302" s="2">
        <v>0</v>
      </c>
      <c r="Y302" s="2">
        <v>0</v>
      </c>
      <c r="Z302" s="2">
        <v>0</v>
      </c>
      <c r="AA302" s="18">
        <v>0</v>
      </c>
      <c r="AB302" s="4">
        <v>0</v>
      </c>
      <c r="AC302" s="4"/>
      <c r="AD302" s="4">
        <f t="shared" si="4"/>
        <v>0</v>
      </c>
      <c r="AE302" t="s">
        <v>185</v>
      </c>
      <c r="AF302"/>
      <c r="AG302"/>
      <c r="AH302"/>
      <c r="AI302"/>
    </row>
    <row r="303" spans="1:64" x14ac:dyDescent="0.25">
      <c r="A303" s="20">
        <v>1544</v>
      </c>
      <c r="B303" t="s">
        <v>271</v>
      </c>
      <c r="C303" t="s">
        <v>2</v>
      </c>
      <c r="D303" t="s">
        <v>201</v>
      </c>
      <c r="E303" t="s">
        <v>437</v>
      </c>
      <c r="F303" s="2">
        <v>392003495000</v>
      </c>
      <c r="G303" s="2">
        <v>0</v>
      </c>
      <c r="H303" s="2">
        <v>392003495000</v>
      </c>
      <c r="I303" s="2">
        <v>608077853</v>
      </c>
      <c r="J303" s="2">
        <v>0</v>
      </c>
      <c r="K303" s="2">
        <v>608077853</v>
      </c>
      <c r="L303" s="2">
        <v>451276455</v>
      </c>
      <c r="M303" s="2">
        <v>0</v>
      </c>
      <c r="N303" s="2">
        <v>451276455</v>
      </c>
      <c r="O303" s="15">
        <v>0.1</v>
      </c>
      <c r="P303" s="2">
        <v>0</v>
      </c>
      <c r="Q303" s="13">
        <v>0.3</v>
      </c>
      <c r="R303" s="15">
        <v>0.5</v>
      </c>
      <c r="S303" s="2">
        <v>195638227.5</v>
      </c>
      <c r="T303" s="2">
        <v>0</v>
      </c>
      <c r="U303" s="2">
        <v>0</v>
      </c>
      <c r="V303" s="2">
        <v>0</v>
      </c>
      <c r="W303" s="2">
        <v>0</v>
      </c>
      <c r="X303" s="2">
        <v>0</v>
      </c>
      <c r="Y303" s="2">
        <v>0</v>
      </c>
      <c r="Z303" s="2">
        <v>0</v>
      </c>
      <c r="AA303" s="18">
        <v>0</v>
      </c>
      <c r="AB303" s="4">
        <v>195638227.5</v>
      </c>
      <c r="AD303" s="4">
        <f t="shared" si="4"/>
        <v>195638227.5</v>
      </c>
      <c r="AE303" t="s">
        <v>185</v>
      </c>
      <c r="AF303"/>
      <c r="AG303"/>
      <c r="AH303"/>
      <c r="AI303"/>
      <c r="AJ303"/>
      <c r="AK303"/>
      <c r="AL303"/>
      <c r="AM303"/>
      <c r="AN303"/>
      <c r="AO303"/>
      <c r="AP303"/>
      <c r="AQ303"/>
      <c r="AR303"/>
      <c r="AS303"/>
      <c r="AT303"/>
      <c r="AU303"/>
      <c r="AV303"/>
      <c r="AW303"/>
      <c r="AX303"/>
      <c r="AZ303"/>
      <c r="BA303"/>
      <c r="BB303"/>
      <c r="BC303"/>
      <c r="BD303"/>
      <c r="BE303"/>
      <c r="BF303"/>
      <c r="BG303"/>
      <c r="BH303"/>
      <c r="BI303"/>
      <c r="BJ303"/>
      <c r="BK303"/>
      <c r="BL303"/>
    </row>
    <row r="304" spans="1:64" x14ac:dyDescent="0.25">
      <c r="A304" s="20">
        <v>1545</v>
      </c>
      <c r="B304" t="s">
        <v>271</v>
      </c>
      <c r="C304" t="s">
        <v>2</v>
      </c>
      <c r="D304" t="s">
        <v>345</v>
      </c>
      <c r="E304" t="s">
        <v>438</v>
      </c>
      <c r="F304" s="2">
        <v>0</v>
      </c>
      <c r="G304" s="2">
        <v>0</v>
      </c>
      <c r="H304" s="2">
        <v>0</v>
      </c>
      <c r="I304" s="2">
        <v>0</v>
      </c>
      <c r="J304" s="2">
        <v>0</v>
      </c>
      <c r="K304" s="2">
        <v>0</v>
      </c>
      <c r="L304" s="2">
        <v>0</v>
      </c>
      <c r="M304" s="2">
        <v>0</v>
      </c>
      <c r="N304" s="2">
        <v>0</v>
      </c>
      <c r="O304" s="15">
        <v>0.1</v>
      </c>
      <c r="P304" s="2">
        <v>0</v>
      </c>
      <c r="Q304" s="13">
        <v>0.3</v>
      </c>
      <c r="R304" s="15">
        <v>0</v>
      </c>
      <c r="S304" s="2">
        <v>0</v>
      </c>
      <c r="T304" s="2">
        <v>0</v>
      </c>
      <c r="U304" s="2">
        <v>0</v>
      </c>
      <c r="V304" s="2">
        <v>0</v>
      </c>
      <c r="W304" s="2">
        <v>0</v>
      </c>
      <c r="X304" s="2">
        <v>0</v>
      </c>
      <c r="Y304" s="2">
        <v>0</v>
      </c>
      <c r="Z304" s="2">
        <v>0</v>
      </c>
      <c r="AA304" s="18">
        <v>0</v>
      </c>
      <c r="AB304" s="4">
        <v>0</v>
      </c>
      <c r="AD304" s="4">
        <f t="shared" si="4"/>
        <v>0</v>
      </c>
      <c r="AE304" t="s">
        <v>355</v>
      </c>
      <c r="AF304"/>
      <c r="AG304"/>
      <c r="AH304"/>
      <c r="AI304"/>
      <c r="AJ304"/>
      <c r="AK304"/>
      <c r="AL304"/>
      <c r="AM304"/>
      <c r="AN304"/>
      <c r="AO304"/>
      <c r="AP304"/>
      <c r="AQ304"/>
      <c r="AR304"/>
      <c r="AS304"/>
      <c r="AT304"/>
      <c r="AU304"/>
      <c r="AV304"/>
      <c r="AW304"/>
      <c r="AX304"/>
      <c r="AZ304"/>
      <c r="BA304"/>
      <c r="BB304"/>
      <c r="BC304"/>
      <c r="BD304"/>
      <c r="BE304"/>
      <c r="BF304"/>
      <c r="BG304"/>
      <c r="BH304"/>
      <c r="BI304"/>
      <c r="BJ304"/>
      <c r="BK304"/>
      <c r="BL304"/>
    </row>
    <row r="305" spans="1:64" x14ac:dyDescent="0.25">
      <c r="A305" s="20">
        <v>1546</v>
      </c>
      <c r="B305" t="s">
        <v>271</v>
      </c>
      <c r="C305" t="s">
        <v>2</v>
      </c>
      <c r="D305" t="s">
        <v>4</v>
      </c>
      <c r="E305" t="s">
        <v>439</v>
      </c>
      <c r="F305" s="2">
        <v>208379416000</v>
      </c>
      <c r="G305" s="2">
        <v>0</v>
      </c>
      <c r="H305" s="2">
        <v>208379416000</v>
      </c>
      <c r="I305" s="2">
        <v>326370456</v>
      </c>
      <c r="J305" s="2">
        <v>0</v>
      </c>
      <c r="K305" s="2">
        <v>326370456</v>
      </c>
      <c r="L305" s="2">
        <v>243018689.59999999</v>
      </c>
      <c r="M305" s="2">
        <v>0</v>
      </c>
      <c r="N305" s="2">
        <v>243018689.59999999</v>
      </c>
      <c r="O305" s="15">
        <v>0.1</v>
      </c>
      <c r="P305" s="2">
        <v>0</v>
      </c>
      <c r="Q305" s="13">
        <v>0.3</v>
      </c>
      <c r="R305" s="15">
        <v>0.45</v>
      </c>
      <c r="S305" s="2">
        <v>86858410.319999993</v>
      </c>
      <c r="T305" s="2">
        <v>0</v>
      </c>
      <c r="U305" s="2">
        <v>0</v>
      </c>
      <c r="V305" s="2">
        <v>0</v>
      </c>
      <c r="W305" s="2">
        <v>0</v>
      </c>
      <c r="X305" s="2">
        <v>0</v>
      </c>
      <c r="Y305" s="2">
        <v>0</v>
      </c>
      <c r="Z305" s="2">
        <v>0</v>
      </c>
      <c r="AA305" s="18">
        <v>0</v>
      </c>
      <c r="AB305" s="4">
        <v>86858410.319999993</v>
      </c>
      <c r="AD305" s="4">
        <f t="shared" si="4"/>
        <v>86858410.319999993</v>
      </c>
      <c r="AE305" t="s">
        <v>217</v>
      </c>
      <c r="AF305"/>
      <c r="AG305"/>
      <c r="AH305"/>
      <c r="AI305"/>
      <c r="AJ305"/>
      <c r="AK305"/>
      <c r="AL305"/>
      <c r="AM305"/>
      <c r="AN305"/>
      <c r="AO305"/>
      <c r="AP305"/>
      <c r="AQ305"/>
      <c r="AR305"/>
      <c r="AS305"/>
      <c r="AT305"/>
      <c r="AU305"/>
      <c r="AV305"/>
      <c r="AW305"/>
      <c r="AX305"/>
      <c r="AZ305"/>
      <c r="BA305"/>
      <c r="BB305"/>
      <c r="BC305"/>
      <c r="BD305"/>
      <c r="BE305"/>
      <c r="BF305"/>
      <c r="BG305"/>
      <c r="BH305"/>
      <c r="BI305"/>
      <c r="BJ305"/>
      <c r="BK305"/>
      <c r="BL305"/>
    </row>
    <row r="306" spans="1:64" s="39" customFormat="1" x14ac:dyDescent="0.25">
      <c r="A306" s="20">
        <v>1548</v>
      </c>
      <c r="B306" t="s">
        <v>271</v>
      </c>
      <c r="C306" t="s">
        <v>2</v>
      </c>
      <c r="D306" t="s">
        <v>345</v>
      </c>
      <c r="E306" t="s">
        <v>440</v>
      </c>
      <c r="F306" s="2">
        <v>224840000</v>
      </c>
      <c r="G306" s="2">
        <v>0</v>
      </c>
      <c r="H306" s="2">
        <v>224840000</v>
      </c>
      <c r="I306" s="2">
        <v>732080</v>
      </c>
      <c r="J306" s="2">
        <v>0</v>
      </c>
      <c r="K306" s="2">
        <v>732080</v>
      </c>
      <c r="L306" s="2">
        <v>642144</v>
      </c>
      <c r="M306" s="2">
        <v>0</v>
      </c>
      <c r="N306" s="2">
        <v>642144</v>
      </c>
      <c r="O306" s="15">
        <v>0.1</v>
      </c>
      <c r="P306" s="2">
        <v>0</v>
      </c>
      <c r="Q306" s="13">
        <v>0.3</v>
      </c>
      <c r="R306" s="15">
        <v>0</v>
      </c>
      <c r="S306" s="2">
        <v>192643.20000000001</v>
      </c>
      <c r="T306" s="2">
        <v>0</v>
      </c>
      <c r="U306" s="2">
        <v>0</v>
      </c>
      <c r="V306" s="2">
        <v>0</v>
      </c>
      <c r="W306" s="2">
        <v>0</v>
      </c>
      <c r="X306" s="2">
        <v>0</v>
      </c>
      <c r="Y306" s="2">
        <v>0</v>
      </c>
      <c r="Z306" s="2">
        <v>0</v>
      </c>
      <c r="AA306" s="18">
        <v>0</v>
      </c>
      <c r="AB306" s="4">
        <v>192643.20000000001</v>
      </c>
      <c r="AC306" s="4"/>
      <c r="AD306" s="4">
        <f t="shared" si="4"/>
        <v>192643.20000000001</v>
      </c>
      <c r="AE306" t="s">
        <v>355</v>
      </c>
      <c r="AF306"/>
      <c r="AG306"/>
    </row>
    <row r="307" spans="1:64" x14ac:dyDescent="0.25">
      <c r="A307" s="20">
        <v>1549</v>
      </c>
      <c r="B307" t="s">
        <v>271</v>
      </c>
      <c r="C307" t="s">
        <v>2</v>
      </c>
      <c r="D307" t="s">
        <v>345</v>
      </c>
      <c r="E307" t="s">
        <v>441</v>
      </c>
      <c r="F307" s="2">
        <v>0</v>
      </c>
      <c r="G307" s="2">
        <v>0</v>
      </c>
      <c r="H307" s="2">
        <v>0</v>
      </c>
      <c r="I307" s="2">
        <v>0</v>
      </c>
      <c r="J307" s="2">
        <v>0</v>
      </c>
      <c r="K307" s="2">
        <v>0</v>
      </c>
      <c r="L307" s="2">
        <v>0</v>
      </c>
      <c r="M307" s="2">
        <v>0</v>
      </c>
      <c r="N307" s="2">
        <v>0</v>
      </c>
      <c r="O307" s="15">
        <v>0.1</v>
      </c>
      <c r="P307" s="2">
        <v>0</v>
      </c>
      <c r="Q307" s="13">
        <v>0.3</v>
      </c>
      <c r="R307" s="15">
        <v>0</v>
      </c>
      <c r="S307" s="2">
        <v>0</v>
      </c>
      <c r="T307" s="2">
        <v>0</v>
      </c>
      <c r="U307" s="2">
        <v>0</v>
      </c>
      <c r="V307" s="2">
        <v>0</v>
      </c>
      <c r="W307" s="2">
        <v>0</v>
      </c>
      <c r="X307" s="2">
        <v>0</v>
      </c>
      <c r="Y307" s="2">
        <v>0</v>
      </c>
      <c r="Z307" s="2">
        <v>0</v>
      </c>
      <c r="AA307" s="18">
        <v>0</v>
      </c>
      <c r="AB307" s="4">
        <v>0</v>
      </c>
      <c r="AD307" s="4">
        <f t="shared" si="4"/>
        <v>0</v>
      </c>
      <c r="AE307" t="s">
        <v>355</v>
      </c>
      <c r="AF307"/>
      <c r="AG307"/>
      <c r="AH307"/>
      <c r="AI307"/>
      <c r="AJ307"/>
      <c r="AK307"/>
      <c r="AL307"/>
      <c r="AM307"/>
      <c r="AN307"/>
      <c r="AO307"/>
      <c r="AP307"/>
      <c r="AQ307"/>
      <c r="AR307"/>
      <c r="AS307"/>
      <c r="AT307"/>
      <c r="AU307"/>
      <c r="AV307"/>
      <c r="AW307"/>
      <c r="AX307"/>
      <c r="AZ307"/>
      <c r="BA307"/>
      <c r="BB307"/>
      <c r="BC307"/>
      <c r="BD307"/>
      <c r="BE307"/>
      <c r="BF307"/>
      <c r="BG307"/>
      <c r="BH307"/>
      <c r="BI307"/>
      <c r="BJ307"/>
      <c r="BK307"/>
      <c r="BL307"/>
    </row>
    <row r="308" spans="1:64" x14ac:dyDescent="0.25">
      <c r="A308" s="20">
        <v>1552</v>
      </c>
      <c r="B308" t="s">
        <v>271</v>
      </c>
      <c r="C308" t="s">
        <v>2</v>
      </c>
      <c r="D308" t="s">
        <v>345</v>
      </c>
      <c r="E308" t="s">
        <v>442</v>
      </c>
      <c r="F308" s="2">
        <v>1779252000</v>
      </c>
      <c r="G308" s="2">
        <v>868352000</v>
      </c>
      <c r="H308" s="2">
        <v>910900000</v>
      </c>
      <c r="I308" s="2">
        <v>5227612</v>
      </c>
      <c r="J308" s="2">
        <v>2764559</v>
      </c>
      <c r="K308" s="2">
        <v>2463053</v>
      </c>
      <c r="L308" s="2">
        <v>4515911.2</v>
      </c>
      <c r="M308" s="2">
        <v>2417218.2000000002</v>
      </c>
      <c r="N308" s="2">
        <v>2098693</v>
      </c>
      <c r="O308" s="15">
        <v>0.1</v>
      </c>
      <c r="P308" s="2">
        <v>241721.82</v>
      </c>
      <c r="Q308" s="13">
        <v>0.3</v>
      </c>
      <c r="R308" s="15">
        <v>0</v>
      </c>
      <c r="S308" s="2">
        <v>629607.9</v>
      </c>
      <c r="T308" s="2">
        <v>0</v>
      </c>
      <c r="U308" s="2">
        <v>0</v>
      </c>
      <c r="V308" s="2">
        <v>0</v>
      </c>
      <c r="W308" s="2">
        <v>0</v>
      </c>
      <c r="X308" s="2">
        <v>0</v>
      </c>
      <c r="Y308" s="2">
        <v>0</v>
      </c>
      <c r="Z308" s="2">
        <v>0</v>
      </c>
      <c r="AA308" s="18">
        <v>0</v>
      </c>
      <c r="AB308" s="4">
        <v>871329.72</v>
      </c>
      <c r="AD308" s="4">
        <f t="shared" si="4"/>
        <v>871329.72</v>
      </c>
      <c r="AE308" t="s">
        <v>355</v>
      </c>
      <c r="AF308"/>
      <c r="AG308"/>
      <c r="AH308"/>
      <c r="AI308"/>
      <c r="AJ308"/>
      <c r="AK308"/>
      <c r="AL308"/>
      <c r="AM308"/>
      <c r="AN308"/>
      <c r="AO308"/>
      <c r="AP308"/>
      <c r="AQ308"/>
      <c r="AR308"/>
      <c r="AS308"/>
      <c r="AT308"/>
      <c r="AU308"/>
      <c r="AV308"/>
      <c r="AW308"/>
      <c r="AX308"/>
      <c r="AZ308"/>
      <c r="BA308"/>
      <c r="BB308"/>
      <c r="BC308"/>
      <c r="BD308"/>
      <c r="BE308"/>
      <c r="BF308"/>
      <c r="BG308"/>
      <c r="BH308"/>
      <c r="BI308"/>
      <c r="BJ308"/>
      <c r="BK308"/>
      <c r="BL308"/>
    </row>
    <row r="309" spans="1:64" s="32" customFormat="1" x14ac:dyDescent="0.25">
      <c r="A309" s="20">
        <v>1555</v>
      </c>
      <c r="B309" t="s">
        <v>271</v>
      </c>
      <c r="C309" t="s">
        <v>2</v>
      </c>
      <c r="D309" t="s">
        <v>201</v>
      </c>
      <c r="E309" t="s">
        <v>443</v>
      </c>
      <c r="F309" s="2">
        <v>848340000</v>
      </c>
      <c r="G309" s="2">
        <v>0</v>
      </c>
      <c r="H309" s="2">
        <v>848340000</v>
      </c>
      <c r="I309" s="2">
        <v>2854592</v>
      </c>
      <c r="J309" s="2">
        <v>0</v>
      </c>
      <c r="K309" s="2">
        <v>2854592</v>
      </c>
      <c r="L309" s="2">
        <v>2515256</v>
      </c>
      <c r="M309" s="2">
        <v>0</v>
      </c>
      <c r="N309" s="2">
        <v>2515256</v>
      </c>
      <c r="O309" s="15">
        <v>0.1</v>
      </c>
      <c r="P309" s="2">
        <v>0</v>
      </c>
      <c r="Q309" s="13">
        <v>0.3</v>
      </c>
      <c r="R309" s="15">
        <v>0</v>
      </c>
      <c r="S309" s="2">
        <v>754576.8</v>
      </c>
      <c r="T309" s="2">
        <v>0</v>
      </c>
      <c r="U309" s="2">
        <v>0</v>
      </c>
      <c r="V309" s="2">
        <v>0</v>
      </c>
      <c r="W309" s="2">
        <v>0</v>
      </c>
      <c r="X309" s="2">
        <v>0</v>
      </c>
      <c r="Y309" s="2">
        <v>0</v>
      </c>
      <c r="Z309" s="2">
        <v>0</v>
      </c>
      <c r="AA309" s="18">
        <v>0</v>
      </c>
      <c r="AB309" s="4">
        <v>754576.8</v>
      </c>
      <c r="AC309" s="4"/>
      <c r="AD309" s="4">
        <f t="shared" si="4"/>
        <v>754576.8</v>
      </c>
      <c r="AE309" t="s">
        <v>246</v>
      </c>
      <c r="AF309"/>
      <c r="AG309"/>
      <c r="AH309"/>
      <c r="AI309"/>
    </row>
    <row r="310" spans="1:64" s="34" customFormat="1" x14ac:dyDescent="0.25">
      <c r="A310" s="20">
        <v>1558</v>
      </c>
      <c r="B310" t="s">
        <v>271</v>
      </c>
      <c r="C310" t="s">
        <v>9</v>
      </c>
      <c r="D310" t="s">
        <v>408</v>
      </c>
      <c r="E310" t="s">
        <v>444</v>
      </c>
      <c r="F310" s="2">
        <v>18575649000</v>
      </c>
      <c r="G310" s="2">
        <v>0</v>
      </c>
      <c r="H310" s="2">
        <v>18575649000</v>
      </c>
      <c r="I310" s="2">
        <v>35303334</v>
      </c>
      <c r="J310" s="2">
        <v>0</v>
      </c>
      <c r="K310" s="2">
        <v>35303334</v>
      </c>
      <c r="L310" s="2">
        <v>27873074.399999999</v>
      </c>
      <c r="M310" s="2">
        <v>0</v>
      </c>
      <c r="N310" s="2">
        <v>27873074.399999999</v>
      </c>
      <c r="O310" s="15">
        <v>0.1</v>
      </c>
      <c r="P310" s="2">
        <v>0</v>
      </c>
      <c r="Q310" s="13">
        <v>0.3</v>
      </c>
      <c r="R310" s="15">
        <v>0</v>
      </c>
      <c r="S310" s="2">
        <v>8361922.3200000003</v>
      </c>
      <c r="T310" s="2">
        <v>0</v>
      </c>
      <c r="U310" s="2">
        <v>0</v>
      </c>
      <c r="V310" s="2">
        <v>0</v>
      </c>
      <c r="W310" s="2">
        <v>0</v>
      </c>
      <c r="X310" s="2">
        <v>0</v>
      </c>
      <c r="Y310" s="2">
        <v>0</v>
      </c>
      <c r="Z310" s="2">
        <v>0</v>
      </c>
      <c r="AA310" s="18">
        <v>0</v>
      </c>
      <c r="AB310" s="4">
        <v>8361922.3200000003</v>
      </c>
      <c r="AC310" s="4"/>
      <c r="AD310" s="4">
        <f t="shared" si="4"/>
        <v>8361922.3200000003</v>
      </c>
      <c r="AE310" t="s">
        <v>39</v>
      </c>
      <c r="AF310"/>
      <c r="AG310"/>
      <c r="AH310"/>
      <c r="AI310"/>
      <c r="AJ310"/>
    </row>
    <row r="311" spans="1:64" x14ac:dyDescent="0.25">
      <c r="A311" s="20">
        <v>1559</v>
      </c>
      <c r="B311" t="s">
        <v>271</v>
      </c>
      <c r="C311" t="s">
        <v>2</v>
      </c>
      <c r="D311" t="s">
        <v>299</v>
      </c>
      <c r="E311" t="s">
        <v>445</v>
      </c>
      <c r="F311" s="2">
        <v>683115900</v>
      </c>
      <c r="G311" s="2">
        <v>123047800</v>
      </c>
      <c r="H311" s="2">
        <v>560068100</v>
      </c>
      <c r="I311" s="2">
        <v>2390926</v>
      </c>
      <c r="J311" s="2">
        <v>430669</v>
      </c>
      <c r="K311" s="2">
        <v>1960257</v>
      </c>
      <c r="L311" s="2">
        <v>2117679.64</v>
      </c>
      <c r="M311" s="2">
        <v>381449.88</v>
      </c>
      <c r="N311" s="2">
        <v>1736229.76</v>
      </c>
      <c r="O311" s="15">
        <v>0.1</v>
      </c>
      <c r="P311" s="2">
        <v>38144.987999999998</v>
      </c>
      <c r="Q311" s="13">
        <v>0.3</v>
      </c>
      <c r="R311" s="15">
        <v>0</v>
      </c>
      <c r="S311" s="2">
        <v>520868.92800000001</v>
      </c>
      <c r="T311" s="2">
        <v>0</v>
      </c>
      <c r="U311" s="2">
        <v>0</v>
      </c>
      <c r="V311" s="2">
        <v>0</v>
      </c>
      <c r="W311" s="2">
        <v>0</v>
      </c>
      <c r="X311" s="2">
        <v>0</v>
      </c>
      <c r="Y311" s="2">
        <v>0</v>
      </c>
      <c r="Z311" s="2">
        <v>0</v>
      </c>
      <c r="AA311" s="18">
        <v>0</v>
      </c>
      <c r="AB311" s="4">
        <v>559013.91599999997</v>
      </c>
      <c r="AD311" s="4">
        <f t="shared" si="4"/>
        <v>559013.91599999997</v>
      </c>
      <c r="AE311" t="s">
        <v>167</v>
      </c>
      <c r="AF311"/>
      <c r="AG311"/>
      <c r="AH311"/>
      <c r="AI311"/>
      <c r="AJ311"/>
      <c r="AK311"/>
      <c r="AL311"/>
      <c r="AM311"/>
      <c r="AN311"/>
      <c r="AO311"/>
      <c r="AP311"/>
      <c r="AQ311"/>
      <c r="AR311"/>
      <c r="AS311"/>
      <c r="AT311"/>
      <c r="AU311"/>
      <c r="AV311"/>
      <c r="AW311"/>
      <c r="AX311"/>
      <c r="AZ311"/>
      <c r="BA311"/>
      <c r="BB311"/>
      <c r="BC311"/>
      <c r="BD311"/>
      <c r="BE311"/>
      <c r="BF311"/>
      <c r="BG311"/>
      <c r="BH311"/>
      <c r="BI311"/>
      <c r="BJ311"/>
      <c r="BK311"/>
      <c r="BL311"/>
    </row>
    <row r="312" spans="1:64" x14ac:dyDescent="0.25">
      <c r="A312" s="20">
        <v>1565</v>
      </c>
      <c r="B312" t="s">
        <v>271</v>
      </c>
      <c r="C312" t="s">
        <v>2</v>
      </c>
      <c r="D312" t="s">
        <v>8</v>
      </c>
      <c r="E312" t="s">
        <v>446</v>
      </c>
      <c r="F312" s="2">
        <v>4650626000</v>
      </c>
      <c r="G312" s="2">
        <v>0</v>
      </c>
      <c r="H312" s="2">
        <v>4650626000</v>
      </c>
      <c r="I312" s="2">
        <v>13589014</v>
      </c>
      <c r="J312" s="2">
        <v>0</v>
      </c>
      <c r="K312" s="2">
        <v>13589014</v>
      </c>
      <c r="L312" s="2">
        <v>11728763.6</v>
      </c>
      <c r="M312" s="2">
        <v>0</v>
      </c>
      <c r="N312" s="2">
        <v>11728763.6</v>
      </c>
      <c r="O312" s="15">
        <v>0.1</v>
      </c>
      <c r="P312" s="2">
        <v>0</v>
      </c>
      <c r="Q312" s="13">
        <v>0.3</v>
      </c>
      <c r="R312" s="15">
        <v>0</v>
      </c>
      <c r="S312" s="2">
        <v>3518629.08</v>
      </c>
      <c r="T312" s="2">
        <v>0</v>
      </c>
      <c r="U312" s="2">
        <v>0</v>
      </c>
      <c r="V312" s="2">
        <v>0</v>
      </c>
      <c r="W312" s="2">
        <v>0</v>
      </c>
      <c r="X312" s="2">
        <v>0</v>
      </c>
      <c r="Y312" s="2">
        <v>0</v>
      </c>
      <c r="Z312" s="2">
        <v>0</v>
      </c>
      <c r="AA312" s="18">
        <v>0</v>
      </c>
      <c r="AB312" s="4">
        <v>3518629.08</v>
      </c>
      <c r="AD312" s="4">
        <f t="shared" si="4"/>
        <v>3518629.08</v>
      </c>
      <c r="AE312" t="s">
        <v>33</v>
      </c>
      <c r="AF312"/>
      <c r="AG312"/>
      <c r="AH312"/>
      <c r="AI312"/>
      <c r="AJ312"/>
      <c r="AK312"/>
      <c r="AL312"/>
      <c r="AM312"/>
      <c r="AN312"/>
      <c r="AO312"/>
      <c r="AP312"/>
      <c r="AQ312"/>
      <c r="AR312"/>
      <c r="AS312"/>
      <c r="AT312"/>
      <c r="AU312"/>
      <c r="AV312"/>
      <c r="AW312"/>
      <c r="AX312"/>
      <c r="AZ312"/>
      <c r="BA312"/>
      <c r="BB312"/>
      <c r="BC312"/>
      <c r="BD312"/>
      <c r="BE312"/>
      <c r="BF312"/>
      <c r="BG312"/>
      <c r="BH312"/>
      <c r="BI312"/>
      <c r="BJ312"/>
      <c r="BK312"/>
      <c r="BL312"/>
    </row>
    <row r="313" spans="1:64" x14ac:dyDescent="0.25">
      <c r="A313" s="20">
        <v>1566</v>
      </c>
      <c r="B313" t="s">
        <v>271</v>
      </c>
      <c r="C313" t="s">
        <v>2</v>
      </c>
      <c r="D313" t="s">
        <v>201</v>
      </c>
      <c r="E313" t="s">
        <v>447</v>
      </c>
      <c r="F313" s="2">
        <v>13229514000</v>
      </c>
      <c r="G313" s="2">
        <v>1595764000</v>
      </c>
      <c r="H313" s="2">
        <v>11633750000</v>
      </c>
      <c r="I313" s="2">
        <v>35729183</v>
      </c>
      <c r="J313" s="2">
        <v>3963954</v>
      </c>
      <c r="K313" s="2">
        <v>31765229</v>
      </c>
      <c r="L313" s="2">
        <v>30437377.399999999</v>
      </c>
      <c r="M313" s="2">
        <v>3325648.4</v>
      </c>
      <c r="N313" s="2">
        <v>27111729</v>
      </c>
      <c r="O313" s="15">
        <v>0.1</v>
      </c>
      <c r="P313" s="2">
        <v>332564.84000000003</v>
      </c>
      <c r="Q313" s="13">
        <v>0.3</v>
      </c>
      <c r="R313" s="15">
        <v>0</v>
      </c>
      <c r="S313" s="2">
        <v>8133518.7000000002</v>
      </c>
      <c r="T313" s="2">
        <v>0</v>
      </c>
      <c r="U313" s="2">
        <v>0</v>
      </c>
      <c r="V313" s="2">
        <v>0</v>
      </c>
      <c r="W313" s="2">
        <v>0</v>
      </c>
      <c r="X313" s="2">
        <v>0</v>
      </c>
      <c r="Y313" s="2">
        <v>0</v>
      </c>
      <c r="Z313" s="2">
        <v>0</v>
      </c>
      <c r="AA313" s="18">
        <v>0</v>
      </c>
      <c r="AB313" s="4">
        <v>8466083.5399999991</v>
      </c>
      <c r="AD313" s="4">
        <f t="shared" si="4"/>
        <v>8466083.5399999991</v>
      </c>
      <c r="AE313" t="s">
        <v>185</v>
      </c>
      <c r="AF313"/>
      <c r="AG313"/>
      <c r="AH313"/>
      <c r="AI313"/>
      <c r="AJ313"/>
      <c r="AK313"/>
      <c r="AL313"/>
      <c r="AM313"/>
      <c r="AN313"/>
      <c r="AO313"/>
      <c r="AP313"/>
      <c r="AQ313"/>
      <c r="AR313"/>
      <c r="AS313"/>
      <c r="AT313"/>
      <c r="AU313"/>
      <c r="AV313"/>
      <c r="AW313"/>
      <c r="AX313"/>
      <c r="AZ313"/>
      <c r="BA313"/>
      <c r="BB313"/>
      <c r="BC313"/>
      <c r="BD313"/>
      <c r="BE313"/>
      <c r="BF313"/>
      <c r="BG313"/>
      <c r="BH313"/>
      <c r="BI313"/>
      <c r="BJ313"/>
      <c r="BK313"/>
      <c r="BL313"/>
    </row>
    <row r="314" spans="1:64" x14ac:dyDescent="0.25">
      <c r="A314" s="20">
        <v>1568</v>
      </c>
      <c r="B314" t="s">
        <v>271</v>
      </c>
      <c r="C314" t="s">
        <v>2</v>
      </c>
      <c r="D314" t="s">
        <v>4</v>
      </c>
      <c r="E314" t="s">
        <v>448</v>
      </c>
      <c r="F314" s="2">
        <v>9811173000</v>
      </c>
      <c r="G314" s="2">
        <v>0</v>
      </c>
      <c r="H314" s="2">
        <v>9811173000</v>
      </c>
      <c r="I314" s="2">
        <v>24664014</v>
      </c>
      <c r="J314" s="2">
        <v>0</v>
      </c>
      <c r="K314" s="2">
        <v>24664014</v>
      </c>
      <c r="L314" s="2">
        <v>20739544.800000001</v>
      </c>
      <c r="M314" s="2">
        <v>0</v>
      </c>
      <c r="N314" s="2">
        <v>20739544.800000001</v>
      </c>
      <c r="O314" s="15">
        <v>0.1</v>
      </c>
      <c r="P314" s="2">
        <v>0</v>
      </c>
      <c r="Q314" s="13">
        <v>0.3</v>
      </c>
      <c r="R314" s="15">
        <v>0</v>
      </c>
      <c r="S314" s="2">
        <v>6221863.4400000004</v>
      </c>
      <c r="T314" s="2">
        <v>0</v>
      </c>
      <c r="U314" s="2">
        <v>0</v>
      </c>
      <c r="V314" s="2">
        <v>0</v>
      </c>
      <c r="W314" s="2">
        <v>0</v>
      </c>
      <c r="X314" s="2">
        <v>0</v>
      </c>
      <c r="Y314" s="2">
        <v>0</v>
      </c>
      <c r="Z314" s="2">
        <v>0</v>
      </c>
      <c r="AA314" s="18">
        <v>0</v>
      </c>
      <c r="AB314" s="4">
        <v>6221863.4400000004</v>
      </c>
      <c r="AD314" s="4">
        <f t="shared" si="4"/>
        <v>6221863.4400000004</v>
      </c>
      <c r="AE314" t="s">
        <v>217</v>
      </c>
      <c r="AF314"/>
      <c r="AG314"/>
      <c r="AH314"/>
      <c r="AI314"/>
      <c r="AJ314"/>
      <c r="AK314"/>
      <c r="AL314"/>
      <c r="AM314"/>
      <c r="AN314"/>
      <c r="AO314"/>
      <c r="AP314"/>
      <c r="AQ314"/>
      <c r="AR314"/>
      <c r="AS314"/>
      <c r="AT314"/>
      <c r="AU314"/>
      <c r="AV314"/>
      <c r="AW314"/>
      <c r="AX314"/>
      <c r="AZ314"/>
      <c r="BA314"/>
      <c r="BB314"/>
      <c r="BC314"/>
      <c r="BD314"/>
      <c r="BE314"/>
      <c r="BF314"/>
      <c r="BG314"/>
      <c r="BH314"/>
      <c r="BI314"/>
      <c r="BJ314"/>
      <c r="BK314"/>
      <c r="BL314"/>
    </row>
    <row r="315" spans="1:64" x14ac:dyDescent="0.25">
      <c r="A315" s="20">
        <v>1571</v>
      </c>
      <c r="B315" t="s">
        <v>271</v>
      </c>
      <c r="C315" t="s">
        <v>9</v>
      </c>
      <c r="D315" t="s">
        <v>407</v>
      </c>
      <c r="E315" t="s">
        <v>456</v>
      </c>
      <c r="F315" s="2">
        <v>216760000</v>
      </c>
      <c r="G315" s="2">
        <v>0</v>
      </c>
      <c r="H315" s="2">
        <v>216760000</v>
      </c>
      <c r="I315" s="2">
        <v>758661</v>
      </c>
      <c r="J315" s="2">
        <v>0</v>
      </c>
      <c r="K315" s="2">
        <v>758661</v>
      </c>
      <c r="L315" s="2">
        <v>671957</v>
      </c>
      <c r="M315" s="2">
        <v>0</v>
      </c>
      <c r="N315" s="2">
        <v>671957</v>
      </c>
      <c r="O315" s="15">
        <v>0.1</v>
      </c>
      <c r="P315" s="2">
        <v>0</v>
      </c>
      <c r="Q315" s="13">
        <v>0.3</v>
      </c>
      <c r="R315" s="15">
        <v>0</v>
      </c>
      <c r="S315" s="2">
        <v>201587.1</v>
      </c>
      <c r="T315" s="2">
        <v>0</v>
      </c>
      <c r="U315" s="2">
        <v>0</v>
      </c>
      <c r="V315" s="2">
        <v>0</v>
      </c>
      <c r="W315" s="2">
        <v>0</v>
      </c>
      <c r="X315" s="2">
        <v>0</v>
      </c>
      <c r="Y315" s="2">
        <v>0</v>
      </c>
      <c r="Z315" s="2">
        <v>0</v>
      </c>
      <c r="AA315" s="18">
        <v>0</v>
      </c>
      <c r="AB315" s="4">
        <v>201587.1</v>
      </c>
      <c r="AD315" s="4">
        <f t="shared" si="4"/>
        <v>201587.1</v>
      </c>
      <c r="AE315" t="s">
        <v>35</v>
      </c>
      <c r="AF315"/>
      <c r="AG315"/>
      <c r="AH315"/>
      <c r="AI315"/>
      <c r="AJ315"/>
      <c r="AK315"/>
      <c r="AL315"/>
      <c r="AM315"/>
      <c r="AN315"/>
      <c r="AO315"/>
      <c r="AP315"/>
      <c r="AQ315"/>
      <c r="AR315"/>
      <c r="AS315"/>
      <c r="AT315"/>
      <c r="AU315"/>
      <c r="AV315"/>
      <c r="AW315"/>
      <c r="AX315"/>
      <c r="AZ315"/>
      <c r="BA315"/>
      <c r="BB315"/>
      <c r="BC315"/>
      <c r="BD315"/>
      <c r="BE315"/>
      <c r="BF315"/>
      <c r="BG315"/>
      <c r="BH315"/>
      <c r="BI315"/>
      <c r="BJ315"/>
      <c r="BK315"/>
      <c r="BL315"/>
    </row>
    <row r="316" spans="1:64" x14ac:dyDescent="0.25">
      <c r="A316" s="20">
        <v>1572</v>
      </c>
      <c r="B316" t="s">
        <v>271</v>
      </c>
      <c r="C316" t="s">
        <v>2</v>
      </c>
      <c r="D316" t="s">
        <v>201</v>
      </c>
      <c r="E316" t="s">
        <v>449</v>
      </c>
      <c r="F316" s="2">
        <v>0</v>
      </c>
      <c r="G316" s="2">
        <v>0</v>
      </c>
      <c r="H316" s="2">
        <v>0</v>
      </c>
      <c r="I316" s="2">
        <v>0</v>
      </c>
      <c r="J316" s="2">
        <v>0</v>
      </c>
      <c r="K316" s="2">
        <v>0</v>
      </c>
      <c r="L316" s="2">
        <v>0</v>
      </c>
      <c r="M316" s="2">
        <v>0</v>
      </c>
      <c r="N316" s="2">
        <v>0</v>
      </c>
      <c r="O316" s="15">
        <v>0.1</v>
      </c>
      <c r="P316" s="2">
        <v>0</v>
      </c>
      <c r="Q316" s="13">
        <v>0.3</v>
      </c>
      <c r="R316" s="15">
        <v>0</v>
      </c>
      <c r="S316" s="2">
        <v>0</v>
      </c>
      <c r="T316" s="2">
        <v>0</v>
      </c>
      <c r="U316" s="2">
        <v>0</v>
      </c>
      <c r="V316" s="2">
        <v>0</v>
      </c>
      <c r="W316" s="2">
        <v>0</v>
      </c>
      <c r="X316" s="2">
        <v>0</v>
      </c>
      <c r="Y316" s="2">
        <v>0</v>
      </c>
      <c r="Z316" s="2">
        <v>0</v>
      </c>
      <c r="AA316" s="18">
        <v>0</v>
      </c>
      <c r="AB316" s="4">
        <v>0</v>
      </c>
      <c r="AD316" s="4">
        <f t="shared" si="4"/>
        <v>0</v>
      </c>
      <c r="AE316" t="s">
        <v>246</v>
      </c>
      <c r="AF316"/>
      <c r="AG316"/>
      <c r="AH316"/>
      <c r="AI316"/>
      <c r="AJ316"/>
      <c r="AK316"/>
      <c r="AL316"/>
      <c r="AM316"/>
      <c r="AN316"/>
      <c r="AO316"/>
      <c r="AP316"/>
      <c r="AQ316"/>
      <c r="AR316"/>
      <c r="AS316"/>
      <c r="AT316"/>
      <c r="AU316"/>
      <c r="AV316"/>
      <c r="AW316"/>
      <c r="AX316"/>
      <c r="AZ316"/>
      <c r="BA316"/>
      <c r="BB316"/>
      <c r="BC316"/>
      <c r="BD316"/>
      <c r="BE316"/>
      <c r="BF316"/>
      <c r="BG316"/>
      <c r="BH316"/>
      <c r="BI316"/>
      <c r="BJ316"/>
      <c r="BK316"/>
      <c r="BL316"/>
    </row>
    <row r="317" spans="1:64" s="32" customFormat="1" x14ac:dyDescent="0.25">
      <c r="A317" s="20">
        <v>1573</v>
      </c>
      <c r="B317" t="s">
        <v>271</v>
      </c>
      <c r="C317" t="s">
        <v>2</v>
      </c>
      <c r="D317" t="s">
        <v>201</v>
      </c>
      <c r="E317" t="s">
        <v>450</v>
      </c>
      <c r="F317" s="2">
        <v>2053597000</v>
      </c>
      <c r="G317" s="2">
        <v>0</v>
      </c>
      <c r="H317" s="2">
        <v>2053597000</v>
      </c>
      <c r="I317" s="2">
        <v>6540922</v>
      </c>
      <c r="J317" s="2">
        <v>0</v>
      </c>
      <c r="K317" s="2">
        <v>6540922</v>
      </c>
      <c r="L317" s="2">
        <v>5719483.2000000002</v>
      </c>
      <c r="M317" s="2">
        <v>0</v>
      </c>
      <c r="N317" s="2">
        <v>5719483.2000000002</v>
      </c>
      <c r="O317" s="15">
        <v>0.1</v>
      </c>
      <c r="P317" s="2">
        <v>0</v>
      </c>
      <c r="Q317" s="13">
        <v>0.3</v>
      </c>
      <c r="R317" s="15">
        <v>0</v>
      </c>
      <c r="S317" s="2">
        <v>1715844.96</v>
      </c>
      <c r="T317" s="2">
        <v>0</v>
      </c>
      <c r="U317" s="2">
        <v>0</v>
      </c>
      <c r="V317" s="2">
        <v>0</v>
      </c>
      <c r="W317" s="2">
        <v>0</v>
      </c>
      <c r="X317" s="2">
        <v>0</v>
      </c>
      <c r="Y317" s="2">
        <v>0</v>
      </c>
      <c r="Z317" s="2">
        <v>0</v>
      </c>
      <c r="AA317" s="18">
        <v>0</v>
      </c>
      <c r="AB317" s="4">
        <v>1715844.96</v>
      </c>
      <c r="AC317" s="4"/>
      <c r="AD317" s="4">
        <f t="shared" si="4"/>
        <v>1715844.96</v>
      </c>
      <c r="AE317" t="s">
        <v>246</v>
      </c>
      <c r="AF317"/>
      <c r="AG317"/>
      <c r="AH317"/>
      <c r="AI317"/>
      <c r="AJ317"/>
    </row>
    <row r="318" spans="1:64" s="32" customFormat="1" x14ac:dyDescent="0.25">
      <c r="A318" s="20">
        <v>1574</v>
      </c>
      <c r="B318" t="s">
        <v>271</v>
      </c>
      <c r="C318" t="s">
        <v>2</v>
      </c>
      <c r="D318" t="s">
        <v>4</v>
      </c>
      <c r="E318" t="s">
        <v>451</v>
      </c>
      <c r="F318" s="2">
        <v>194647152000</v>
      </c>
      <c r="G318" s="2">
        <v>27280249000</v>
      </c>
      <c r="H318" s="2">
        <v>167366903000</v>
      </c>
      <c r="I318" s="2">
        <v>300614483</v>
      </c>
      <c r="J318" s="2">
        <v>42630577</v>
      </c>
      <c r="K318" s="2">
        <v>257983906</v>
      </c>
      <c r="L318" s="2">
        <v>222755622.19999999</v>
      </c>
      <c r="M318" s="2">
        <v>31718477.399999999</v>
      </c>
      <c r="N318" s="2">
        <v>191037144.80000001</v>
      </c>
      <c r="O318" s="15">
        <v>0.1</v>
      </c>
      <c r="P318" s="2">
        <v>3171847.74</v>
      </c>
      <c r="Q318" s="13">
        <v>0.3</v>
      </c>
      <c r="R318" s="15">
        <v>0.4</v>
      </c>
      <c r="S318" s="2">
        <v>61414857.920000002</v>
      </c>
      <c r="T318" s="2">
        <v>0</v>
      </c>
      <c r="U318" s="2">
        <v>0</v>
      </c>
      <c r="V318" s="2">
        <v>0</v>
      </c>
      <c r="W318" s="2">
        <v>0</v>
      </c>
      <c r="X318" s="2">
        <v>0</v>
      </c>
      <c r="Y318" s="2">
        <v>0</v>
      </c>
      <c r="Z318" s="2">
        <v>0</v>
      </c>
      <c r="AA318" s="18">
        <v>0</v>
      </c>
      <c r="AB318" s="4">
        <v>64586705.659999996</v>
      </c>
      <c r="AC318" s="4"/>
      <c r="AD318" s="4">
        <f t="shared" si="4"/>
        <v>64586705.659999996</v>
      </c>
      <c r="AE318" t="s">
        <v>289</v>
      </c>
      <c r="AF318"/>
      <c r="AG318"/>
      <c r="AH318"/>
      <c r="AI318"/>
    </row>
    <row r="319" spans="1:64" s="43" customFormat="1" x14ac:dyDescent="0.25">
      <c r="A319" s="42">
        <v>1575</v>
      </c>
      <c r="B319" s="43" t="s">
        <v>271</v>
      </c>
      <c r="C319" s="43" t="s">
        <v>2</v>
      </c>
      <c r="D319" s="43" t="s">
        <v>201</v>
      </c>
      <c r="E319" s="43" t="s">
        <v>452</v>
      </c>
      <c r="F319" s="44">
        <v>909551874000</v>
      </c>
      <c r="G319" s="44">
        <v>0</v>
      </c>
      <c r="H319" s="44">
        <v>909551874000</v>
      </c>
      <c r="I319" s="44">
        <v>1367229583</v>
      </c>
      <c r="J319" s="44">
        <v>0</v>
      </c>
      <c r="K319" s="44">
        <v>1367229583</v>
      </c>
      <c r="L319" s="44">
        <v>1003408833.4</v>
      </c>
      <c r="M319" s="44">
        <v>0</v>
      </c>
      <c r="N319" s="44">
        <v>1003408833.4</v>
      </c>
      <c r="O319" s="45">
        <v>0.5</v>
      </c>
      <c r="P319" s="44">
        <v>0</v>
      </c>
      <c r="Q319" s="46">
        <v>0.5</v>
      </c>
      <c r="R319" s="45">
        <v>0.5</v>
      </c>
      <c r="S319" s="44">
        <f>N319*Q319</f>
        <v>501704416.69999999</v>
      </c>
      <c r="T319" s="44">
        <v>0</v>
      </c>
      <c r="U319" s="44">
        <v>0</v>
      </c>
      <c r="V319" s="44">
        <v>0</v>
      </c>
      <c r="W319" s="44">
        <v>0</v>
      </c>
      <c r="X319" s="44">
        <v>0</v>
      </c>
      <c r="Y319" s="44">
        <v>0</v>
      </c>
      <c r="Z319" s="44">
        <v>0</v>
      </c>
      <c r="AA319" s="47">
        <v>0</v>
      </c>
      <c r="AB319" s="48">
        <f>P319+S319</f>
        <v>501704416.69999999</v>
      </c>
      <c r="AC319" s="48"/>
      <c r="AD319" s="48">
        <f t="shared" si="4"/>
        <v>501704416.69999999</v>
      </c>
      <c r="AE319" s="43" t="s">
        <v>204</v>
      </c>
    </row>
    <row r="320" spans="1:64" x14ac:dyDescent="0.25">
      <c r="A320" s="20">
        <v>1576</v>
      </c>
      <c r="B320" t="s">
        <v>271</v>
      </c>
      <c r="C320" t="s">
        <v>9</v>
      </c>
      <c r="D320" t="s">
        <v>407</v>
      </c>
      <c r="E320" t="s">
        <v>453</v>
      </c>
      <c r="F320" s="2">
        <v>12140270000</v>
      </c>
      <c r="G320" s="2">
        <v>0</v>
      </c>
      <c r="H320" s="2">
        <v>12140270000</v>
      </c>
      <c r="I320" s="2">
        <v>24751220</v>
      </c>
      <c r="J320" s="2">
        <v>0</v>
      </c>
      <c r="K320" s="2">
        <v>24751220</v>
      </c>
      <c r="L320" s="2">
        <v>19895112</v>
      </c>
      <c r="M320" s="2">
        <v>0</v>
      </c>
      <c r="N320" s="2">
        <v>19895112</v>
      </c>
      <c r="O320" s="15">
        <v>0.1</v>
      </c>
      <c r="P320" s="2">
        <v>0</v>
      </c>
      <c r="Q320" s="13">
        <v>0.3</v>
      </c>
      <c r="R320" s="15">
        <v>0</v>
      </c>
      <c r="S320" s="2">
        <v>5968533.5999999996</v>
      </c>
      <c r="T320" s="2">
        <v>0</v>
      </c>
      <c r="U320" s="2">
        <v>0</v>
      </c>
      <c r="V320" s="2">
        <v>0</v>
      </c>
      <c r="W320" s="2">
        <v>0</v>
      </c>
      <c r="X320" s="2">
        <v>0</v>
      </c>
      <c r="Y320" s="2">
        <v>0</v>
      </c>
      <c r="Z320" s="2">
        <v>0</v>
      </c>
      <c r="AA320" s="18">
        <v>0</v>
      </c>
      <c r="AB320" s="4">
        <v>5968533.5999999996</v>
      </c>
      <c r="AD320" s="4">
        <f t="shared" si="4"/>
        <v>5968533.5999999996</v>
      </c>
      <c r="AE320" t="s">
        <v>35</v>
      </c>
      <c r="AF320"/>
      <c r="AG320"/>
      <c r="AH320"/>
      <c r="AI320"/>
      <c r="AJ320"/>
      <c r="AK320"/>
      <c r="AL320"/>
      <c r="AM320"/>
      <c r="AN320"/>
      <c r="AO320"/>
      <c r="AP320"/>
      <c r="AQ320"/>
      <c r="AR320"/>
      <c r="AS320"/>
      <c r="AT320"/>
      <c r="AU320"/>
      <c r="AV320"/>
      <c r="AW320"/>
      <c r="AX320"/>
      <c r="AZ320"/>
      <c r="BA320"/>
      <c r="BB320"/>
      <c r="BC320"/>
      <c r="BD320"/>
      <c r="BE320"/>
      <c r="BF320"/>
      <c r="BG320"/>
      <c r="BH320"/>
      <c r="BI320"/>
      <c r="BJ320"/>
      <c r="BK320"/>
      <c r="BL320"/>
    </row>
    <row r="321" spans="1:64" x14ac:dyDescent="0.25">
      <c r="A321" s="20">
        <v>1577</v>
      </c>
      <c r="B321" t="s">
        <v>271</v>
      </c>
      <c r="C321" t="s">
        <v>9</v>
      </c>
      <c r="D321" t="s">
        <v>15</v>
      </c>
      <c r="E321" t="s">
        <v>454</v>
      </c>
      <c r="F321" s="2">
        <v>0</v>
      </c>
      <c r="G321" s="2">
        <v>0</v>
      </c>
      <c r="H321" s="2">
        <v>0</v>
      </c>
      <c r="I321" s="2">
        <v>0</v>
      </c>
      <c r="J321" s="2">
        <v>0</v>
      </c>
      <c r="K321" s="2">
        <v>0</v>
      </c>
      <c r="L321" s="2">
        <v>0</v>
      </c>
      <c r="M321" s="2">
        <v>0</v>
      </c>
      <c r="N321" s="2">
        <v>0</v>
      </c>
      <c r="O321" s="15">
        <v>0.1</v>
      </c>
      <c r="P321" s="2">
        <v>0</v>
      </c>
      <c r="Q321" s="13">
        <v>0.3</v>
      </c>
      <c r="R321" s="15">
        <v>0</v>
      </c>
      <c r="S321" s="2">
        <v>0</v>
      </c>
      <c r="T321" s="2">
        <v>0</v>
      </c>
      <c r="U321" s="2">
        <v>0</v>
      </c>
      <c r="V321" s="2">
        <v>0</v>
      </c>
      <c r="W321" s="2">
        <v>0</v>
      </c>
      <c r="X321" s="2">
        <v>0</v>
      </c>
      <c r="Y321" s="2">
        <v>0</v>
      </c>
      <c r="Z321" s="2">
        <v>0</v>
      </c>
      <c r="AA321" s="18">
        <v>0</v>
      </c>
      <c r="AB321" s="4">
        <v>0</v>
      </c>
      <c r="AD321" s="4">
        <f t="shared" si="4"/>
        <v>0</v>
      </c>
      <c r="AE321" t="s">
        <v>31</v>
      </c>
      <c r="AF321"/>
      <c r="AG321"/>
      <c r="AH321"/>
      <c r="AI321"/>
      <c r="AJ321"/>
      <c r="AK321"/>
      <c r="AL321"/>
      <c r="AM321"/>
      <c r="AN321"/>
      <c r="AO321"/>
      <c r="AP321"/>
      <c r="AQ321"/>
      <c r="AR321"/>
      <c r="AS321"/>
      <c r="AT321"/>
      <c r="AU321"/>
      <c r="AV321"/>
      <c r="AW321"/>
      <c r="AX321"/>
      <c r="AZ321"/>
      <c r="BA321"/>
      <c r="BB321"/>
      <c r="BC321"/>
      <c r="BD321"/>
      <c r="BE321"/>
      <c r="BF321"/>
      <c r="BG321"/>
      <c r="BH321"/>
      <c r="BI321"/>
      <c r="BJ321"/>
      <c r="BK321"/>
      <c r="BL321"/>
    </row>
    <row r="322" spans="1:64" x14ac:dyDescent="0.25">
      <c r="A322" s="20">
        <v>1578</v>
      </c>
      <c r="B322" t="s">
        <v>271</v>
      </c>
      <c r="C322" t="s">
        <v>2</v>
      </c>
      <c r="D322" t="s">
        <v>298</v>
      </c>
      <c r="E322" t="s">
        <v>457</v>
      </c>
      <c r="F322" s="2">
        <v>0</v>
      </c>
      <c r="G322" s="2">
        <v>0</v>
      </c>
      <c r="H322" s="2">
        <v>0</v>
      </c>
      <c r="I322" s="2">
        <v>0</v>
      </c>
      <c r="J322" s="2">
        <v>0</v>
      </c>
      <c r="K322" s="2">
        <v>0</v>
      </c>
      <c r="L322" s="2">
        <v>0</v>
      </c>
      <c r="M322" s="2">
        <v>0</v>
      </c>
      <c r="N322" s="2">
        <v>0</v>
      </c>
      <c r="O322" s="15">
        <v>0.1</v>
      </c>
      <c r="P322" s="2">
        <v>0</v>
      </c>
      <c r="Q322" s="13">
        <v>0.3</v>
      </c>
      <c r="R322" s="15">
        <v>0</v>
      </c>
      <c r="S322" s="2">
        <v>0</v>
      </c>
      <c r="T322" s="2">
        <v>0</v>
      </c>
      <c r="U322" s="2">
        <v>0</v>
      </c>
      <c r="V322" s="2">
        <v>0</v>
      </c>
      <c r="W322" s="2">
        <v>0</v>
      </c>
      <c r="X322" s="2">
        <v>0</v>
      </c>
      <c r="Y322" s="2">
        <v>0</v>
      </c>
      <c r="Z322" s="2">
        <v>0</v>
      </c>
      <c r="AA322" s="18">
        <v>0</v>
      </c>
      <c r="AB322" s="4">
        <v>0</v>
      </c>
      <c r="AD322" s="4">
        <f t="shared" si="4"/>
        <v>0</v>
      </c>
      <c r="AE322" t="s">
        <v>45</v>
      </c>
      <c r="AF322"/>
      <c r="AG322"/>
      <c r="AH322"/>
      <c r="AI322"/>
      <c r="AJ322"/>
      <c r="AK322"/>
      <c r="AL322"/>
      <c r="AM322"/>
      <c r="AN322"/>
      <c r="AO322"/>
      <c r="AP322"/>
      <c r="AQ322"/>
      <c r="AR322"/>
      <c r="AS322"/>
      <c r="AT322"/>
      <c r="AU322"/>
      <c r="AV322"/>
      <c r="AW322"/>
      <c r="AX322"/>
      <c r="AZ322"/>
      <c r="BA322"/>
      <c r="BB322"/>
      <c r="BC322"/>
      <c r="BD322"/>
      <c r="BE322"/>
      <c r="BF322"/>
      <c r="BG322"/>
      <c r="BH322"/>
      <c r="BI322"/>
      <c r="BJ322"/>
      <c r="BK322"/>
      <c r="BL322"/>
    </row>
    <row r="323" spans="1:64" x14ac:dyDescent="0.25">
      <c r="A323" s="20">
        <v>1579</v>
      </c>
      <c r="B323" t="s">
        <v>271</v>
      </c>
      <c r="C323" t="s">
        <v>2</v>
      </c>
      <c r="D323" t="s">
        <v>345</v>
      </c>
      <c r="E323" t="s">
        <v>179</v>
      </c>
      <c r="F323" s="2">
        <v>7395464000</v>
      </c>
      <c r="G323" s="2">
        <v>0</v>
      </c>
      <c r="H323" s="2">
        <v>7395464000</v>
      </c>
      <c r="I323" s="2">
        <v>17731291</v>
      </c>
      <c r="J323" s="2">
        <v>0</v>
      </c>
      <c r="K323" s="2">
        <v>17731291</v>
      </c>
      <c r="L323" s="2">
        <v>14773105.4</v>
      </c>
      <c r="M323" s="2">
        <v>0</v>
      </c>
      <c r="N323" s="2">
        <v>14773105.4</v>
      </c>
      <c r="O323" s="15">
        <v>0.1</v>
      </c>
      <c r="P323" s="2">
        <v>0</v>
      </c>
      <c r="Q323" s="13">
        <v>0.3</v>
      </c>
      <c r="R323" s="15">
        <v>0</v>
      </c>
      <c r="S323" s="2">
        <v>4431931.62</v>
      </c>
      <c r="T323" s="2">
        <v>0</v>
      </c>
      <c r="U323" s="2">
        <v>0</v>
      </c>
      <c r="V323" s="2">
        <v>0</v>
      </c>
      <c r="W323" s="2">
        <v>0</v>
      </c>
      <c r="X323" s="2">
        <v>0</v>
      </c>
      <c r="Y323" s="2">
        <v>0</v>
      </c>
      <c r="Z323" s="2">
        <v>0</v>
      </c>
      <c r="AA323" s="18">
        <v>0</v>
      </c>
      <c r="AB323" s="4">
        <v>4431931.62</v>
      </c>
      <c r="AD323" s="4">
        <f t="shared" ref="AD323:AD386" si="5">AB323+AC323</f>
        <v>4431931.62</v>
      </c>
      <c r="AE323" t="s">
        <v>355</v>
      </c>
      <c r="AF323"/>
      <c r="AG323"/>
      <c r="AH323"/>
      <c r="AI323"/>
      <c r="AJ323"/>
      <c r="AK323"/>
      <c r="AL323"/>
      <c r="AM323"/>
      <c r="AN323"/>
      <c r="AO323"/>
      <c r="AP323"/>
      <c r="AQ323"/>
      <c r="AR323"/>
      <c r="AS323"/>
      <c r="AT323"/>
      <c r="AU323"/>
      <c r="AV323"/>
      <c r="AW323"/>
      <c r="AX323"/>
      <c r="AZ323"/>
      <c r="BA323"/>
      <c r="BB323"/>
      <c r="BC323"/>
      <c r="BD323"/>
      <c r="BE323"/>
      <c r="BF323"/>
      <c r="BG323"/>
      <c r="BH323"/>
      <c r="BI323"/>
      <c r="BJ323"/>
      <c r="BK323"/>
      <c r="BL323"/>
    </row>
    <row r="324" spans="1:64" x14ac:dyDescent="0.25">
      <c r="A324" s="20">
        <v>1580</v>
      </c>
      <c r="B324" t="s">
        <v>272</v>
      </c>
      <c r="C324" t="s">
        <v>2</v>
      </c>
      <c r="D324" t="s">
        <v>298</v>
      </c>
      <c r="E324" t="s">
        <v>458</v>
      </c>
      <c r="F324" s="2">
        <v>12770402000</v>
      </c>
      <c r="G324" s="2">
        <v>6403839000</v>
      </c>
      <c r="H324" s="2">
        <v>6366563000</v>
      </c>
      <c r="I324" s="2">
        <v>35294838</v>
      </c>
      <c r="J324" s="2">
        <v>17583090</v>
      </c>
      <c r="K324" s="2">
        <v>17711748</v>
      </c>
      <c r="L324" s="2">
        <v>30186677.199999999</v>
      </c>
      <c r="M324" s="2">
        <v>15021554.4</v>
      </c>
      <c r="N324" s="2">
        <v>15165122.800000001</v>
      </c>
      <c r="O324" s="15">
        <v>0.1</v>
      </c>
      <c r="P324" s="2">
        <v>1502155.44</v>
      </c>
      <c r="Q324" s="13">
        <v>0.15</v>
      </c>
      <c r="R324" s="15">
        <v>0</v>
      </c>
      <c r="S324" s="2">
        <v>2274768.42</v>
      </c>
      <c r="T324" s="2">
        <v>3000000</v>
      </c>
      <c r="U324" s="2">
        <v>0</v>
      </c>
      <c r="V324" s="2">
        <v>0</v>
      </c>
      <c r="W324" s="2">
        <v>0</v>
      </c>
      <c r="X324" s="2">
        <v>0</v>
      </c>
      <c r="Y324" s="2">
        <v>0</v>
      </c>
      <c r="Z324" s="2">
        <v>0</v>
      </c>
      <c r="AA324" s="18">
        <v>0</v>
      </c>
      <c r="AB324" s="4">
        <v>6776923.8600000003</v>
      </c>
      <c r="AD324" s="4">
        <f t="shared" si="5"/>
        <v>6776923.8600000003</v>
      </c>
      <c r="AE324" t="s">
        <v>45</v>
      </c>
      <c r="AF324"/>
      <c r="AG324"/>
      <c r="AH324"/>
      <c r="AI324"/>
      <c r="AJ324"/>
      <c r="AK324"/>
      <c r="AL324"/>
      <c r="AM324"/>
      <c r="AN324"/>
      <c r="AO324"/>
      <c r="AP324"/>
      <c r="AQ324"/>
      <c r="AR324"/>
      <c r="AS324"/>
      <c r="AT324"/>
      <c r="AU324"/>
      <c r="AV324"/>
      <c r="AW324"/>
      <c r="AX324"/>
      <c r="AZ324"/>
      <c r="BA324"/>
      <c r="BB324"/>
      <c r="BC324"/>
      <c r="BD324"/>
      <c r="BE324"/>
      <c r="BF324"/>
      <c r="BG324"/>
      <c r="BH324"/>
      <c r="BI324"/>
      <c r="BJ324"/>
      <c r="BK324"/>
      <c r="BL324"/>
    </row>
    <row r="325" spans="1:64" x14ac:dyDescent="0.25">
      <c r="A325" s="20">
        <v>1581</v>
      </c>
      <c r="B325" t="s">
        <v>271</v>
      </c>
      <c r="C325" t="s">
        <v>2</v>
      </c>
      <c r="D325" t="s">
        <v>345</v>
      </c>
      <c r="E325" t="s">
        <v>459</v>
      </c>
      <c r="F325" s="2">
        <v>16110000</v>
      </c>
      <c r="G325" s="2">
        <v>0</v>
      </c>
      <c r="H325" s="2">
        <v>16110000</v>
      </c>
      <c r="I325" s="2">
        <v>56385</v>
      </c>
      <c r="J325" s="2">
        <v>0</v>
      </c>
      <c r="K325" s="2">
        <v>56385</v>
      </c>
      <c r="L325" s="2">
        <v>49941</v>
      </c>
      <c r="M325" s="2">
        <v>0</v>
      </c>
      <c r="N325" s="2">
        <v>49941</v>
      </c>
      <c r="O325" s="15">
        <v>0.1</v>
      </c>
      <c r="P325" s="2">
        <v>0</v>
      </c>
      <c r="Q325" s="13">
        <v>0.3</v>
      </c>
      <c r="R325" s="15">
        <v>0</v>
      </c>
      <c r="S325" s="2">
        <v>14982.3</v>
      </c>
      <c r="T325" s="2">
        <v>0</v>
      </c>
      <c r="U325" s="2">
        <v>0</v>
      </c>
      <c r="V325" s="2">
        <v>0</v>
      </c>
      <c r="W325" s="2">
        <v>0</v>
      </c>
      <c r="X325" s="2">
        <v>0</v>
      </c>
      <c r="Y325" s="2">
        <v>0</v>
      </c>
      <c r="Z325" s="2">
        <v>0</v>
      </c>
      <c r="AA325" s="18">
        <v>0</v>
      </c>
      <c r="AB325" s="4">
        <v>14982.3</v>
      </c>
      <c r="AD325" s="4">
        <f t="shared" si="5"/>
        <v>14982.3</v>
      </c>
      <c r="AE325" t="s">
        <v>355</v>
      </c>
      <c r="AF325"/>
      <c r="AG325"/>
      <c r="AH325"/>
      <c r="AI325"/>
      <c r="AJ325"/>
      <c r="AK325"/>
      <c r="AL325"/>
      <c r="AM325"/>
      <c r="AN325"/>
      <c r="AO325"/>
      <c r="AP325"/>
      <c r="AQ325"/>
      <c r="AR325"/>
      <c r="AS325"/>
      <c r="AT325"/>
      <c r="AU325"/>
      <c r="AV325"/>
      <c r="AW325"/>
      <c r="AX325"/>
      <c r="AZ325"/>
      <c r="BA325"/>
      <c r="BB325"/>
      <c r="BC325"/>
      <c r="BD325"/>
      <c r="BE325"/>
      <c r="BF325"/>
      <c r="BG325"/>
      <c r="BH325"/>
      <c r="BI325"/>
      <c r="BJ325"/>
      <c r="BK325"/>
      <c r="BL325"/>
    </row>
    <row r="326" spans="1:64" s="41" customFormat="1" x14ac:dyDescent="0.25">
      <c r="A326" s="20">
        <v>1585</v>
      </c>
      <c r="B326" t="s">
        <v>271</v>
      </c>
      <c r="C326" t="s">
        <v>2</v>
      </c>
      <c r="D326" t="s">
        <v>8</v>
      </c>
      <c r="E326" t="s">
        <v>460</v>
      </c>
      <c r="F326" s="2">
        <v>0</v>
      </c>
      <c r="G326" s="2">
        <v>0</v>
      </c>
      <c r="H326" s="2">
        <v>0</v>
      </c>
      <c r="I326" s="2">
        <v>0</v>
      </c>
      <c r="J326" s="2">
        <v>0</v>
      </c>
      <c r="K326" s="2">
        <v>0</v>
      </c>
      <c r="L326" s="2">
        <v>0</v>
      </c>
      <c r="M326" s="2">
        <v>0</v>
      </c>
      <c r="N326" s="2">
        <v>0</v>
      </c>
      <c r="O326" s="15">
        <v>0.1</v>
      </c>
      <c r="P326" s="2">
        <v>0</v>
      </c>
      <c r="Q326" s="13">
        <v>0.3</v>
      </c>
      <c r="R326" s="15">
        <v>0</v>
      </c>
      <c r="S326" s="2">
        <v>0</v>
      </c>
      <c r="T326" s="2">
        <v>0</v>
      </c>
      <c r="U326" s="2">
        <v>0</v>
      </c>
      <c r="V326" s="2">
        <v>0</v>
      </c>
      <c r="W326" s="2">
        <v>0</v>
      </c>
      <c r="X326" s="2">
        <v>0</v>
      </c>
      <c r="Y326" s="2">
        <v>0</v>
      </c>
      <c r="Z326" s="2">
        <v>0</v>
      </c>
      <c r="AA326" s="18">
        <v>0</v>
      </c>
      <c r="AB326" s="4">
        <v>0</v>
      </c>
      <c r="AC326" s="4"/>
      <c r="AD326" s="4">
        <f t="shared" si="5"/>
        <v>0</v>
      </c>
      <c r="AE326" t="s">
        <v>42</v>
      </c>
    </row>
    <row r="327" spans="1:64" s="32" customFormat="1" x14ac:dyDescent="0.25">
      <c r="A327" s="20">
        <v>1586</v>
      </c>
      <c r="B327" t="s">
        <v>271</v>
      </c>
      <c r="C327" t="s">
        <v>2</v>
      </c>
      <c r="D327" t="s">
        <v>299</v>
      </c>
      <c r="E327" t="s">
        <v>461</v>
      </c>
      <c r="F327" s="2">
        <v>2897396000</v>
      </c>
      <c r="G327" s="2">
        <v>202909000</v>
      </c>
      <c r="H327" s="2">
        <v>2694487000</v>
      </c>
      <c r="I327" s="2">
        <v>6243840</v>
      </c>
      <c r="J327" s="2">
        <v>710182</v>
      </c>
      <c r="K327" s="2">
        <v>5533658</v>
      </c>
      <c r="L327" s="2">
        <v>5084881.5999999996</v>
      </c>
      <c r="M327" s="2">
        <v>629018.4</v>
      </c>
      <c r="N327" s="2">
        <v>4455863.2</v>
      </c>
      <c r="O327" s="15">
        <v>0.1</v>
      </c>
      <c r="P327" s="2">
        <v>62901.84</v>
      </c>
      <c r="Q327" s="13">
        <v>0.3</v>
      </c>
      <c r="R327" s="15">
        <v>0</v>
      </c>
      <c r="S327" s="2">
        <v>1336758.96</v>
      </c>
      <c r="T327" s="2">
        <v>0</v>
      </c>
      <c r="U327" s="2">
        <v>0</v>
      </c>
      <c r="V327" s="2">
        <v>0</v>
      </c>
      <c r="W327" s="2">
        <v>0</v>
      </c>
      <c r="X327" s="2">
        <v>0</v>
      </c>
      <c r="Y327" s="2">
        <v>0</v>
      </c>
      <c r="Z327" s="2">
        <v>0</v>
      </c>
      <c r="AA327" s="18">
        <v>0</v>
      </c>
      <c r="AB327" s="4">
        <v>1399660.8</v>
      </c>
      <c r="AC327" s="4"/>
      <c r="AD327" s="4">
        <f t="shared" si="5"/>
        <v>1399660.8</v>
      </c>
      <c r="AE327" t="s">
        <v>193</v>
      </c>
      <c r="AF327"/>
      <c r="AG327"/>
      <c r="AH327"/>
      <c r="AI327"/>
      <c r="AJ327"/>
    </row>
    <row r="328" spans="1:64" x14ac:dyDescent="0.25">
      <c r="A328" s="20">
        <v>1587</v>
      </c>
      <c r="B328" t="s">
        <v>271</v>
      </c>
      <c r="C328" t="s">
        <v>2</v>
      </c>
      <c r="D328" t="s">
        <v>299</v>
      </c>
      <c r="E328" t="s">
        <v>462</v>
      </c>
      <c r="F328" s="2">
        <v>1387602000</v>
      </c>
      <c r="G328" s="2">
        <v>1092588000</v>
      </c>
      <c r="H328" s="2">
        <v>295014000</v>
      </c>
      <c r="I328" s="2">
        <v>3121726</v>
      </c>
      <c r="J328" s="2">
        <v>2185176</v>
      </c>
      <c r="K328" s="2">
        <v>936550</v>
      </c>
      <c r="L328" s="2">
        <v>2566685.2000000002</v>
      </c>
      <c r="M328" s="2">
        <v>1748140.8</v>
      </c>
      <c r="N328" s="2">
        <v>818544.4</v>
      </c>
      <c r="O328" s="15">
        <v>0.1</v>
      </c>
      <c r="P328" s="2">
        <v>174814.07999999999</v>
      </c>
      <c r="Q328" s="13">
        <v>0.3</v>
      </c>
      <c r="R328" s="15">
        <v>0</v>
      </c>
      <c r="S328" s="2">
        <v>245563.32</v>
      </c>
      <c r="T328" s="2">
        <v>0</v>
      </c>
      <c r="U328" s="2">
        <v>0</v>
      </c>
      <c r="V328" s="2">
        <v>0</v>
      </c>
      <c r="W328" s="2">
        <v>0</v>
      </c>
      <c r="X328" s="2">
        <v>0</v>
      </c>
      <c r="Y328" s="2">
        <v>0</v>
      </c>
      <c r="Z328" s="2">
        <v>0</v>
      </c>
      <c r="AA328" s="18">
        <v>0</v>
      </c>
      <c r="AB328" s="4">
        <v>420377.4</v>
      </c>
      <c r="AD328" s="4">
        <f t="shared" si="5"/>
        <v>420377.4</v>
      </c>
      <c r="AE328" t="s">
        <v>193</v>
      </c>
      <c r="AF328"/>
      <c r="AG328"/>
      <c r="AH328"/>
      <c r="AI328"/>
      <c r="AJ328"/>
      <c r="AK328"/>
      <c r="AL328"/>
      <c r="AM328"/>
      <c r="AN328"/>
      <c r="AO328"/>
      <c r="AP328"/>
      <c r="AQ328"/>
      <c r="AR328"/>
      <c r="AS328"/>
      <c r="AT328"/>
      <c r="AU328"/>
      <c r="AV328"/>
      <c r="AW328"/>
      <c r="AX328"/>
      <c r="AZ328"/>
      <c r="BA328"/>
      <c r="BB328"/>
      <c r="BC328"/>
      <c r="BD328"/>
      <c r="BE328"/>
      <c r="BF328"/>
      <c r="BG328"/>
      <c r="BH328"/>
      <c r="BI328"/>
      <c r="BJ328"/>
      <c r="BK328"/>
      <c r="BL328"/>
    </row>
    <row r="329" spans="1:64" x14ac:dyDescent="0.25">
      <c r="A329" s="20">
        <v>1589</v>
      </c>
      <c r="B329" t="s">
        <v>271</v>
      </c>
      <c r="C329" t="s">
        <v>2</v>
      </c>
      <c r="D329" t="s">
        <v>409</v>
      </c>
      <c r="E329" t="s">
        <v>463</v>
      </c>
      <c r="F329" s="2">
        <v>1257787000</v>
      </c>
      <c r="G329" s="2">
        <v>0</v>
      </c>
      <c r="H329" s="2">
        <v>1257787000</v>
      </c>
      <c r="I329" s="2">
        <v>4121468</v>
      </c>
      <c r="J329" s="2">
        <v>0</v>
      </c>
      <c r="K329" s="2">
        <v>4121468</v>
      </c>
      <c r="L329" s="2">
        <v>3618353.2</v>
      </c>
      <c r="M329" s="2">
        <v>0</v>
      </c>
      <c r="N329" s="2">
        <v>3618353.2</v>
      </c>
      <c r="O329" s="15">
        <v>0.1</v>
      </c>
      <c r="P329" s="2">
        <v>0</v>
      </c>
      <c r="Q329" s="13">
        <v>0.3</v>
      </c>
      <c r="R329" s="15">
        <v>0</v>
      </c>
      <c r="S329" s="2">
        <v>1085505.96</v>
      </c>
      <c r="T329" s="2">
        <v>0</v>
      </c>
      <c r="U329" s="2">
        <v>0</v>
      </c>
      <c r="V329" s="2">
        <v>0</v>
      </c>
      <c r="W329" s="2">
        <v>0</v>
      </c>
      <c r="X329" s="2">
        <v>0</v>
      </c>
      <c r="Y329" s="2">
        <v>0</v>
      </c>
      <c r="Z329" s="2">
        <v>0</v>
      </c>
      <c r="AA329" s="18">
        <v>0</v>
      </c>
      <c r="AB329" s="4">
        <v>1085505.96</v>
      </c>
      <c r="AD329" s="4">
        <f t="shared" si="5"/>
        <v>1085505.96</v>
      </c>
      <c r="AE329" t="s">
        <v>464</v>
      </c>
      <c r="AF329"/>
      <c r="AG329"/>
      <c r="AH329"/>
      <c r="AI329"/>
      <c r="AJ329"/>
      <c r="AK329"/>
      <c r="AL329"/>
      <c r="AM329"/>
      <c r="AN329"/>
      <c r="AO329"/>
      <c r="AP329"/>
      <c r="AQ329"/>
      <c r="AR329"/>
      <c r="AS329"/>
      <c r="AT329"/>
      <c r="AU329"/>
      <c r="AV329"/>
      <c r="AW329"/>
      <c r="AX329"/>
      <c r="AZ329"/>
      <c r="BA329"/>
      <c r="BB329"/>
      <c r="BC329"/>
      <c r="BD329"/>
      <c r="BE329"/>
      <c r="BF329"/>
      <c r="BG329"/>
      <c r="BH329"/>
      <c r="BI329"/>
      <c r="BJ329"/>
      <c r="BK329"/>
      <c r="BL329"/>
    </row>
    <row r="330" spans="1:64" x14ac:dyDescent="0.25">
      <c r="A330" s="20">
        <v>1590</v>
      </c>
      <c r="B330" t="s">
        <v>271</v>
      </c>
      <c r="C330" t="s">
        <v>2</v>
      </c>
      <c r="D330" t="s">
        <v>409</v>
      </c>
      <c r="E330" t="s">
        <v>465</v>
      </c>
      <c r="F330" s="2">
        <v>1325430000</v>
      </c>
      <c r="G330" s="2">
        <v>0</v>
      </c>
      <c r="H330" s="2">
        <v>1325430000</v>
      </c>
      <c r="I330" s="2">
        <v>4523031</v>
      </c>
      <c r="J330" s="2">
        <v>0</v>
      </c>
      <c r="K330" s="2">
        <v>4523031</v>
      </c>
      <c r="L330" s="2">
        <v>3992859</v>
      </c>
      <c r="M330" s="2">
        <v>0</v>
      </c>
      <c r="N330" s="2">
        <v>3992859</v>
      </c>
      <c r="O330" s="15">
        <v>0.1</v>
      </c>
      <c r="P330" s="2">
        <v>0</v>
      </c>
      <c r="Q330" s="13">
        <v>0.3</v>
      </c>
      <c r="R330" s="15">
        <v>0</v>
      </c>
      <c r="S330" s="2">
        <v>1197857.7</v>
      </c>
      <c r="T330" s="2">
        <v>0</v>
      </c>
      <c r="U330" s="2">
        <v>0</v>
      </c>
      <c r="V330" s="2">
        <v>0</v>
      </c>
      <c r="W330" s="2">
        <v>0</v>
      </c>
      <c r="X330" s="2">
        <v>0</v>
      </c>
      <c r="Y330" s="2">
        <v>0</v>
      </c>
      <c r="Z330" s="2">
        <v>0</v>
      </c>
      <c r="AA330" s="18">
        <v>0</v>
      </c>
      <c r="AB330" s="4">
        <v>1197857.7</v>
      </c>
      <c r="AD330" s="4">
        <f t="shared" si="5"/>
        <v>1197857.7</v>
      </c>
      <c r="AE330" t="s">
        <v>495</v>
      </c>
      <c r="AF330"/>
      <c r="AG330"/>
      <c r="AH330"/>
      <c r="AI330"/>
      <c r="AJ330"/>
      <c r="AK330"/>
      <c r="AL330"/>
      <c r="AM330"/>
      <c r="AN330"/>
      <c r="AO330"/>
      <c r="AP330"/>
      <c r="AQ330"/>
      <c r="AR330"/>
      <c r="AS330"/>
      <c r="AT330"/>
      <c r="AU330"/>
      <c r="AV330"/>
      <c r="AW330"/>
      <c r="AX330"/>
      <c r="AZ330"/>
      <c r="BA330"/>
      <c r="BB330"/>
      <c r="BC330"/>
      <c r="BD330"/>
      <c r="BE330"/>
      <c r="BF330"/>
      <c r="BG330"/>
      <c r="BH330"/>
      <c r="BI330"/>
      <c r="BJ330"/>
      <c r="BK330"/>
      <c r="BL330"/>
    </row>
    <row r="331" spans="1:64" x14ac:dyDescent="0.25">
      <c r="A331" s="20">
        <v>1591</v>
      </c>
      <c r="B331" t="s">
        <v>271</v>
      </c>
      <c r="C331" t="s">
        <v>2</v>
      </c>
      <c r="D331" t="s">
        <v>409</v>
      </c>
      <c r="E331" t="s">
        <v>466</v>
      </c>
      <c r="F331" s="2">
        <v>151040000</v>
      </c>
      <c r="G331" s="2">
        <v>0</v>
      </c>
      <c r="H331" s="2">
        <v>151040000</v>
      </c>
      <c r="I331" s="2">
        <v>528643</v>
      </c>
      <c r="J331" s="2">
        <v>0</v>
      </c>
      <c r="K331" s="2">
        <v>528643</v>
      </c>
      <c r="L331" s="2">
        <v>468227</v>
      </c>
      <c r="M331" s="2">
        <v>0</v>
      </c>
      <c r="N331" s="2">
        <v>468227</v>
      </c>
      <c r="O331" s="15">
        <v>0.1</v>
      </c>
      <c r="P331" s="2">
        <v>0</v>
      </c>
      <c r="Q331" s="13">
        <v>0.3</v>
      </c>
      <c r="R331" s="15">
        <v>0</v>
      </c>
      <c r="S331" s="2">
        <v>140468.1</v>
      </c>
      <c r="T331" s="2">
        <v>0</v>
      </c>
      <c r="U331" s="2">
        <v>0</v>
      </c>
      <c r="V331" s="2">
        <v>0</v>
      </c>
      <c r="W331" s="2">
        <v>0</v>
      </c>
      <c r="X331" s="2">
        <v>0</v>
      </c>
      <c r="Y331" s="2">
        <v>0</v>
      </c>
      <c r="Z331" s="2">
        <v>0</v>
      </c>
      <c r="AA331" s="18">
        <v>0</v>
      </c>
      <c r="AB331" s="4">
        <v>140468.1</v>
      </c>
      <c r="AD331" s="4">
        <f t="shared" si="5"/>
        <v>140468.1</v>
      </c>
      <c r="AE331" t="s">
        <v>464</v>
      </c>
      <c r="AF331"/>
      <c r="AG331"/>
      <c r="AH331"/>
      <c r="AI331"/>
      <c r="AJ331"/>
      <c r="AK331"/>
      <c r="AL331"/>
      <c r="AM331"/>
      <c r="AN331"/>
      <c r="AO331"/>
      <c r="AP331"/>
      <c r="AQ331"/>
      <c r="AR331"/>
      <c r="AS331"/>
      <c r="AT331"/>
      <c r="AU331"/>
      <c r="AV331"/>
      <c r="AW331"/>
      <c r="AX331"/>
      <c r="AZ331"/>
      <c r="BA331"/>
      <c r="BB331"/>
      <c r="BC331"/>
      <c r="BD331"/>
      <c r="BE331"/>
      <c r="BF331"/>
      <c r="BG331"/>
      <c r="BH331"/>
      <c r="BI331"/>
      <c r="BJ331"/>
      <c r="BK331"/>
      <c r="BL331"/>
    </row>
    <row r="332" spans="1:64" s="43" customFormat="1" x14ac:dyDescent="0.25">
      <c r="A332" s="42">
        <v>1593</v>
      </c>
      <c r="B332" s="43" t="s">
        <v>272</v>
      </c>
      <c r="C332" s="43" t="s">
        <v>2</v>
      </c>
      <c r="D332" s="43" t="s">
        <v>345</v>
      </c>
      <c r="E332" s="43" t="s">
        <v>411</v>
      </c>
      <c r="F332" s="44">
        <v>2068635000</v>
      </c>
      <c r="G332" s="44">
        <v>0</v>
      </c>
      <c r="H332" s="44">
        <v>2068635000</v>
      </c>
      <c r="I332" s="44">
        <v>6672734</v>
      </c>
      <c r="J332" s="44">
        <v>0</v>
      </c>
      <c r="K332" s="44">
        <v>6672734</v>
      </c>
      <c r="L332" s="44">
        <v>5845280</v>
      </c>
      <c r="M332" s="44">
        <v>0</v>
      </c>
      <c r="N332" s="44">
        <v>5845280</v>
      </c>
      <c r="O332" s="45">
        <v>0</v>
      </c>
      <c r="P332" s="44">
        <v>0</v>
      </c>
      <c r="Q332" s="46">
        <v>0</v>
      </c>
      <c r="R332" s="45">
        <v>0</v>
      </c>
      <c r="S332" s="44">
        <v>0</v>
      </c>
      <c r="T332" s="44">
        <v>0</v>
      </c>
      <c r="U332" s="44">
        <v>0</v>
      </c>
      <c r="V332" s="44">
        <v>0</v>
      </c>
      <c r="W332" s="44">
        <v>0</v>
      </c>
      <c r="X332" s="44">
        <v>0</v>
      </c>
      <c r="Y332" s="44">
        <v>0</v>
      </c>
      <c r="Z332" s="44">
        <v>0</v>
      </c>
      <c r="AA332" s="47">
        <v>0</v>
      </c>
      <c r="AB332" s="48">
        <v>0</v>
      </c>
      <c r="AC332" s="48">
        <v>4000000</v>
      </c>
      <c r="AD332" s="48">
        <f t="shared" si="5"/>
        <v>4000000</v>
      </c>
      <c r="AE332" s="43" t="s">
        <v>355</v>
      </c>
    </row>
    <row r="333" spans="1:64" x14ac:dyDescent="0.25">
      <c r="A333" s="20">
        <v>1594</v>
      </c>
      <c r="B333" t="s">
        <v>271</v>
      </c>
      <c r="C333" t="s">
        <v>2</v>
      </c>
      <c r="D333" t="s">
        <v>299</v>
      </c>
      <c r="E333" t="s">
        <v>467</v>
      </c>
      <c r="F333" s="2">
        <v>720602000</v>
      </c>
      <c r="G333" s="2">
        <v>97592000</v>
      </c>
      <c r="H333" s="2">
        <v>623010000</v>
      </c>
      <c r="I333" s="2">
        <v>2193665</v>
      </c>
      <c r="J333" s="2">
        <v>341572</v>
      </c>
      <c r="K333" s="2">
        <v>1852093</v>
      </c>
      <c r="L333" s="2">
        <v>1905424.2</v>
      </c>
      <c r="M333" s="2">
        <v>302535.2</v>
      </c>
      <c r="N333" s="2">
        <v>1602889</v>
      </c>
      <c r="O333" s="15">
        <v>0.1</v>
      </c>
      <c r="P333" s="2">
        <v>30253.52</v>
      </c>
      <c r="Q333" s="13">
        <v>0.3</v>
      </c>
      <c r="R333" s="15">
        <v>0</v>
      </c>
      <c r="S333" s="2">
        <v>480866.7</v>
      </c>
      <c r="T333" s="2">
        <v>0</v>
      </c>
      <c r="U333" s="2">
        <v>0</v>
      </c>
      <c r="V333" s="2">
        <v>0</v>
      </c>
      <c r="W333" s="2">
        <v>0</v>
      </c>
      <c r="X333" s="2">
        <v>0</v>
      </c>
      <c r="Y333" s="2">
        <v>0</v>
      </c>
      <c r="Z333" s="2">
        <v>0</v>
      </c>
      <c r="AA333" s="18">
        <v>0</v>
      </c>
      <c r="AB333" s="4">
        <v>511120.22</v>
      </c>
      <c r="AD333" s="4">
        <f t="shared" si="5"/>
        <v>511120.22</v>
      </c>
      <c r="AE333" t="s">
        <v>167</v>
      </c>
      <c r="AF333"/>
      <c r="AG333"/>
      <c r="AH333"/>
      <c r="AI333"/>
      <c r="AJ333"/>
      <c r="AK333"/>
      <c r="AL333"/>
      <c r="AM333"/>
      <c r="AN333"/>
      <c r="AO333"/>
      <c r="AP333"/>
      <c r="AQ333"/>
      <c r="AR333"/>
      <c r="AS333"/>
      <c r="AT333"/>
      <c r="AU333"/>
      <c r="AV333"/>
      <c r="AW333"/>
      <c r="AX333"/>
      <c r="AZ333"/>
      <c r="BA333"/>
      <c r="BB333"/>
      <c r="BC333"/>
      <c r="BD333"/>
      <c r="BE333"/>
      <c r="BF333"/>
      <c r="BG333"/>
      <c r="BH333"/>
      <c r="BI333"/>
      <c r="BJ333"/>
      <c r="BK333"/>
      <c r="BL333"/>
    </row>
    <row r="334" spans="1:64" s="36" customFormat="1" x14ac:dyDescent="0.25">
      <c r="A334" s="20">
        <v>1595</v>
      </c>
      <c r="B334" t="s">
        <v>271</v>
      </c>
      <c r="C334" t="s">
        <v>2</v>
      </c>
      <c r="D334" t="s">
        <v>299</v>
      </c>
      <c r="E334" t="s">
        <v>468</v>
      </c>
      <c r="F334" s="2">
        <v>1601658000</v>
      </c>
      <c r="G334" s="2">
        <v>0</v>
      </c>
      <c r="H334" s="2">
        <v>1601658000</v>
      </c>
      <c r="I334" s="2">
        <v>3669307</v>
      </c>
      <c r="J334" s="2">
        <v>0</v>
      </c>
      <c r="K334" s="2">
        <v>3669307</v>
      </c>
      <c r="L334" s="2">
        <v>3028643.8</v>
      </c>
      <c r="M334" s="2">
        <v>0</v>
      </c>
      <c r="N334" s="2">
        <v>3028643.8</v>
      </c>
      <c r="O334" s="15">
        <v>0.1</v>
      </c>
      <c r="P334" s="2">
        <v>0</v>
      </c>
      <c r="Q334" s="13">
        <v>0.3</v>
      </c>
      <c r="R334" s="15">
        <v>0</v>
      </c>
      <c r="S334" s="2">
        <v>908593.14</v>
      </c>
      <c r="T334" s="2">
        <v>0</v>
      </c>
      <c r="U334" s="2">
        <v>0</v>
      </c>
      <c r="V334" s="2">
        <v>0</v>
      </c>
      <c r="W334" s="2">
        <v>0</v>
      </c>
      <c r="X334" s="2">
        <v>0</v>
      </c>
      <c r="Y334" s="2">
        <v>0</v>
      </c>
      <c r="Z334" s="2">
        <v>0</v>
      </c>
      <c r="AA334" s="18">
        <v>0</v>
      </c>
      <c r="AB334" s="4">
        <v>908593.14</v>
      </c>
      <c r="AC334" s="4"/>
      <c r="AD334" s="4">
        <f t="shared" si="5"/>
        <v>908593.14</v>
      </c>
      <c r="AE334" t="s">
        <v>167</v>
      </c>
      <c r="AF334"/>
      <c r="AG334"/>
    </row>
    <row r="335" spans="1:64" x14ac:dyDescent="0.25">
      <c r="A335" s="20">
        <v>1596</v>
      </c>
      <c r="B335" t="s">
        <v>272</v>
      </c>
      <c r="C335" t="s">
        <v>2</v>
      </c>
      <c r="D335" t="s">
        <v>409</v>
      </c>
      <c r="E335" t="s">
        <v>469</v>
      </c>
      <c r="F335" s="2">
        <v>1142205000</v>
      </c>
      <c r="G335" s="2">
        <v>0</v>
      </c>
      <c r="H335" s="2">
        <v>1142205000</v>
      </c>
      <c r="I335" s="2">
        <v>3586572</v>
      </c>
      <c r="J335" s="2">
        <v>0</v>
      </c>
      <c r="K335" s="2">
        <v>3586572</v>
      </c>
      <c r="L335" s="2">
        <v>3129690</v>
      </c>
      <c r="M335" s="2">
        <v>0</v>
      </c>
      <c r="N335" s="2">
        <v>3129690</v>
      </c>
      <c r="O335" s="15">
        <v>0</v>
      </c>
      <c r="P335" s="2">
        <v>0</v>
      </c>
      <c r="Q335" s="13">
        <v>0</v>
      </c>
      <c r="R335" s="15">
        <v>0</v>
      </c>
      <c r="S335" s="2">
        <v>0</v>
      </c>
      <c r="T335" s="2">
        <v>0</v>
      </c>
      <c r="U335" s="2">
        <v>0</v>
      </c>
      <c r="V335" s="2">
        <v>0</v>
      </c>
      <c r="W335" s="2">
        <v>0</v>
      </c>
      <c r="X335" s="2">
        <v>0</v>
      </c>
      <c r="Y335" s="2">
        <v>0</v>
      </c>
      <c r="Z335" s="2">
        <v>0</v>
      </c>
      <c r="AA335" s="18">
        <v>0</v>
      </c>
      <c r="AB335" s="4">
        <v>0</v>
      </c>
      <c r="AD335" s="4">
        <f t="shared" si="5"/>
        <v>0</v>
      </c>
      <c r="AE335" t="s">
        <v>464</v>
      </c>
      <c r="AF335"/>
      <c r="AG335"/>
      <c r="AH335"/>
      <c r="AI335"/>
      <c r="AJ335"/>
      <c r="AK335"/>
      <c r="AL335"/>
      <c r="AM335"/>
      <c r="AN335"/>
      <c r="AO335"/>
      <c r="AP335"/>
      <c r="AQ335"/>
      <c r="AR335"/>
      <c r="AS335"/>
      <c r="AT335"/>
      <c r="AU335"/>
      <c r="AV335"/>
      <c r="AW335"/>
      <c r="AX335"/>
      <c r="AZ335"/>
      <c r="BA335"/>
      <c r="BB335"/>
      <c r="BC335"/>
      <c r="BD335"/>
      <c r="BE335"/>
      <c r="BF335"/>
      <c r="BG335"/>
      <c r="BH335"/>
      <c r="BI335"/>
      <c r="BJ335"/>
      <c r="BK335"/>
      <c r="BL335"/>
    </row>
    <row r="336" spans="1:64" s="32" customFormat="1" x14ac:dyDescent="0.25">
      <c r="A336" s="20">
        <v>1599</v>
      </c>
      <c r="B336" t="s">
        <v>272</v>
      </c>
      <c r="C336" t="s">
        <v>9</v>
      </c>
      <c r="D336" t="s">
        <v>408</v>
      </c>
      <c r="E336" t="s">
        <v>470</v>
      </c>
      <c r="F336" s="2">
        <v>3996285000</v>
      </c>
      <c r="G336" s="2">
        <v>0</v>
      </c>
      <c r="H336" s="2">
        <v>3996285000</v>
      </c>
      <c r="I336" s="2">
        <v>6233372</v>
      </c>
      <c r="J336" s="2">
        <v>0</v>
      </c>
      <c r="K336" s="2">
        <v>6233372</v>
      </c>
      <c r="L336" s="2">
        <v>4634858</v>
      </c>
      <c r="M336" s="2">
        <v>0</v>
      </c>
      <c r="N336" s="2">
        <v>4634858</v>
      </c>
      <c r="O336" s="15">
        <v>0</v>
      </c>
      <c r="P336" s="2">
        <v>0</v>
      </c>
      <c r="Q336" s="13">
        <v>0</v>
      </c>
      <c r="R336" s="15">
        <v>0</v>
      </c>
      <c r="S336" s="2">
        <v>0</v>
      </c>
      <c r="T336" s="2">
        <v>0</v>
      </c>
      <c r="U336" s="2">
        <v>0</v>
      </c>
      <c r="V336" s="2">
        <v>0</v>
      </c>
      <c r="W336" s="2">
        <v>0</v>
      </c>
      <c r="X336" s="2">
        <v>0</v>
      </c>
      <c r="Y336" s="2">
        <v>0</v>
      </c>
      <c r="Z336" s="2">
        <v>0</v>
      </c>
      <c r="AA336" s="18">
        <v>0</v>
      </c>
      <c r="AB336" s="4">
        <v>0</v>
      </c>
      <c r="AC336" s="4"/>
      <c r="AD336" s="4">
        <f t="shared" si="5"/>
        <v>0</v>
      </c>
      <c r="AE336" t="s">
        <v>39</v>
      </c>
      <c r="AF336"/>
      <c r="AG336"/>
      <c r="AH336"/>
      <c r="AI336"/>
      <c r="AJ336"/>
      <c r="AK336"/>
      <c r="AL336"/>
    </row>
    <row r="337" spans="1:50" x14ac:dyDescent="0.25">
      <c r="A337" s="20">
        <v>1600</v>
      </c>
      <c r="B337" t="s">
        <v>271</v>
      </c>
      <c r="C337" t="s">
        <v>9</v>
      </c>
      <c r="D337" t="s">
        <v>15</v>
      </c>
      <c r="E337" t="s">
        <v>471</v>
      </c>
      <c r="F337" s="2">
        <v>9974410000</v>
      </c>
      <c r="G337" s="2">
        <v>0</v>
      </c>
      <c r="H337" s="2">
        <v>9974410000</v>
      </c>
      <c r="I337" s="2">
        <v>22990141</v>
      </c>
      <c r="J337" s="2">
        <v>0</v>
      </c>
      <c r="K337" s="2">
        <v>22990141</v>
      </c>
      <c r="L337" s="2">
        <v>19000377</v>
      </c>
      <c r="M337" s="2">
        <v>0</v>
      </c>
      <c r="N337" s="2">
        <v>19000377</v>
      </c>
      <c r="O337" s="15">
        <v>0.1</v>
      </c>
      <c r="P337" s="2">
        <v>0</v>
      </c>
      <c r="Q337" s="13">
        <v>0.3</v>
      </c>
      <c r="R337" s="15">
        <v>0</v>
      </c>
      <c r="S337" s="2">
        <v>5700113.0999999996</v>
      </c>
      <c r="T337" s="2">
        <v>0</v>
      </c>
      <c r="U337" s="2">
        <v>0</v>
      </c>
      <c r="V337" s="2">
        <v>0</v>
      </c>
      <c r="W337" s="2">
        <v>0</v>
      </c>
      <c r="X337" s="2">
        <v>0</v>
      </c>
      <c r="Y337" s="2">
        <v>0</v>
      </c>
      <c r="Z337" s="2">
        <v>0</v>
      </c>
      <c r="AA337" s="18">
        <v>0</v>
      </c>
      <c r="AB337" s="4">
        <v>5700113.0999999996</v>
      </c>
      <c r="AD337" s="4">
        <f t="shared" si="5"/>
        <v>5700113.0999999996</v>
      </c>
      <c r="AE337" t="s">
        <v>17</v>
      </c>
      <c r="AF337"/>
      <c r="AG337"/>
      <c r="AH337"/>
      <c r="AI337"/>
      <c r="AJ337"/>
      <c r="AK337"/>
      <c r="AL337"/>
      <c r="AM337"/>
      <c r="AN337"/>
      <c r="AO337"/>
    </row>
    <row r="338" spans="1:50" x14ac:dyDescent="0.25">
      <c r="A338" s="20">
        <v>1601</v>
      </c>
      <c r="B338" t="s">
        <v>271</v>
      </c>
      <c r="C338" t="s">
        <v>9</v>
      </c>
      <c r="D338" t="s">
        <v>15</v>
      </c>
      <c r="E338" t="s">
        <v>30</v>
      </c>
      <c r="F338" s="2">
        <v>7647000000</v>
      </c>
      <c r="G338" s="2">
        <v>0</v>
      </c>
      <c r="H338" s="2">
        <v>7647000000</v>
      </c>
      <c r="I338" s="2">
        <v>11896500</v>
      </c>
      <c r="J338" s="2">
        <v>0</v>
      </c>
      <c r="K338" s="2">
        <v>11896500</v>
      </c>
      <c r="L338" s="2">
        <v>8837700</v>
      </c>
      <c r="M338" s="2">
        <v>0</v>
      </c>
      <c r="N338" s="2">
        <v>8837700</v>
      </c>
      <c r="O338" s="15">
        <v>0.1</v>
      </c>
      <c r="P338" s="2">
        <v>0</v>
      </c>
      <c r="Q338" s="13">
        <v>0.3</v>
      </c>
      <c r="R338" s="15">
        <v>0</v>
      </c>
      <c r="S338" s="2">
        <v>2651310</v>
      </c>
      <c r="T338" s="2">
        <v>0</v>
      </c>
      <c r="U338" s="2">
        <v>0</v>
      </c>
      <c r="V338" s="2">
        <v>0</v>
      </c>
      <c r="W338" s="2">
        <v>0</v>
      </c>
      <c r="X338" s="2">
        <v>0</v>
      </c>
      <c r="Y338" s="2">
        <v>0</v>
      </c>
      <c r="Z338" s="2">
        <v>0</v>
      </c>
      <c r="AA338" s="18">
        <v>0</v>
      </c>
      <c r="AB338" s="4">
        <v>2651310</v>
      </c>
      <c r="AD338" s="4">
        <f t="shared" si="5"/>
        <v>2651310</v>
      </c>
      <c r="AE338" t="s">
        <v>24</v>
      </c>
      <c r="AF338"/>
      <c r="AG338"/>
      <c r="AH338"/>
      <c r="AI338"/>
      <c r="AJ338"/>
      <c r="AK338"/>
      <c r="AL338"/>
      <c r="AM338"/>
      <c r="AN338"/>
      <c r="AO338"/>
    </row>
    <row r="339" spans="1:50" x14ac:dyDescent="0.25">
      <c r="A339" s="20">
        <v>1602</v>
      </c>
      <c r="B339" t="s">
        <v>271</v>
      </c>
      <c r="C339" t="s">
        <v>2</v>
      </c>
      <c r="D339" t="s">
        <v>409</v>
      </c>
      <c r="E339" t="s">
        <v>472</v>
      </c>
      <c r="F339" s="2">
        <v>3639195000</v>
      </c>
      <c r="G339" s="2">
        <v>0</v>
      </c>
      <c r="H339" s="2">
        <v>3639195000</v>
      </c>
      <c r="I339" s="2">
        <v>10664556</v>
      </c>
      <c r="J339" s="2">
        <v>0</v>
      </c>
      <c r="K339" s="2">
        <v>10664556</v>
      </c>
      <c r="L339" s="2">
        <v>9208878</v>
      </c>
      <c r="M339" s="2">
        <v>0</v>
      </c>
      <c r="N339" s="2">
        <v>9208878</v>
      </c>
      <c r="O339" s="15">
        <v>0.1</v>
      </c>
      <c r="P339" s="2">
        <v>0</v>
      </c>
      <c r="Q339" s="13">
        <v>0.3</v>
      </c>
      <c r="R339" s="15">
        <v>0</v>
      </c>
      <c r="S339" s="2">
        <v>2762663.4</v>
      </c>
      <c r="T339" s="2">
        <v>0</v>
      </c>
      <c r="U339" s="2">
        <v>0</v>
      </c>
      <c r="V339" s="2">
        <v>0</v>
      </c>
      <c r="W339" s="2">
        <v>0</v>
      </c>
      <c r="X339" s="2">
        <v>0</v>
      </c>
      <c r="Y339" s="2">
        <v>0</v>
      </c>
      <c r="Z339" s="2">
        <v>0</v>
      </c>
      <c r="AA339" s="18">
        <v>0</v>
      </c>
      <c r="AB339" s="4">
        <v>2762663.4</v>
      </c>
      <c r="AD339" s="4">
        <f t="shared" si="5"/>
        <v>2762663.4</v>
      </c>
      <c r="AE339" t="s">
        <v>464</v>
      </c>
      <c r="AF339"/>
      <c r="AG339"/>
      <c r="AH339"/>
      <c r="AI339"/>
      <c r="AJ339"/>
      <c r="AK339"/>
      <c r="AL339"/>
      <c r="AM339"/>
      <c r="AN339"/>
      <c r="AO339"/>
    </row>
    <row r="340" spans="1:50" x14ac:dyDescent="0.25">
      <c r="A340" s="20">
        <v>1603</v>
      </c>
      <c r="B340" t="s">
        <v>271</v>
      </c>
      <c r="C340" t="s">
        <v>2</v>
      </c>
      <c r="D340" t="s">
        <v>299</v>
      </c>
      <c r="E340" t="s">
        <v>473</v>
      </c>
      <c r="F340" s="2">
        <v>6086000</v>
      </c>
      <c r="G340" s="2">
        <v>0</v>
      </c>
      <c r="H340" s="2">
        <v>6086000</v>
      </c>
      <c r="I340" s="2">
        <v>21306</v>
      </c>
      <c r="J340" s="2">
        <v>0</v>
      </c>
      <c r="K340" s="2">
        <v>21306</v>
      </c>
      <c r="L340" s="2">
        <v>18871.599999999999</v>
      </c>
      <c r="M340" s="2">
        <v>0</v>
      </c>
      <c r="N340" s="2">
        <v>18871.599999999999</v>
      </c>
      <c r="O340" s="15">
        <v>0.1</v>
      </c>
      <c r="P340" s="2">
        <v>0</v>
      </c>
      <c r="Q340" s="13">
        <v>0.3</v>
      </c>
      <c r="R340" s="15">
        <v>0</v>
      </c>
      <c r="S340" s="2">
        <v>5661.48</v>
      </c>
      <c r="T340" s="2">
        <v>0</v>
      </c>
      <c r="U340" s="2">
        <v>0</v>
      </c>
      <c r="V340" s="2">
        <v>0</v>
      </c>
      <c r="W340" s="2">
        <v>0</v>
      </c>
      <c r="X340" s="2">
        <v>0</v>
      </c>
      <c r="Y340" s="2">
        <v>0</v>
      </c>
      <c r="Z340" s="2">
        <v>0</v>
      </c>
      <c r="AA340" s="18">
        <v>0</v>
      </c>
      <c r="AB340" s="4">
        <v>5661.48</v>
      </c>
      <c r="AD340" s="4">
        <f t="shared" si="5"/>
        <v>5661.48</v>
      </c>
      <c r="AE340" t="s">
        <v>167</v>
      </c>
      <c r="AF340"/>
      <c r="AG340"/>
      <c r="AH340"/>
      <c r="AI340"/>
      <c r="AJ340"/>
      <c r="AK340"/>
      <c r="AL340"/>
      <c r="AM340"/>
      <c r="AN340"/>
      <c r="AO340"/>
    </row>
    <row r="341" spans="1:50" x14ac:dyDescent="0.25">
      <c r="A341" s="20">
        <v>1604</v>
      </c>
      <c r="B341" t="s">
        <v>271</v>
      </c>
      <c r="C341" t="s">
        <v>2</v>
      </c>
      <c r="D341" t="s">
        <v>299</v>
      </c>
      <c r="E341" t="s">
        <v>474</v>
      </c>
      <c r="F341" s="2">
        <v>2063916000</v>
      </c>
      <c r="G341" s="2">
        <v>0</v>
      </c>
      <c r="H341" s="2">
        <v>2063916000</v>
      </c>
      <c r="I341" s="2">
        <v>6814400</v>
      </c>
      <c r="J341" s="2">
        <v>0</v>
      </c>
      <c r="K341" s="2">
        <v>6814400</v>
      </c>
      <c r="L341" s="2">
        <v>5988833.5999999996</v>
      </c>
      <c r="M341" s="2">
        <v>0</v>
      </c>
      <c r="N341" s="2">
        <v>5988833.5999999996</v>
      </c>
      <c r="O341" s="15">
        <v>0.1</v>
      </c>
      <c r="P341" s="2">
        <v>0</v>
      </c>
      <c r="Q341" s="13">
        <v>0.3</v>
      </c>
      <c r="R341" s="15">
        <v>0</v>
      </c>
      <c r="S341" s="2">
        <v>1796650.08</v>
      </c>
      <c r="T341" s="2">
        <v>0</v>
      </c>
      <c r="U341" s="2">
        <v>0</v>
      </c>
      <c r="V341" s="2">
        <v>0</v>
      </c>
      <c r="W341" s="2">
        <v>0</v>
      </c>
      <c r="X341" s="2">
        <v>0</v>
      </c>
      <c r="Y341" s="2">
        <v>0</v>
      </c>
      <c r="Z341" s="2">
        <v>0</v>
      </c>
      <c r="AA341" s="18">
        <v>0</v>
      </c>
      <c r="AB341" s="4">
        <v>1796650.08</v>
      </c>
      <c r="AD341" s="4">
        <f t="shared" si="5"/>
        <v>1796650.08</v>
      </c>
      <c r="AE341" t="s">
        <v>167</v>
      </c>
      <c r="AF341"/>
      <c r="AG341"/>
      <c r="AH341"/>
      <c r="AI341"/>
      <c r="AJ341"/>
      <c r="AK341"/>
      <c r="AL341"/>
      <c r="AM341"/>
      <c r="AN341"/>
      <c r="AO341"/>
    </row>
    <row r="342" spans="1:50" x14ac:dyDescent="0.25">
      <c r="A342" s="20">
        <v>1605</v>
      </c>
      <c r="B342" t="s">
        <v>271</v>
      </c>
      <c r="C342" t="s">
        <v>2</v>
      </c>
      <c r="D342" t="s">
        <v>299</v>
      </c>
      <c r="E342" t="s">
        <v>475</v>
      </c>
      <c r="F342" s="2">
        <v>78404000</v>
      </c>
      <c r="G342" s="2">
        <v>0</v>
      </c>
      <c r="H342" s="2">
        <v>78404000</v>
      </c>
      <c r="I342" s="2">
        <v>274419</v>
      </c>
      <c r="J342" s="2">
        <v>0</v>
      </c>
      <c r="K342" s="2">
        <v>274419</v>
      </c>
      <c r="L342" s="2">
        <v>243057.4</v>
      </c>
      <c r="M342" s="2">
        <v>0</v>
      </c>
      <c r="N342" s="2">
        <v>243057.4</v>
      </c>
      <c r="O342" s="15">
        <v>0.1</v>
      </c>
      <c r="P342" s="2">
        <v>0</v>
      </c>
      <c r="Q342" s="13">
        <v>0.3</v>
      </c>
      <c r="R342" s="15">
        <v>0</v>
      </c>
      <c r="S342" s="2">
        <v>72917.22</v>
      </c>
      <c r="T342" s="2">
        <v>0</v>
      </c>
      <c r="U342" s="2">
        <v>0</v>
      </c>
      <c r="V342" s="2">
        <v>0</v>
      </c>
      <c r="W342" s="2">
        <v>0</v>
      </c>
      <c r="X342" s="2">
        <v>0</v>
      </c>
      <c r="Y342" s="2">
        <v>0</v>
      </c>
      <c r="Z342" s="2">
        <v>0</v>
      </c>
      <c r="AA342" s="18">
        <v>0</v>
      </c>
      <c r="AB342" s="4">
        <v>72917.22</v>
      </c>
      <c r="AD342" s="4">
        <f t="shared" si="5"/>
        <v>72917.22</v>
      </c>
      <c r="AE342" t="s">
        <v>167</v>
      </c>
      <c r="AF342"/>
      <c r="AG342"/>
      <c r="AH342"/>
      <c r="AI342"/>
      <c r="AJ342"/>
      <c r="AK342"/>
      <c r="AL342"/>
      <c r="AM342"/>
      <c r="AN342"/>
      <c r="AO342"/>
    </row>
    <row r="343" spans="1:50" x14ac:dyDescent="0.25">
      <c r="A343" s="20">
        <v>1606</v>
      </c>
      <c r="B343" t="s">
        <v>271</v>
      </c>
      <c r="C343" t="s">
        <v>2</v>
      </c>
      <c r="D343" t="s">
        <v>345</v>
      </c>
      <c r="E343" t="s">
        <v>476</v>
      </c>
      <c r="F343" s="2">
        <v>0</v>
      </c>
      <c r="G343" s="2">
        <v>0</v>
      </c>
      <c r="H343" s="2">
        <v>0</v>
      </c>
      <c r="I343" s="2">
        <v>0</v>
      </c>
      <c r="J343" s="2">
        <v>0</v>
      </c>
      <c r="K343" s="2">
        <v>0</v>
      </c>
      <c r="L343" s="2">
        <v>0</v>
      </c>
      <c r="M343" s="2">
        <v>0</v>
      </c>
      <c r="N343" s="2">
        <v>0</v>
      </c>
      <c r="O343" s="15">
        <v>0.1</v>
      </c>
      <c r="P343" s="2">
        <v>0</v>
      </c>
      <c r="Q343" s="13">
        <v>0.3</v>
      </c>
      <c r="R343" s="15">
        <v>0</v>
      </c>
      <c r="S343" s="2">
        <v>0</v>
      </c>
      <c r="T343" s="2">
        <v>0</v>
      </c>
      <c r="U343" s="2">
        <v>0</v>
      </c>
      <c r="V343" s="2">
        <v>0</v>
      </c>
      <c r="W343" s="2">
        <v>0</v>
      </c>
      <c r="X343" s="2">
        <v>0</v>
      </c>
      <c r="Y343" s="2">
        <v>0</v>
      </c>
      <c r="Z343" s="2">
        <v>0</v>
      </c>
      <c r="AA343" s="18">
        <v>0</v>
      </c>
      <c r="AB343" s="4">
        <v>0</v>
      </c>
      <c r="AD343" s="4">
        <f t="shared" si="5"/>
        <v>0</v>
      </c>
      <c r="AE343" t="s">
        <v>355</v>
      </c>
      <c r="AF343"/>
      <c r="AG343"/>
      <c r="AH343"/>
      <c r="AI343"/>
      <c r="AJ343"/>
      <c r="AK343"/>
      <c r="AL343"/>
      <c r="AM343"/>
      <c r="AN343"/>
      <c r="AO343"/>
    </row>
    <row r="344" spans="1:50" x14ac:dyDescent="0.25">
      <c r="A344" s="20">
        <v>1612</v>
      </c>
      <c r="B344" t="s">
        <v>271</v>
      </c>
      <c r="C344" t="s">
        <v>2</v>
      </c>
      <c r="D344" t="s">
        <v>4</v>
      </c>
      <c r="E344" t="s">
        <v>477</v>
      </c>
      <c r="F344" s="2">
        <v>1992799000</v>
      </c>
      <c r="G344" s="2">
        <v>0</v>
      </c>
      <c r="H344" s="2">
        <v>1992799000</v>
      </c>
      <c r="I344" s="2">
        <v>6116274</v>
      </c>
      <c r="J344" s="2">
        <v>0</v>
      </c>
      <c r="K344" s="2">
        <v>6116274</v>
      </c>
      <c r="L344" s="2">
        <v>5319154.4000000004</v>
      </c>
      <c r="M344" s="2">
        <v>0</v>
      </c>
      <c r="N344" s="2">
        <v>5319154.4000000004</v>
      </c>
      <c r="O344" s="15">
        <v>0.1</v>
      </c>
      <c r="P344" s="2">
        <v>0</v>
      </c>
      <c r="Q344" s="13">
        <v>0.3</v>
      </c>
      <c r="R344" s="15">
        <v>0</v>
      </c>
      <c r="S344" s="2">
        <v>1595746.32</v>
      </c>
      <c r="T344" s="2">
        <v>0</v>
      </c>
      <c r="U344" s="2">
        <v>0</v>
      </c>
      <c r="V344" s="2">
        <v>0</v>
      </c>
      <c r="W344" s="2">
        <v>0</v>
      </c>
      <c r="X344" s="2">
        <v>0</v>
      </c>
      <c r="Y344" s="2">
        <v>0</v>
      </c>
      <c r="Z344" s="2">
        <v>0</v>
      </c>
      <c r="AA344" s="18">
        <v>0</v>
      </c>
      <c r="AB344" s="4">
        <v>1595746.32</v>
      </c>
      <c r="AD344" s="4">
        <f t="shared" si="5"/>
        <v>1595746.32</v>
      </c>
      <c r="AE344" t="s">
        <v>217</v>
      </c>
      <c r="AF344"/>
      <c r="AG344"/>
      <c r="AH344"/>
      <c r="AI344"/>
      <c r="AJ344"/>
      <c r="AK344"/>
      <c r="AL344"/>
      <c r="AM344"/>
      <c r="AN344"/>
      <c r="AO344"/>
    </row>
    <row r="345" spans="1:50" s="32" customFormat="1" x14ac:dyDescent="0.25">
      <c r="A345" s="20">
        <v>1613</v>
      </c>
      <c r="B345" t="s">
        <v>271</v>
      </c>
      <c r="C345" t="s">
        <v>2</v>
      </c>
      <c r="D345" t="s">
        <v>201</v>
      </c>
      <c r="E345" t="s">
        <v>478</v>
      </c>
      <c r="F345" s="2">
        <v>0</v>
      </c>
      <c r="G345" s="2">
        <v>0</v>
      </c>
      <c r="H345" s="2">
        <v>0</v>
      </c>
      <c r="I345" s="2">
        <v>0</v>
      </c>
      <c r="J345" s="2">
        <v>0</v>
      </c>
      <c r="K345" s="2">
        <v>0</v>
      </c>
      <c r="L345" s="2">
        <v>0</v>
      </c>
      <c r="M345" s="2">
        <v>0</v>
      </c>
      <c r="N345" s="2">
        <v>0</v>
      </c>
      <c r="O345" s="15">
        <v>0.1</v>
      </c>
      <c r="P345" s="2">
        <v>0</v>
      </c>
      <c r="Q345" s="13">
        <v>0.3</v>
      </c>
      <c r="R345" s="15">
        <v>0</v>
      </c>
      <c r="S345" s="2">
        <v>0</v>
      </c>
      <c r="T345" s="2">
        <v>0</v>
      </c>
      <c r="U345" s="2">
        <v>0</v>
      </c>
      <c r="V345" s="2">
        <v>0</v>
      </c>
      <c r="W345" s="2">
        <v>0</v>
      </c>
      <c r="X345" s="2">
        <v>0</v>
      </c>
      <c r="Y345" s="2">
        <v>0</v>
      </c>
      <c r="Z345" s="2">
        <v>0</v>
      </c>
      <c r="AA345" s="18">
        <v>0</v>
      </c>
      <c r="AB345" s="4">
        <v>0</v>
      </c>
      <c r="AC345" s="4"/>
      <c r="AD345" s="4">
        <f t="shared" si="5"/>
        <v>0</v>
      </c>
      <c r="AE345" t="s">
        <v>246</v>
      </c>
      <c r="AF345"/>
      <c r="AG345"/>
      <c r="AH345"/>
      <c r="AI345"/>
      <c r="AN345" s="33"/>
      <c r="AO345" s="33"/>
      <c r="AP345" s="33"/>
      <c r="AQ345" s="33"/>
      <c r="AR345" s="33"/>
      <c r="AS345" s="33"/>
      <c r="AT345" s="33"/>
      <c r="AU345" s="33"/>
      <c r="AV345" s="33"/>
      <c r="AW345" s="33"/>
      <c r="AX345" s="33"/>
    </row>
    <row r="346" spans="1:50" x14ac:dyDescent="0.25">
      <c r="A346" s="20">
        <v>1614</v>
      </c>
      <c r="B346" t="s">
        <v>271</v>
      </c>
      <c r="C346" t="s">
        <v>2</v>
      </c>
      <c r="D346" t="s">
        <v>201</v>
      </c>
      <c r="E346" t="s">
        <v>479</v>
      </c>
      <c r="F346" s="2">
        <v>2461000</v>
      </c>
      <c r="G346" s="2">
        <v>0</v>
      </c>
      <c r="H346" s="2">
        <v>2461000</v>
      </c>
      <c r="I346" s="2">
        <v>8614</v>
      </c>
      <c r="J346" s="2">
        <v>0</v>
      </c>
      <c r="K346" s="2">
        <v>8614</v>
      </c>
      <c r="L346" s="2">
        <v>7629.6</v>
      </c>
      <c r="M346" s="2">
        <v>0</v>
      </c>
      <c r="N346" s="2">
        <v>7629.6</v>
      </c>
      <c r="O346" s="15">
        <v>0.1</v>
      </c>
      <c r="P346" s="2">
        <v>0</v>
      </c>
      <c r="Q346" s="13">
        <v>0.3</v>
      </c>
      <c r="R346" s="15">
        <v>0</v>
      </c>
      <c r="S346" s="2">
        <v>2288.88</v>
      </c>
      <c r="T346" s="2">
        <v>0</v>
      </c>
      <c r="U346" s="2">
        <v>0</v>
      </c>
      <c r="V346" s="2">
        <v>0</v>
      </c>
      <c r="W346" s="2">
        <v>0</v>
      </c>
      <c r="X346" s="2">
        <v>0</v>
      </c>
      <c r="Y346" s="2">
        <v>0</v>
      </c>
      <c r="Z346" s="2">
        <v>0</v>
      </c>
      <c r="AA346" s="18">
        <v>0</v>
      </c>
      <c r="AB346" s="4">
        <v>2288.88</v>
      </c>
      <c r="AD346" s="4">
        <f t="shared" si="5"/>
        <v>2288.88</v>
      </c>
      <c r="AE346" t="s">
        <v>246</v>
      </c>
      <c r="AF346"/>
      <c r="AG346"/>
      <c r="AH346"/>
      <c r="AI346"/>
      <c r="AJ346"/>
      <c r="AK346"/>
      <c r="AL346"/>
      <c r="AM346"/>
    </row>
    <row r="347" spans="1:50" x14ac:dyDescent="0.25">
      <c r="A347" s="20">
        <v>1615</v>
      </c>
      <c r="B347" t="s">
        <v>271</v>
      </c>
      <c r="C347" t="s">
        <v>2</v>
      </c>
      <c r="D347" t="s">
        <v>345</v>
      </c>
      <c r="E347" t="s">
        <v>480</v>
      </c>
      <c r="F347" s="2">
        <v>3542760000</v>
      </c>
      <c r="G347" s="2">
        <v>0</v>
      </c>
      <c r="H347" s="2">
        <v>3542760000</v>
      </c>
      <c r="I347" s="2">
        <v>9453280</v>
      </c>
      <c r="J347" s="2">
        <v>0</v>
      </c>
      <c r="K347" s="2">
        <v>9453280</v>
      </c>
      <c r="L347" s="2">
        <v>8036176</v>
      </c>
      <c r="M347" s="2">
        <v>0</v>
      </c>
      <c r="N347" s="2">
        <v>8036176</v>
      </c>
      <c r="O347" s="15">
        <v>0.1</v>
      </c>
      <c r="P347" s="2">
        <v>0</v>
      </c>
      <c r="Q347" s="13">
        <v>0.3</v>
      </c>
      <c r="R347" s="15">
        <v>0</v>
      </c>
      <c r="S347" s="2">
        <v>2410852.7999999998</v>
      </c>
      <c r="T347" s="2">
        <v>0</v>
      </c>
      <c r="U347" s="2">
        <v>0</v>
      </c>
      <c r="V347" s="2">
        <v>0</v>
      </c>
      <c r="W347" s="2">
        <v>0</v>
      </c>
      <c r="X347" s="2">
        <v>0</v>
      </c>
      <c r="Y347" s="2">
        <v>0</v>
      </c>
      <c r="Z347" s="2">
        <v>0</v>
      </c>
      <c r="AA347" s="18">
        <v>0</v>
      </c>
      <c r="AB347" s="4">
        <v>2410852.7999999998</v>
      </c>
      <c r="AD347" s="4">
        <f t="shared" si="5"/>
        <v>2410852.7999999998</v>
      </c>
      <c r="AE347" t="s">
        <v>355</v>
      </c>
      <c r="AF347"/>
      <c r="AG347"/>
      <c r="AH347"/>
      <c r="AI347"/>
      <c r="AJ347"/>
      <c r="AK347"/>
      <c r="AL347"/>
      <c r="AM347"/>
    </row>
    <row r="348" spans="1:50" x14ac:dyDescent="0.25">
      <c r="A348" s="20">
        <v>1618</v>
      </c>
      <c r="B348" t="s">
        <v>271</v>
      </c>
      <c r="C348" t="s">
        <v>2</v>
      </c>
      <c r="D348" t="s">
        <v>201</v>
      </c>
      <c r="E348" t="s">
        <v>483</v>
      </c>
      <c r="F348" s="2">
        <v>0</v>
      </c>
      <c r="G348" s="2">
        <v>0</v>
      </c>
      <c r="H348" s="2">
        <v>0</v>
      </c>
      <c r="I348" s="2">
        <v>0</v>
      </c>
      <c r="J348" s="2">
        <v>0</v>
      </c>
      <c r="K348" s="2">
        <v>0</v>
      </c>
      <c r="L348" s="2">
        <v>0</v>
      </c>
      <c r="M348" s="2">
        <v>0</v>
      </c>
      <c r="N348" s="2">
        <v>0</v>
      </c>
      <c r="O348" s="15">
        <v>0.1</v>
      </c>
      <c r="P348" s="2">
        <v>0</v>
      </c>
      <c r="Q348" s="13">
        <v>0.3</v>
      </c>
      <c r="R348" s="15">
        <v>0</v>
      </c>
      <c r="S348" s="2">
        <v>0</v>
      </c>
      <c r="T348" s="2">
        <v>0</v>
      </c>
      <c r="U348" s="2">
        <v>0</v>
      </c>
      <c r="V348" s="2">
        <v>0</v>
      </c>
      <c r="W348" s="2">
        <v>0</v>
      </c>
      <c r="X348" s="2">
        <v>0</v>
      </c>
      <c r="Y348" s="2">
        <v>0</v>
      </c>
      <c r="Z348" s="2">
        <v>0</v>
      </c>
      <c r="AA348" s="18">
        <v>0</v>
      </c>
      <c r="AB348" s="4">
        <v>0</v>
      </c>
      <c r="AD348" s="4">
        <f t="shared" si="5"/>
        <v>0</v>
      </c>
      <c r="AE348" t="s">
        <v>185</v>
      </c>
      <c r="AF348"/>
      <c r="AG348"/>
      <c r="AH348"/>
      <c r="AI348"/>
      <c r="AJ348"/>
      <c r="AK348"/>
      <c r="AL348"/>
      <c r="AM348"/>
    </row>
    <row r="349" spans="1:50" x14ac:dyDescent="0.25">
      <c r="A349" s="20">
        <v>1621</v>
      </c>
      <c r="B349" t="s">
        <v>271</v>
      </c>
      <c r="C349" t="s">
        <v>2</v>
      </c>
      <c r="D349" t="s">
        <v>345</v>
      </c>
      <c r="E349" t="s">
        <v>484</v>
      </c>
      <c r="F349" s="2">
        <v>265750000</v>
      </c>
      <c r="G349" s="2">
        <v>0</v>
      </c>
      <c r="H349" s="2">
        <v>265750000</v>
      </c>
      <c r="I349" s="2">
        <v>930125</v>
      </c>
      <c r="J349" s="2">
        <v>0</v>
      </c>
      <c r="K349" s="2">
        <v>930125</v>
      </c>
      <c r="L349" s="2">
        <v>823825</v>
      </c>
      <c r="M349" s="2">
        <v>0</v>
      </c>
      <c r="N349" s="2">
        <v>823825</v>
      </c>
      <c r="O349" s="15">
        <v>0.1</v>
      </c>
      <c r="P349" s="2">
        <v>0</v>
      </c>
      <c r="Q349" s="13">
        <v>0.3</v>
      </c>
      <c r="R349" s="15">
        <v>0</v>
      </c>
      <c r="S349" s="2">
        <v>247147.5</v>
      </c>
      <c r="T349" s="2">
        <v>0</v>
      </c>
      <c r="U349" s="2">
        <v>0</v>
      </c>
      <c r="V349" s="2">
        <v>0</v>
      </c>
      <c r="W349" s="2">
        <v>0</v>
      </c>
      <c r="X349" s="2">
        <v>0</v>
      </c>
      <c r="Y349" s="2">
        <v>0</v>
      </c>
      <c r="Z349" s="2">
        <v>0</v>
      </c>
      <c r="AA349" s="18">
        <v>0</v>
      </c>
      <c r="AB349" s="4">
        <v>247147.5</v>
      </c>
      <c r="AD349" s="4">
        <f t="shared" si="5"/>
        <v>247147.5</v>
      </c>
      <c r="AE349" t="s">
        <v>355</v>
      </c>
      <c r="AF349"/>
      <c r="AG349"/>
      <c r="AH349"/>
      <c r="AI349"/>
      <c r="AJ349"/>
      <c r="AK349"/>
      <c r="AL349"/>
      <c r="AM349"/>
    </row>
    <row r="350" spans="1:50" x14ac:dyDescent="0.25">
      <c r="A350" s="20">
        <v>1622</v>
      </c>
      <c r="B350" t="s">
        <v>271</v>
      </c>
      <c r="C350" t="s">
        <v>2</v>
      </c>
      <c r="D350" t="s">
        <v>299</v>
      </c>
      <c r="E350" t="s">
        <v>485</v>
      </c>
      <c r="F350" s="2">
        <v>232029000</v>
      </c>
      <c r="G350" s="2">
        <v>0</v>
      </c>
      <c r="H350" s="2">
        <v>232029000</v>
      </c>
      <c r="I350" s="2">
        <v>721980</v>
      </c>
      <c r="J350" s="2">
        <v>0</v>
      </c>
      <c r="K350" s="2">
        <v>721980</v>
      </c>
      <c r="L350" s="2">
        <v>629168.4</v>
      </c>
      <c r="M350" s="2">
        <v>0</v>
      </c>
      <c r="N350" s="2">
        <v>629168.4</v>
      </c>
      <c r="O350" s="15">
        <v>0.1</v>
      </c>
      <c r="P350" s="2">
        <v>0</v>
      </c>
      <c r="Q350" s="13">
        <v>0.3</v>
      </c>
      <c r="R350" s="15">
        <v>0</v>
      </c>
      <c r="S350" s="2">
        <v>188750.52</v>
      </c>
      <c r="T350" s="2">
        <v>0</v>
      </c>
      <c r="U350" s="2">
        <v>0</v>
      </c>
      <c r="V350" s="2">
        <v>0</v>
      </c>
      <c r="W350" s="2">
        <v>0</v>
      </c>
      <c r="X350" s="2">
        <v>0</v>
      </c>
      <c r="Y350" s="2">
        <v>0</v>
      </c>
      <c r="Z350" s="2">
        <v>0</v>
      </c>
      <c r="AA350" s="18">
        <v>0</v>
      </c>
      <c r="AB350" s="4">
        <v>188750.52</v>
      </c>
      <c r="AD350" s="4">
        <f t="shared" si="5"/>
        <v>188750.52</v>
      </c>
      <c r="AE350" t="s">
        <v>193</v>
      </c>
      <c r="AF350"/>
      <c r="AG350"/>
      <c r="AH350"/>
      <c r="AI350"/>
      <c r="AJ350"/>
      <c r="AK350"/>
      <c r="AL350"/>
      <c r="AM350"/>
    </row>
    <row r="351" spans="1:50" x14ac:dyDescent="0.25">
      <c r="A351" s="20">
        <v>1623</v>
      </c>
      <c r="B351" t="s">
        <v>271</v>
      </c>
      <c r="C351" t="s">
        <v>2</v>
      </c>
      <c r="D351" t="s">
        <v>345</v>
      </c>
      <c r="E351" t="s">
        <v>486</v>
      </c>
      <c r="F351" s="2">
        <v>26151187000</v>
      </c>
      <c r="G351" s="2">
        <v>91940000</v>
      </c>
      <c r="H351" s="2">
        <v>26059247000</v>
      </c>
      <c r="I351" s="2">
        <v>40905095</v>
      </c>
      <c r="J351" s="2">
        <v>321790</v>
      </c>
      <c r="K351" s="2">
        <v>40583305</v>
      </c>
      <c r="L351" s="2">
        <v>30444620.199999999</v>
      </c>
      <c r="M351" s="2">
        <v>285014</v>
      </c>
      <c r="N351" s="2">
        <v>30159606.199999999</v>
      </c>
      <c r="O351" s="15">
        <v>0.1</v>
      </c>
      <c r="P351" s="2">
        <v>28501.4</v>
      </c>
      <c r="Q351" s="13">
        <v>0.3</v>
      </c>
      <c r="R351" s="15">
        <v>0</v>
      </c>
      <c r="S351" s="2">
        <v>9047881.8599999994</v>
      </c>
      <c r="T351" s="2">
        <v>0</v>
      </c>
      <c r="U351" s="2">
        <v>0</v>
      </c>
      <c r="V351" s="2">
        <v>0</v>
      </c>
      <c r="W351" s="2">
        <v>0</v>
      </c>
      <c r="X351" s="2">
        <v>0</v>
      </c>
      <c r="Y351" s="2">
        <v>0</v>
      </c>
      <c r="Z351" s="2">
        <v>0</v>
      </c>
      <c r="AA351" s="18">
        <v>0</v>
      </c>
      <c r="AB351" s="4">
        <v>9076383.2599999998</v>
      </c>
      <c r="AD351" s="4">
        <f t="shared" si="5"/>
        <v>9076383.2599999998</v>
      </c>
      <c r="AE351" t="s">
        <v>355</v>
      </c>
      <c r="AF351"/>
      <c r="AG351"/>
      <c r="AH351"/>
      <c r="AI351"/>
      <c r="AJ351"/>
      <c r="AK351"/>
      <c r="AL351"/>
      <c r="AM351"/>
    </row>
    <row r="352" spans="1:50" x14ac:dyDescent="0.25">
      <c r="A352" s="20">
        <v>1624</v>
      </c>
      <c r="B352" t="s">
        <v>271</v>
      </c>
      <c r="C352" t="s">
        <v>2</v>
      </c>
      <c r="D352" t="s">
        <v>345</v>
      </c>
      <c r="E352" t="s">
        <v>487</v>
      </c>
      <c r="F352" s="2">
        <v>4582741000</v>
      </c>
      <c r="G352" s="2">
        <v>0</v>
      </c>
      <c r="H352" s="2">
        <v>4582741000</v>
      </c>
      <c r="I352" s="2">
        <v>10327601</v>
      </c>
      <c r="J352" s="2">
        <v>0</v>
      </c>
      <c r="K352" s="2">
        <v>10327601</v>
      </c>
      <c r="L352" s="2">
        <v>8494504.5999999996</v>
      </c>
      <c r="M352" s="2">
        <v>0</v>
      </c>
      <c r="N352" s="2">
        <v>8494504.5999999996</v>
      </c>
      <c r="O352" s="15">
        <v>0.1</v>
      </c>
      <c r="P352" s="2">
        <v>0</v>
      </c>
      <c r="Q352" s="13">
        <v>0.3</v>
      </c>
      <c r="R352" s="15">
        <v>0</v>
      </c>
      <c r="S352" s="2">
        <v>2548351.38</v>
      </c>
      <c r="T352" s="2">
        <v>0</v>
      </c>
      <c r="U352" s="2">
        <v>0</v>
      </c>
      <c r="V352" s="2">
        <v>0</v>
      </c>
      <c r="W352" s="2">
        <v>0</v>
      </c>
      <c r="X352" s="2">
        <v>0</v>
      </c>
      <c r="Y352" s="2">
        <v>0</v>
      </c>
      <c r="Z352" s="2">
        <v>0</v>
      </c>
      <c r="AA352" s="18">
        <v>0</v>
      </c>
      <c r="AB352" s="4">
        <v>2548351.38</v>
      </c>
      <c r="AD352" s="4">
        <f t="shared" si="5"/>
        <v>2548351.38</v>
      </c>
      <c r="AE352" t="s">
        <v>355</v>
      </c>
      <c r="AF352"/>
      <c r="AG352"/>
      <c r="AH352"/>
      <c r="AI352"/>
      <c r="AJ352"/>
      <c r="AK352"/>
      <c r="AL352"/>
    </row>
    <row r="353" spans="1:38" x14ac:dyDescent="0.25">
      <c r="A353" s="20">
        <v>1625</v>
      </c>
      <c r="B353" t="s">
        <v>271</v>
      </c>
      <c r="C353" t="s">
        <v>2</v>
      </c>
      <c r="D353" t="s">
        <v>201</v>
      </c>
      <c r="E353" t="s">
        <v>488</v>
      </c>
      <c r="F353" s="2">
        <v>1070556000</v>
      </c>
      <c r="G353" s="2">
        <v>0</v>
      </c>
      <c r="H353" s="2">
        <v>1070556000</v>
      </c>
      <c r="I353" s="2">
        <v>3659602</v>
      </c>
      <c r="J353" s="2">
        <v>0</v>
      </c>
      <c r="K353" s="2">
        <v>3659602</v>
      </c>
      <c r="L353" s="2">
        <v>3231379.6</v>
      </c>
      <c r="M353" s="2">
        <v>0</v>
      </c>
      <c r="N353" s="2">
        <v>3231379.6</v>
      </c>
      <c r="O353" s="15">
        <v>0.1</v>
      </c>
      <c r="P353" s="2">
        <v>0</v>
      </c>
      <c r="Q353" s="13">
        <v>0.3</v>
      </c>
      <c r="R353" s="15">
        <v>0</v>
      </c>
      <c r="S353" s="2">
        <v>969413.88</v>
      </c>
      <c r="T353" s="2">
        <v>0</v>
      </c>
      <c r="U353" s="2">
        <v>0</v>
      </c>
      <c r="V353" s="2">
        <v>0</v>
      </c>
      <c r="W353" s="2">
        <v>0</v>
      </c>
      <c r="X353" s="2">
        <v>0</v>
      </c>
      <c r="Y353" s="2">
        <v>0</v>
      </c>
      <c r="Z353" s="2">
        <v>0</v>
      </c>
      <c r="AA353" s="18">
        <v>0</v>
      </c>
      <c r="AB353" s="4">
        <v>969413.88</v>
      </c>
      <c r="AD353" s="4">
        <f t="shared" si="5"/>
        <v>969413.88</v>
      </c>
      <c r="AE353" t="s">
        <v>185</v>
      </c>
      <c r="AF353"/>
      <c r="AG353"/>
      <c r="AH353"/>
      <c r="AI353"/>
      <c r="AJ353"/>
      <c r="AK353"/>
      <c r="AL353"/>
    </row>
    <row r="354" spans="1:38" x14ac:dyDescent="0.25">
      <c r="A354" s="20">
        <v>1626</v>
      </c>
      <c r="B354" t="s">
        <v>271</v>
      </c>
      <c r="C354" t="s">
        <v>2</v>
      </c>
      <c r="D354" t="s">
        <v>201</v>
      </c>
      <c r="E354" t="s">
        <v>489</v>
      </c>
      <c r="F354" s="2">
        <v>18836000</v>
      </c>
      <c r="G354" s="2">
        <v>0</v>
      </c>
      <c r="H354" s="2">
        <v>18836000</v>
      </c>
      <c r="I354" s="2">
        <v>65928</v>
      </c>
      <c r="J354" s="2">
        <v>0</v>
      </c>
      <c r="K354" s="2">
        <v>65928</v>
      </c>
      <c r="L354" s="2">
        <v>58393.599999999999</v>
      </c>
      <c r="M354" s="2">
        <v>0</v>
      </c>
      <c r="N354" s="2">
        <v>58393.599999999999</v>
      </c>
      <c r="O354" s="15">
        <v>0.1</v>
      </c>
      <c r="P354" s="2">
        <v>0</v>
      </c>
      <c r="Q354" s="13">
        <v>0.3</v>
      </c>
      <c r="R354" s="15">
        <v>0</v>
      </c>
      <c r="S354" s="2">
        <v>17518.080000000002</v>
      </c>
      <c r="T354" s="2">
        <v>0</v>
      </c>
      <c r="U354" s="2">
        <v>0</v>
      </c>
      <c r="V354" s="2">
        <v>0</v>
      </c>
      <c r="W354" s="2">
        <v>0</v>
      </c>
      <c r="X354" s="2">
        <v>0</v>
      </c>
      <c r="Y354" s="2">
        <v>0</v>
      </c>
      <c r="Z354" s="2">
        <v>0</v>
      </c>
      <c r="AA354" s="18">
        <v>0</v>
      </c>
      <c r="AB354" s="4">
        <v>17518.080000000002</v>
      </c>
      <c r="AD354" s="4">
        <f t="shared" si="5"/>
        <v>17518.080000000002</v>
      </c>
      <c r="AE354" t="s">
        <v>246</v>
      </c>
      <c r="AF354"/>
      <c r="AG354"/>
      <c r="AH354"/>
      <c r="AI354"/>
      <c r="AJ354"/>
      <c r="AK354"/>
      <c r="AL354"/>
    </row>
    <row r="355" spans="1:38" x14ac:dyDescent="0.25">
      <c r="A355" s="20">
        <v>1627</v>
      </c>
      <c r="B355" t="s">
        <v>271</v>
      </c>
      <c r="C355" t="s">
        <v>2</v>
      </c>
      <c r="D355" t="s">
        <v>299</v>
      </c>
      <c r="E355" t="s">
        <v>490</v>
      </c>
      <c r="F355" s="2">
        <v>0</v>
      </c>
      <c r="G355" s="2">
        <v>0</v>
      </c>
      <c r="H355" s="2">
        <v>0</v>
      </c>
      <c r="I355" s="2">
        <v>0</v>
      </c>
      <c r="J355" s="2">
        <v>0</v>
      </c>
      <c r="K355" s="2">
        <v>0</v>
      </c>
      <c r="L355" s="2">
        <v>0</v>
      </c>
      <c r="M355" s="2">
        <v>0</v>
      </c>
      <c r="N355" s="2">
        <v>0</v>
      </c>
      <c r="O355" s="15">
        <v>0.1</v>
      </c>
      <c r="P355" s="2">
        <v>0</v>
      </c>
      <c r="Q355" s="13">
        <v>0.3</v>
      </c>
      <c r="R355" s="15">
        <v>0</v>
      </c>
      <c r="S355" s="2">
        <v>0</v>
      </c>
      <c r="T355" s="2">
        <v>0</v>
      </c>
      <c r="U355" s="2">
        <v>0</v>
      </c>
      <c r="V355" s="2">
        <v>0</v>
      </c>
      <c r="W355" s="2">
        <v>0</v>
      </c>
      <c r="X355" s="2">
        <v>0</v>
      </c>
      <c r="Y355" s="2">
        <v>0</v>
      </c>
      <c r="Z355" s="2">
        <v>0</v>
      </c>
      <c r="AA355" s="18">
        <v>0</v>
      </c>
      <c r="AB355" s="4">
        <v>0</v>
      </c>
      <c r="AD355" s="4">
        <f t="shared" si="5"/>
        <v>0</v>
      </c>
      <c r="AE355" t="s">
        <v>193</v>
      </c>
      <c r="AF355"/>
      <c r="AG355"/>
      <c r="AH355"/>
      <c r="AI355"/>
      <c r="AJ355"/>
      <c r="AK355"/>
      <c r="AL355"/>
    </row>
    <row r="356" spans="1:38" x14ac:dyDescent="0.25">
      <c r="A356" s="20">
        <v>1629</v>
      </c>
      <c r="B356" t="s">
        <v>271</v>
      </c>
      <c r="C356" t="s">
        <v>2</v>
      </c>
      <c r="D356" t="s">
        <v>299</v>
      </c>
      <c r="E356" t="s">
        <v>491</v>
      </c>
      <c r="F356" s="2">
        <v>0</v>
      </c>
      <c r="G356" s="2">
        <v>0</v>
      </c>
      <c r="H356" s="2">
        <v>0</v>
      </c>
      <c r="I356" s="2">
        <v>0</v>
      </c>
      <c r="J356" s="2">
        <v>0</v>
      </c>
      <c r="K356" s="2">
        <v>0</v>
      </c>
      <c r="L356" s="2">
        <v>0</v>
      </c>
      <c r="M356" s="2">
        <v>0</v>
      </c>
      <c r="N356" s="2">
        <v>0</v>
      </c>
      <c r="O356" s="15">
        <v>0.1</v>
      </c>
      <c r="P356" s="2">
        <v>0</v>
      </c>
      <c r="Q356" s="13">
        <v>0.3</v>
      </c>
      <c r="R356" s="15">
        <v>0</v>
      </c>
      <c r="S356" s="2">
        <v>0</v>
      </c>
      <c r="T356" s="2">
        <v>0</v>
      </c>
      <c r="U356" s="2">
        <v>0</v>
      </c>
      <c r="V356" s="2">
        <v>0</v>
      </c>
      <c r="W356" s="2">
        <v>0</v>
      </c>
      <c r="X356" s="2">
        <v>0</v>
      </c>
      <c r="Y356" s="2">
        <v>0</v>
      </c>
      <c r="Z356" s="2">
        <v>0</v>
      </c>
      <c r="AA356" s="18">
        <v>0</v>
      </c>
      <c r="AB356" s="4">
        <v>0</v>
      </c>
      <c r="AD356" s="4">
        <f t="shared" si="5"/>
        <v>0</v>
      </c>
      <c r="AE356" t="s">
        <v>88</v>
      </c>
      <c r="AF356"/>
      <c r="AG356"/>
      <c r="AH356"/>
      <c r="AI356"/>
      <c r="AJ356"/>
      <c r="AK356"/>
      <c r="AL356"/>
    </row>
    <row r="357" spans="1:38" x14ac:dyDescent="0.25">
      <c r="A357" s="20">
        <v>1630</v>
      </c>
      <c r="B357" t="s">
        <v>271</v>
      </c>
      <c r="C357" t="s">
        <v>2</v>
      </c>
      <c r="D357" t="s">
        <v>299</v>
      </c>
      <c r="E357" t="s">
        <v>282</v>
      </c>
      <c r="F357" s="2">
        <v>4604000</v>
      </c>
      <c r="G357" s="2">
        <v>0</v>
      </c>
      <c r="H357" s="2">
        <v>4604000</v>
      </c>
      <c r="I357" s="2">
        <v>16114</v>
      </c>
      <c r="J357" s="2">
        <v>0</v>
      </c>
      <c r="K357" s="2">
        <v>16114</v>
      </c>
      <c r="L357" s="2">
        <v>14272.4</v>
      </c>
      <c r="M357" s="2">
        <v>0</v>
      </c>
      <c r="N357" s="2">
        <v>14272.4</v>
      </c>
      <c r="O357" s="15">
        <v>0.1</v>
      </c>
      <c r="P357" s="2">
        <v>0</v>
      </c>
      <c r="Q357" s="13">
        <v>0.3</v>
      </c>
      <c r="R357" s="15">
        <v>0</v>
      </c>
      <c r="S357" s="2">
        <v>4281.72</v>
      </c>
      <c r="T357" s="2">
        <v>0</v>
      </c>
      <c r="U357" s="2">
        <v>0</v>
      </c>
      <c r="V357" s="2">
        <v>0</v>
      </c>
      <c r="W357" s="2">
        <v>0</v>
      </c>
      <c r="X357" s="2">
        <v>0</v>
      </c>
      <c r="Y357" s="2">
        <v>0</v>
      </c>
      <c r="Z357" s="2">
        <v>0</v>
      </c>
      <c r="AA357" s="18">
        <v>0</v>
      </c>
      <c r="AB357" s="4">
        <v>4281.72</v>
      </c>
      <c r="AD357" s="4">
        <f t="shared" si="5"/>
        <v>4281.72</v>
      </c>
      <c r="AE357" t="s">
        <v>88</v>
      </c>
      <c r="AF357"/>
      <c r="AG357"/>
      <c r="AH357"/>
      <c r="AI357"/>
      <c r="AJ357"/>
    </row>
    <row r="358" spans="1:38" x14ac:dyDescent="0.25">
      <c r="A358" s="20">
        <v>1631</v>
      </c>
      <c r="B358" t="s">
        <v>271</v>
      </c>
      <c r="C358" t="s">
        <v>2</v>
      </c>
      <c r="D358" t="s">
        <v>299</v>
      </c>
      <c r="E358" t="s">
        <v>492</v>
      </c>
      <c r="F358" s="2">
        <v>341225000</v>
      </c>
      <c r="G358" s="2">
        <v>0</v>
      </c>
      <c r="H358" s="2">
        <v>341225000</v>
      </c>
      <c r="I358" s="2">
        <v>1194322</v>
      </c>
      <c r="J358" s="2">
        <v>0</v>
      </c>
      <c r="K358" s="2">
        <v>1194322</v>
      </c>
      <c r="L358" s="2">
        <v>1057832</v>
      </c>
      <c r="M358" s="2">
        <v>0</v>
      </c>
      <c r="N358" s="2">
        <v>1057832</v>
      </c>
      <c r="O358" s="15">
        <v>0.1</v>
      </c>
      <c r="P358" s="2">
        <v>0</v>
      </c>
      <c r="Q358" s="13">
        <v>0.3</v>
      </c>
      <c r="R358" s="15">
        <v>0</v>
      </c>
      <c r="S358" s="2">
        <v>317349.59999999998</v>
      </c>
      <c r="T358" s="2">
        <v>0</v>
      </c>
      <c r="U358" s="2">
        <v>0</v>
      </c>
      <c r="V358" s="2">
        <v>0</v>
      </c>
      <c r="W358" s="2">
        <v>0</v>
      </c>
      <c r="X358" s="2">
        <v>0</v>
      </c>
      <c r="Y358" s="2">
        <v>0</v>
      </c>
      <c r="Z358" s="2">
        <v>0</v>
      </c>
      <c r="AA358" s="18">
        <v>0</v>
      </c>
      <c r="AB358" s="4">
        <v>317349.59999999998</v>
      </c>
      <c r="AD358" s="4">
        <f t="shared" si="5"/>
        <v>317349.59999999998</v>
      </c>
      <c r="AE358" t="s">
        <v>88</v>
      </c>
      <c r="AF358"/>
      <c r="AG358"/>
      <c r="AH358"/>
      <c r="AI358"/>
    </row>
    <row r="359" spans="1:38" x14ac:dyDescent="0.25">
      <c r="A359" s="20">
        <v>1632</v>
      </c>
      <c r="B359" t="s">
        <v>271</v>
      </c>
      <c r="C359" t="s">
        <v>2</v>
      </c>
      <c r="D359" t="s">
        <v>298</v>
      </c>
      <c r="E359" t="s">
        <v>493</v>
      </c>
      <c r="F359" s="2">
        <v>272598000</v>
      </c>
      <c r="G359" s="2">
        <v>0</v>
      </c>
      <c r="H359" s="2">
        <v>272598000</v>
      </c>
      <c r="I359" s="2">
        <v>954098</v>
      </c>
      <c r="J359" s="2">
        <v>0</v>
      </c>
      <c r="K359" s="2">
        <v>954098</v>
      </c>
      <c r="L359" s="2">
        <v>845058.8</v>
      </c>
      <c r="M359" s="2">
        <v>0</v>
      </c>
      <c r="N359" s="2">
        <v>845058.8</v>
      </c>
      <c r="O359" s="15">
        <v>0.1</v>
      </c>
      <c r="P359" s="2">
        <v>0</v>
      </c>
      <c r="Q359" s="13">
        <v>0.3</v>
      </c>
      <c r="R359" s="15">
        <v>0</v>
      </c>
      <c r="S359" s="2">
        <v>253517.64</v>
      </c>
      <c r="T359" s="2">
        <v>0</v>
      </c>
      <c r="U359" s="2">
        <v>0</v>
      </c>
      <c r="V359" s="2">
        <v>0</v>
      </c>
      <c r="W359" s="2">
        <v>0</v>
      </c>
      <c r="X359" s="2">
        <v>0</v>
      </c>
      <c r="Y359" s="2">
        <v>0</v>
      </c>
      <c r="Z359" s="2">
        <v>0</v>
      </c>
      <c r="AA359" s="18">
        <v>0</v>
      </c>
      <c r="AB359" s="4">
        <v>253517.64</v>
      </c>
      <c r="AD359" s="4">
        <f t="shared" si="5"/>
        <v>253517.64</v>
      </c>
      <c r="AE359" t="s">
        <v>96</v>
      </c>
      <c r="AF359"/>
      <c r="AG359"/>
      <c r="AH359"/>
      <c r="AI359"/>
    </row>
    <row r="360" spans="1:38" x14ac:dyDescent="0.25">
      <c r="A360" s="20">
        <v>1633</v>
      </c>
      <c r="B360" t="s">
        <v>271</v>
      </c>
      <c r="C360" t="s">
        <v>2</v>
      </c>
      <c r="D360" t="s">
        <v>201</v>
      </c>
      <c r="E360" t="s">
        <v>494</v>
      </c>
      <c r="F360" s="2">
        <v>0</v>
      </c>
      <c r="G360" s="2">
        <v>0</v>
      </c>
      <c r="H360" s="2">
        <v>0</v>
      </c>
      <c r="I360" s="2">
        <v>0</v>
      </c>
      <c r="J360" s="2">
        <v>0</v>
      </c>
      <c r="K360" s="2">
        <v>0</v>
      </c>
      <c r="L360" s="2">
        <v>0</v>
      </c>
      <c r="M360" s="2">
        <v>0</v>
      </c>
      <c r="N360" s="2">
        <v>0</v>
      </c>
      <c r="O360" s="15">
        <v>0.1</v>
      </c>
      <c r="P360" s="2">
        <v>0</v>
      </c>
      <c r="Q360" s="13">
        <v>0.3</v>
      </c>
      <c r="R360" s="15">
        <v>0</v>
      </c>
      <c r="S360" s="2">
        <v>0</v>
      </c>
      <c r="T360" s="2">
        <v>0</v>
      </c>
      <c r="U360" s="2">
        <v>0</v>
      </c>
      <c r="V360" s="2">
        <v>0</v>
      </c>
      <c r="W360" s="2">
        <v>0</v>
      </c>
      <c r="X360" s="2">
        <v>0</v>
      </c>
      <c r="Y360" s="2">
        <v>0</v>
      </c>
      <c r="Z360" s="2">
        <v>0</v>
      </c>
      <c r="AA360" s="18">
        <v>0</v>
      </c>
      <c r="AB360" s="4">
        <v>0</v>
      </c>
      <c r="AD360" s="4">
        <f t="shared" si="5"/>
        <v>0</v>
      </c>
      <c r="AE360" t="s">
        <v>246</v>
      </c>
      <c r="AF360"/>
      <c r="AG360"/>
      <c r="AH360"/>
      <c r="AI360"/>
    </row>
    <row r="361" spans="1:38" x14ac:dyDescent="0.25">
      <c r="A361" s="20">
        <v>1635</v>
      </c>
      <c r="B361" t="s">
        <v>271</v>
      </c>
      <c r="C361" t="s">
        <v>2</v>
      </c>
      <c r="D361" t="s">
        <v>201</v>
      </c>
      <c r="E361" t="s">
        <v>496</v>
      </c>
      <c r="F361" s="2">
        <v>137736600</v>
      </c>
      <c r="G361" s="2">
        <v>0</v>
      </c>
      <c r="H361" s="2">
        <v>137736600</v>
      </c>
      <c r="I361" s="2">
        <v>482098</v>
      </c>
      <c r="J361" s="2">
        <v>0</v>
      </c>
      <c r="K361" s="2">
        <v>482098</v>
      </c>
      <c r="L361" s="2">
        <v>427003.36</v>
      </c>
      <c r="M361" s="2">
        <v>0</v>
      </c>
      <c r="N361" s="2">
        <v>427003.36</v>
      </c>
      <c r="O361" s="15">
        <v>0.1</v>
      </c>
      <c r="P361" s="2">
        <v>0</v>
      </c>
      <c r="Q361" s="13">
        <v>0.3</v>
      </c>
      <c r="R361" s="15">
        <v>0</v>
      </c>
      <c r="S361" s="2">
        <v>128101.008</v>
      </c>
      <c r="T361" s="2">
        <v>0</v>
      </c>
      <c r="U361" s="2">
        <v>0</v>
      </c>
      <c r="V361" s="2">
        <v>0</v>
      </c>
      <c r="W361" s="2">
        <v>0</v>
      </c>
      <c r="X361" s="2">
        <v>0</v>
      </c>
      <c r="Y361" s="2">
        <v>0</v>
      </c>
      <c r="Z361" s="2">
        <v>0</v>
      </c>
      <c r="AA361" s="18">
        <v>0</v>
      </c>
      <c r="AB361" s="4">
        <v>128101.008</v>
      </c>
      <c r="AD361" s="4">
        <f t="shared" si="5"/>
        <v>128101.008</v>
      </c>
      <c r="AE361" t="s">
        <v>246</v>
      </c>
      <c r="AF361"/>
      <c r="AG361"/>
      <c r="AH361"/>
      <c r="AI361"/>
    </row>
    <row r="362" spans="1:38" x14ac:dyDescent="0.25">
      <c r="A362" s="20">
        <v>1637</v>
      </c>
      <c r="B362" t="s">
        <v>271</v>
      </c>
      <c r="C362" t="s">
        <v>2</v>
      </c>
      <c r="D362" t="s">
        <v>299</v>
      </c>
      <c r="E362" t="s">
        <v>497</v>
      </c>
      <c r="F362" s="2">
        <v>5116000</v>
      </c>
      <c r="G362" s="2">
        <v>0</v>
      </c>
      <c r="H362" s="2">
        <v>5116000</v>
      </c>
      <c r="I362" s="2">
        <v>17909</v>
      </c>
      <c r="J362" s="2">
        <v>0</v>
      </c>
      <c r="K362" s="2">
        <v>17909</v>
      </c>
      <c r="L362" s="2">
        <v>15862.6</v>
      </c>
      <c r="M362" s="2">
        <v>0</v>
      </c>
      <c r="N362" s="2">
        <v>15862.6</v>
      </c>
      <c r="O362" s="15">
        <v>0.1</v>
      </c>
      <c r="P362" s="2">
        <v>0</v>
      </c>
      <c r="Q362" s="13">
        <v>0.3</v>
      </c>
      <c r="R362" s="15">
        <v>0</v>
      </c>
      <c r="S362" s="2">
        <v>4758.78</v>
      </c>
      <c r="T362" s="2">
        <v>0</v>
      </c>
      <c r="U362" s="2">
        <v>0</v>
      </c>
      <c r="V362" s="2">
        <v>0</v>
      </c>
      <c r="W362" s="2">
        <v>0</v>
      </c>
      <c r="X362" s="2">
        <v>0</v>
      </c>
      <c r="Y362" s="2">
        <v>0</v>
      </c>
      <c r="Z362" s="2">
        <v>0</v>
      </c>
      <c r="AA362" s="18">
        <v>0</v>
      </c>
      <c r="AB362" s="4">
        <v>4758.78</v>
      </c>
      <c r="AD362" s="4">
        <f t="shared" si="5"/>
        <v>4758.78</v>
      </c>
      <c r="AE362" t="s">
        <v>193</v>
      </c>
      <c r="AF362"/>
      <c r="AG362"/>
      <c r="AH362"/>
      <c r="AI362"/>
    </row>
    <row r="363" spans="1:38" x14ac:dyDescent="0.25">
      <c r="A363" s="20">
        <v>1638</v>
      </c>
      <c r="B363" t="s">
        <v>271</v>
      </c>
      <c r="C363" t="s">
        <v>2</v>
      </c>
      <c r="D363" t="s">
        <v>345</v>
      </c>
      <c r="E363" t="s">
        <v>498</v>
      </c>
      <c r="F363" s="2">
        <v>0</v>
      </c>
      <c r="G363" s="2">
        <v>0</v>
      </c>
      <c r="H363" s="2">
        <v>0</v>
      </c>
      <c r="I363" s="2">
        <v>0</v>
      </c>
      <c r="J363" s="2">
        <v>0</v>
      </c>
      <c r="K363" s="2">
        <v>0</v>
      </c>
      <c r="L363" s="2">
        <v>0</v>
      </c>
      <c r="M363" s="2">
        <v>0</v>
      </c>
      <c r="N363" s="2">
        <v>0</v>
      </c>
      <c r="O363" s="15">
        <v>0.1</v>
      </c>
      <c r="P363" s="2">
        <v>0</v>
      </c>
      <c r="Q363" s="13">
        <v>0.3</v>
      </c>
      <c r="R363" s="15">
        <v>0</v>
      </c>
      <c r="S363" s="2">
        <v>0</v>
      </c>
      <c r="T363" s="2">
        <v>0</v>
      </c>
      <c r="U363" s="2">
        <v>0</v>
      </c>
      <c r="V363" s="2">
        <v>0</v>
      </c>
      <c r="W363" s="2">
        <v>0</v>
      </c>
      <c r="X363" s="2">
        <v>0</v>
      </c>
      <c r="Y363" s="2">
        <v>0</v>
      </c>
      <c r="Z363" s="2">
        <v>0</v>
      </c>
      <c r="AA363" s="18">
        <v>0</v>
      </c>
      <c r="AB363" s="4">
        <v>0</v>
      </c>
      <c r="AD363" s="4">
        <f t="shared" si="5"/>
        <v>0</v>
      </c>
      <c r="AE363" t="s">
        <v>355</v>
      </c>
      <c r="AF363"/>
      <c r="AG363"/>
      <c r="AH363"/>
      <c r="AI363"/>
    </row>
    <row r="364" spans="1:38" x14ac:dyDescent="0.25">
      <c r="A364" s="20">
        <v>1639</v>
      </c>
      <c r="B364" t="s">
        <v>271</v>
      </c>
      <c r="C364" t="s">
        <v>2</v>
      </c>
      <c r="D364" t="s">
        <v>201</v>
      </c>
      <c r="E364" t="s">
        <v>499</v>
      </c>
      <c r="F364" s="2">
        <v>165570100</v>
      </c>
      <c r="G364" s="2">
        <v>0</v>
      </c>
      <c r="H364" s="2">
        <v>165570100</v>
      </c>
      <c r="I364" s="2">
        <v>511996</v>
      </c>
      <c r="J364" s="2">
        <v>0</v>
      </c>
      <c r="K364" s="2">
        <v>511996</v>
      </c>
      <c r="L364" s="2">
        <v>445767.96</v>
      </c>
      <c r="M364" s="2">
        <v>0</v>
      </c>
      <c r="N364" s="2">
        <v>445767.96</v>
      </c>
      <c r="O364" s="15">
        <v>0.1</v>
      </c>
      <c r="P364" s="2">
        <v>0</v>
      </c>
      <c r="Q364" s="13">
        <v>0.3</v>
      </c>
      <c r="R364" s="15">
        <v>0</v>
      </c>
      <c r="S364" s="2">
        <v>133730.38800000001</v>
      </c>
      <c r="T364" s="2">
        <v>0</v>
      </c>
      <c r="U364" s="2">
        <v>0</v>
      </c>
      <c r="V364" s="2">
        <v>0</v>
      </c>
      <c r="W364" s="2">
        <v>0</v>
      </c>
      <c r="X364" s="2">
        <v>0</v>
      </c>
      <c r="Y364" s="2">
        <v>0</v>
      </c>
      <c r="Z364" s="2">
        <v>0</v>
      </c>
      <c r="AA364" s="18">
        <v>0</v>
      </c>
      <c r="AB364" s="4">
        <v>133730.38800000001</v>
      </c>
      <c r="AD364" s="4">
        <f t="shared" si="5"/>
        <v>133730.38800000001</v>
      </c>
      <c r="AE364" t="s">
        <v>246</v>
      </c>
      <c r="AF364"/>
      <c r="AG364"/>
      <c r="AH364"/>
      <c r="AI364"/>
    </row>
    <row r="365" spans="1:38" x14ac:dyDescent="0.25">
      <c r="A365" s="20">
        <v>1640</v>
      </c>
      <c r="B365" t="s">
        <v>271</v>
      </c>
      <c r="C365" t="s">
        <v>2</v>
      </c>
      <c r="D365" t="s">
        <v>201</v>
      </c>
      <c r="E365" t="s">
        <v>500</v>
      </c>
      <c r="F365" s="2">
        <v>50390000</v>
      </c>
      <c r="G365" s="2">
        <v>0</v>
      </c>
      <c r="H365" s="2">
        <v>50390000</v>
      </c>
      <c r="I365" s="2">
        <v>176368</v>
      </c>
      <c r="J365" s="2">
        <v>0</v>
      </c>
      <c r="K365" s="2">
        <v>176368</v>
      </c>
      <c r="L365" s="2">
        <v>156212</v>
      </c>
      <c r="M365" s="2">
        <v>0</v>
      </c>
      <c r="N365" s="2">
        <v>156212</v>
      </c>
      <c r="O365" s="15">
        <v>0.1</v>
      </c>
      <c r="P365" s="2">
        <v>0</v>
      </c>
      <c r="Q365" s="13">
        <v>0.3</v>
      </c>
      <c r="R365" s="15">
        <v>0</v>
      </c>
      <c r="S365" s="2">
        <v>46863.6</v>
      </c>
      <c r="T365" s="2">
        <v>0</v>
      </c>
      <c r="U365" s="2">
        <v>0</v>
      </c>
      <c r="V365" s="2">
        <v>0</v>
      </c>
      <c r="W365" s="2">
        <v>0</v>
      </c>
      <c r="X365" s="2">
        <v>0</v>
      </c>
      <c r="Y365" s="2">
        <v>0</v>
      </c>
      <c r="Z365" s="2">
        <v>0</v>
      </c>
      <c r="AA365" s="18">
        <v>0</v>
      </c>
      <c r="AB365" s="4">
        <v>46863.6</v>
      </c>
      <c r="AD365" s="4">
        <f t="shared" si="5"/>
        <v>46863.6</v>
      </c>
      <c r="AE365" t="s">
        <v>246</v>
      </c>
      <c r="AF365"/>
      <c r="AG365"/>
      <c r="AH365"/>
      <c r="AI365"/>
    </row>
    <row r="366" spans="1:38" x14ac:dyDescent="0.25">
      <c r="A366" s="20">
        <v>1641</v>
      </c>
      <c r="B366" t="s">
        <v>271</v>
      </c>
      <c r="C366" t="s">
        <v>2</v>
      </c>
      <c r="D366" t="s">
        <v>409</v>
      </c>
      <c r="E366" t="s">
        <v>501</v>
      </c>
      <c r="F366" s="2">
        <v>424717000</v>
      </c>
      <c r="G366" s="2">
        <v>0</v>
      </c>
      <c r="H366" s="2">
        <v>424717000</v>
      </c>
      <c r="I366" s="2">
        <v>1422110</v>
      </c>
      <c r="J366" s="2">
        <v>0</v>
      </c>
      <c r="K366" s="2">
        <v>1422110</v>
      </c>
      <c r="L366" s="2">
        <v>1252223.2</v>
      </c>
      <c r="M366" s="2">
        <v>0</v>
      </c>
      <c r="N366" s="2">
        <v>1252223.2</v>
      </c>
      <c r="O366" s="15">
        <v>0.1</v>
      </c>
      <c r="P366" s="2">
        <v>0</v>
      </c>
      <c r="Q366" s="13">
        <v>0.3</v>
      </c>
      <c r="R366" s="15">
        <v>0</v>
      </c>
      <c r="S366" s="2">
        <v>375666.96</v>
      </c>
      <c r="T366" s="2">
        <v>0</v>
      </c>
      <c r="U366" s="2">
        <v>0</v>
      </c>
      <c r="V366" s="2">
        <v>0</v>
      </c>
      <c r="W366" s="2">
        <v>0</v>
      </c>
      <c r="X366" s="2">
        <v>0</v>
      </c>
      <c r="Y366" s="2">
        <v>0</v>
      </c>
      <c r="Z366" s="2">
        <v>0</v>
      </c>
      <c r="AA366" s="18">
        <v>0</v>
      </c>
      <c r="AB366" s="4">
        <v>375666.96</v>
      </c>
      <c r="AD366" s="4">
        <f t="shared" si="5"/>
        <v>375666.96</v>
      </c>
      <c r="AE366" t="s">
        <v>495</v>
      </c>
      <c r="AF366"/>
      <c r="AG366"/>
      <c r="AH366"/>
      <c r="AI366"/>
    </row>
    <row r="367" spans="1:38" x14ac:dyDescent="0.25">
      <c r="A367" s="20">
        <v>1642</v>
      </c>
      <c r="B367" t="s">
        <v>271</v>
      </c>
      <c r="C367" t="s">
        <v>2</v>
      </c>
      <c r="D367" t="s">
        <v>345</v>
      </c>
      <c r="E367" t="s">
        <v>502</v>
      </c>
      <c r="F367" s="2">
        <v>578821000</v>
      </c>
      <c r="G367" s="2">
        <v>0</v>
      </c>
      <c r="H367" s="2">
        <v>578821000</v>
      </c>
      <c r="I367" s="2">
        <v>2025878</v>
      </c>
      <c r="J367" s="2">
        <v>0</v>
      </c>
      <c r="K367" s="2">
        <v>2025878</v>
      </c>
      <c r="L367" s="2">
        <v>1794349.6</v>
      </c>
      <c r="M367" s="2">
        <v>0</v>
      </c>
      <c r="N367" s="2">
        <v>1794349.6</v>
      </c>
      <c r="O367" s="15">
        <v>0.1</v>
      </c>
      <c r="P367" s="2">
        <v>0</v>
      </c>
      <c r="Q367" s="13">
        <v>0.3</v>
      </c>
      <c r="R367" s="15">
        <v>0</v>
      </c>
      <c r="S367" s="2">
        <v>538304.88</v>
      </c>
      <c r="T367" s="2">
        <v>0</v>
      </c>
      <c r="U367" s="2">
        <v>0</v>
      </c>
      <c r="V367" s="2">
        <v>0</v>
      </c>
      <c r="W367" s="2">
        <v>0</v>
      </c>
      <c r="X367" s="2">
        <v>0</v>
      </c>
      <c r="Y367" s="2">
        <v>0</v>
      </c>
      <c r="Z367" s="2">
        <v>0</v>
      </c>
      <c r="AA367" s="18">
        <v>0</v>
      </c>
      <c r="AB367" s="4">
        <v>538304.88</v>
      </c>
      <c r="AD367" s="4">
        <f t="shared" si="5"/>
        <v>538304.88</v>
      </c>
      <c r="AE367" t="s">
        <v>355</v>
      </c>
      <c r="AF367"/>
      <c r="AG367"/>
      <c r="AH367"/>
      <c r="AI367"/>
    </row>
    <row r="368" spans="1:38" x14ac:dyDescent="0.25">
      <c r="A368" s="20">
        <v>1643</v>
      </c>
      <c r="B368" t="s">
        <v>271</v>
      </c>
      <c r="C368" t="s">
        <v>2</v>
      </c>
      <c r="D368" t="s">
        <v>409</v>
      </c>
      <c r="E368" t="s">
        <v>503</v>
      </c>
      <c r="F368" s="2">
        <v>0</v>
      </c>
      <c r="G368" s="2">
        <v>0</v>
      </c>
      <c r="H368" s="2">
        <v>0</v>
      </c>
      <c r="I368" s="2">
        <v>0</v>
      </c>
      <c r="J368" s="2">
        <v>0</v>
      </c>
      <c r="K368" s="2">
        <v>0</v>
      </c>
      <c r="L368" s="2">
        <v>0</v>
      </c>
      <c r="M368" s="2">
        <v>0</v>
      </c>
      <c r="N368" s="2">
        <v>0</v>
      </c>
      <c r="O368" s="15">
        <v>0.1</v>
      </c>
      <c r="P368" s="2">
        <v>0</v>
      </c>
      <c r="Q368" s="13">
        <v>0.3</v>
      </c>
      <c r="R368" s="15">
        <v>0</v>
      </c>
      <c r="S368" s="2">
        <v>0</v>
      </c>
      <c r="T368" s="2">
        <v>0</v>
      </c>
      <c r="U368" s="2">
        <v>0</v>
      </c>
      <c r="V368" s="2">
        <v>0</v>
      </c>
      <c r="W368" s="2">
        <v>0</v>
      </c>
      <c r="X368" s="2">
        <v>0</v>
      </c>
      <c r="Y368" s="2">
        <v>0</v>
      </c>
      <c r="Z368" s="2">
        <v>0</v>
      </c>
      <c r="AA368" s="18">
        <v>0</v>
      </c>
      <c r="AB368" s="4">
        <v>0</v>
      </c>
      <c r="AD368" s="4">
        <f t="shared" si="5"/>
        <v>0</v>
      </c>
      <c r="AE368" t="s">
        <v>464</v>
      </c>
      <c r="AF368"/>
      <c r="AG368"/>
      <c r="AH368"/>
      <c r="AI368"/>
    </row>
    <row r="369" spans="1:35" x14ac:dyDescent="0.25">
      <c r="A369" s="20">
        <v>1646</v>
      </c>
      <c r="B369" t="s">
        <v>271</v>
      </c>
      <c r="C369" t="s">
        <v>2</v>
      </c>
      <c r="D369" t="s">
        <v>409</v>
      </c>
      <c r="E369" t="s">
        <v>504</v>
      </c>
      <c r="F369" s="2">
        <v>116567000</v>
      </c>
      <c r="G369" s="2">
        <v>0</v>
      </c>
      <c r="H369" s="2">
        <v>116567000</v>
      </c>
      <c r="I369" s="2">
        <v>407987</v>
      </c>
      <c r="J369" s="2">
        <v>0</v>
      </c>
      <c r="K369" s="2">
        <v>407987</v>
      </c>
      <c r="L369" s="2">
        <v>361360.2</v>
      </c>
      <c r="M369" s="2">
        <v>0</v>
      </c>
      <c r="N369" s="2">
        <v>361360.2</v>
      </c>
      <c r="O369" s="15">
        <v>0.1</v>
      </c>
      <c r="P369" s="2">
        <v>0</v>
      </c>
      <c r="Q369" s="13">
        <v>0.3</v>
      </c>
      <c r="R369" s="15">
        <v>0</v>
      </c>
      <c r="S369" s="2">
        <v>108408.06</v>
      </c>
      <c r="T369" s="2">
        <v>0</v>
      </c>
      <c r="U369" s="2">
        <v>0</v>
      </c>
      <c r="V369" s="2">
        <v>0</v>
      </c>
      <c r="W369" s="2">
        <v>0</v>
      </c>
      <c r="X369" s="2">
        <v>0</v>
      </c>
      <c r="Y369" s="2">
        <v>0</v>
      </c>
      <c r="Z369" s="2">
        <v>0</v>
      </c>
      <c r="AA369" s="18">
        <v>0</v>
      </c>
      <c r="AB369" s="4">
        <v>108408.06</v>
      </c>
      <c r="AD369" s="4">
        <f t="shared" si="5"/>
        <v>108408.06</v>
      </c>
      <c r="AE369" t="s">
        <v>495</v>
      </c>
      <c r="AF369"/>
      <c r="AG369"/>
      <c r="AH369"/>
      <c r="AI369"/>
    </row>
    <row r="370" spans="1:35" x14ac:dyDescent="0.25">
      <c r="A370" s="20">
        <v>1647</v>
      </c>
      <c r="B370" t="s">
        <v>271</v>
      </c>
      <c r="C370" t="s">
        <v>2</v>
      </c>
      <c r="D370" t="s">
        <v>298</v>
      </c>
      <c r="E370" t="s">
        <v>509</v>
      </c>
      <c r="F370" s="2">
        <v>303606000</v>
      </c>
      <c r="G370" s="2">
        <v>303606000</v>
      </c>
      <c r="H370" s="2">
        <v>0</v>
      </c>
      <c r="I370" s="2">
        <v>1062625</v>
      </c>
      <c r="J370" s="2">
        <v>1062625</v>
      </c>
      <c r="K370" s="2">
        <v>0</v>
      </c>
      <c r="L370" s="2">
        <v>941182.6</v>
      </c>
      <c r="M370" s="2">
        <v>941182.6</v>
      </c>
      <c r="N370" s="2">
        <v>0</v>
      </c>
      <c r="O370" s="15">
        <v>0.1</v>
      </c>
      <c r="P370" s="2">
        <v>94118.26</v>
      </c>
      <c r="Q370" s="13">
        <v>0.3</v>
      </c>
      <c r="R370" s="15">
        <v>0</v>
      </c>
      <c r="S370" s="2">
        <v>0</v>
      </c>
      <c r="T370" s="2">
        <v>0</v>
      </c>
      <c r="U370" s="2">
        <v>0</v>
      </c>
      <c r="V370" s="2">
        <v>0</v>
      </c>
      <c r="W370" s="2">
        <v>0</v>
      </c>
      <c r="X370" s="2">
        <v>0</v>
      </c>
      <c r="Y370" s="2">
        <v>0</v>
      </c>
      <c r="Z370" s="2">
        <v>0</v>
      </c>
      <c r="AA370" s="18">
        <v>0</v>
      </c>
      <c r="AB370" s="4">
        <v>94118.26</v>
      </c>
      <c r="AD370" s="4">
        <f t="shared" si="5"/>
        <v>94118.26</v>
      </c>
      <c r="AE370" t="s">
        <v>45</v>
      </c>
      <c r="AF370"/>
      <c r="AG370"/>
      <c r="AH370"/>
      <c r="AI370"/>
    </row>
    <row r="371" spans="1:35" x14ac:dyDescent="0.25">
      <c r="A371" s="20">
        <v>1648</v>
      </c>
      <c r="B371" t="s">
        <v>271</v>
      </c>
      <c r="C371" t="s">
        <v>2</v>
      </c>
      <c r="D371" t="s">
        <v>4</v>
      </c>
      <c r="E371" t="s">
        <v>505</v>
      </c>
      <c r="F371" s="2">
        <v>0</v>
      </c>
      <c r="G371" s="2">
        <v>0</v>
      </c>
      <c r="H371" s="2">
        <v>0</v>
      </c>
      <c r="I371" s="2">
        <v>0</v>
      </c>
      <c r="J371" s="2">
        <v>0</v>
      </c>
      <c r="K371" s="2">
        <v>0</v>
      </c>
      <c r="L371" s="2">
        <v>0</v>
      </c>
      <c r="M371" s="2">
        <v>0</v>
      </c>
      <c r="N371" s="2">
        <v>0</v>
      </c>
      <c r="O371" s="15">
        <v>0.1</v>
      </c>
      <c r="P371" s="2">
        <v>0</v>
      </c>
      <c r="Q371" s="13">
        <v>0.3</v>
      </c>
      <c r="R371" s="15">
        <v>0</v>
      </c>
      <c r="S371" s="2">
        <v>0</v>
      </c>
      <c r="T371" s="2">
        <v>0</v>
      </c>
      <c r="U371" s="2">
        <v>0</v>
      </c>
      <c r="V371" s="2">
        <v>0</v>
      </c>
      <c r="W371" s="2">
        <v>0</v>
      </c>
      <c r="X371" s="2">
        <v>0</v>
      </c>
      <c r="Y371" s="2">
        <v>0</v>
      </c>
      <c r="Z371" s="2">
        <v>0</v>
      </c>
      <c r="AA371" s="18">
        <v>0</v>
      </c>
      <c r="AB371" s="4">
        <v>0</v>
      </c>
      <c r="AD371" s="4">
        <f t="shared" si="5"/>
        <v>0</v>
      </c>
      <c r="AE371" t="s">
        <v>41</v>
      </c>
      <c r="AF371"/>
      <c r="AG371"/>
      <c r="AH371"/>
      <c r="AI371"/>
    </row>
    <row r="372" spans="1:35" x14ac:dyDescent="0.25">
      <c r="A372" s="20">
        <v>1649</v>
      </c>
      <c r="B372" t="s">
        <v>271</v>
      </c>
      <c r="C372" t="s">
        <v>2</v>
      </c>
      <c r="D372" t="s">
        <v>409</v>
      </c>
      <c r="E372" t="s">
        <v>510</v>
      </c>
      <c r="F372" s="2">
        <v>0</v>
      </c>
      <c r="G372" s="2">
        <v>0</v>
      </c>
      <c r="H372" s="2">
        <v>0</v>
      </c>
      <c r="I372" s="2">
        <v>0</v>
      </c>
      <c r="J372" s="2">
        <v>0</v>
      </c>
      <c r="K372" s="2">
        <v>0</v>
      </c>
      <c r="L372" s="2">
        <v>0</v>
      </c>
      <c r="M372" s="2">
        <v>0</v>
      </c>
      <c r="N372" s="2">
        <v>0</v>
      </c>
      <c r="O372" s="15">
        <v>0.1</v>
      </c>
      <c r="P372" s="2">
        <v>0</v>
      </c>
      <c r="Q372" s="13">
        <v>0.3</v>
      </c>
      <c r="R372" s="15">
        <v>0</v>
      </c>
      <c r="S372" s="2">
        <v>0</v>
      </c>
      <c r="T372" s="2">
        <v>0</v>
      </c>
      <c r="U372" s="2">
        <v>0</v>
      </c>
      <c r="V372" s="2">
        <v>0</v>
      </c>
      <c r="W372" s="2">
        <v>0</v>
      </c>
      <c r="X372" s="2">
        <v>0</v>
      </c>
      <c r="Y372" s="2">
        <v>0</v>
      </c>
      <c r="Z372" s="2">
        <v>0</v>
      </c>
      <c r="AA372" s="18">
        <v>0</v>
      </c>
      <c r="AB372" s="4">
        <v>0</v>
      </c>
      <c r="AD372" s="4">
        <f t="shared" si="5"/>
        <v>0</v>
      </c>
      <c r="AE372" t="s">
        <v>495</v>
      </c>
      <c r="AF372"/>
      <c r="AG372"/>
      <c r="AH372"/>
      <c r="AI372"/>
    </row>
    <row r="373" spans="1:35" x14ac:dyDescent="0.25">
      <c r="A373" s="20">
        <v>1650</v>
      </c>
      <c r="B373" t="s">
        <v>272</v>
      </c>
      <c r="C373" t="s">
        <v>2</v>
      </c>
      <c r="D373" t="s">
        <v>298</v>
      </c>
      <c r="E373" t="s">
        <v>511</v>
      </c>
      <c r="F373" s="2">
        <v>5666606000</v>
      </c>
      <c r="G373" s="2">
        <v>0</v>
      </c>
      <c r="H373" s="2">
        <v>5666606000</v>
      </c>
      <c r="I373" s="2">
        <v>15133993</v>
      </c>
      <c r="J373" s="2">
        <v>0</v>
      </c>
      <c r="K373" s="2">
        <v>15133993</v>
      </c>
      <c r="L373" s="2">
        <v>12867350.6</v>
      </c>
      <c r="M373" s="2">
        <v>0</v>
      </c>
      <c r="N373" s="2">
        <v>12867350.6</v>
      </c>
      <c r="O373" s="15">
        <v>0</v>
      </c>
      <c r="P373" s="2">
        <v>0</v>
      </c>
      <c r="Q373" s="13">
        <v>0</v>
      </c>
      <c r="R373" s="15">
        <v>0</v>
      </c>
      <c r="S373" s="2">
        <v>0</v>
      </c>
      <c r="T373" s="2">
        <v>0</v>
      </c>
      <c r="U373" s="2">
        <v>0</v>
      </c>
      <c r="V373" s="2">
        <v>0</v>
      </c>
      <c r="W373" s="2">
        <v>0</v>
      </c>
      <c r="X373" s="2">
        <v>0</v>
      </c>
      <c r="Y373" s="2">
        <v>0</v>
      </c>
      <c r="Z373" s="2">
        <v>0</v>
      </c>
      <c r="AA373" s="18">
        <v>0</v>
      </c>
      <c r="AB373" s="4">
        <v>0</v>
      </c>
      <c r="AD373" s="4">
        <f t="shared" si="5"/>
        <v>0</v>
      </c>
      <c r="AE373" t="s">
        <v>482</v>
      </c>
      <c r="AF373"/>
      <c r="AG373"/>
      <c r="AH373"/>
      <c r="AI373"/>
    </row>
    <row r="374" spans="1:35" x14ac:dyDescent="0.25">
      <c r="A374" s="20">
        <v>1651</v>
      </c>
      <c r="B374" t="s">
        <v>271</v>
      </c>
      <c r="C374" t="s">
        <v>2</v>
      </c>
      <c r="D374" t="s">
        <v>409</v>
      </c>
      <c r="E374" t="s">
        <v>512</v>
      </c>
      <c r="F374" s="2">
        <v>106312000</v>
      </c>
      <c r="G374" s="2">
        <v>0</v>
      </c>
      <c r="H374" s="2">
        <v>106312000</v>
      </c>
      <c r="I374" s="2">
        <v>372093</v>
      </c>
      <c r="J374" s="2">
        <v>0</v>
      </c>
      <c r="K374" s="2">
        <v>372093</v>
      </c>
      <c r="L374" s="2">
        <v>329568.2</v>
      </c>
      <c r="M374" s="2">
        <v>0</v>
      </c>
      <c r="N374" s="2">
        <v>329568.2</v>
      </c>
      <c r="O374" s="15">
        <v>0.1</v>
      </c>
      <c r="P374" s="2">
        <v>0</v>
      </c>
      <c r="Q374" s="13">
        <v>0.3</v>
      </c>
      <c r="R374" s="15">
        <v>0</v>
      </c>
      <c r="S374" s="2">
        <v>98870.46</v>
      </c>
      <c r="T374" s="2">
        <v>0</v>
      </c>
      <c r="U374" s="2">
        <v>0</v>
      </c>
      <c r="V374" s="2">
        <v>0</v>
      </c>
      <c r="W374" s="2">
        <v>0</v>
      </c>
      <c r="X374" s="2">
        <v>0</v>
      </c>
      <c r="Y374" s="2">
        <v>0</v>
      </c>
      <c r="Z374" s="2">
        <v>0</v>
      </c>
      <c r="AA374" s="18">
        <v>0</v>
      </c>
      <c r="AB374" s="4">
        <v>98870.46</v>
      </c>
      <c r="AD374" s="4">
        <f t="shared" si="5"/>
        <v>98870.46</v>
      </c>
      <c r="AE374" t="s">
        <v>495</v>
      </c>
      <c r="AF374"/>
      <c r="AG374"/>
    </row>
    <row r="375" spans="1:35" x14ac:dyDescent="0.25">
      <c r="A375" s="20">
        <v>1652</v>
      </c>
      <c r="B375" t="s">
        <v>271</v>
      </c>
      <c r="C375" t="s">
        <v>2</v>
      </c>
      <c r="D375" t="s">
        <v>409</v>
      </c>
      <c r="E375" t="s">
        <v>513</v>
      </c>
      <c r="F375" s="2">
        <v>7742087000</v>
      </c>
      <c r="G375" s="2">
        <v>13750000</v>
      </c>
      <c r="H375" s="2">
        <v>7728337000</v>
      </c>
      <c r="I375" s="2">
        <v>13224811</v>
      </c>
      <c r="J375" s="2">
        <v>48125</v>
      </c>
      <c r="K375" s="2">
        <v>13176686</v>
      </c>
      <c r="L375" s="2">
        <v>10127976.199999999</v>
      </c>
      <c r="M375" s="2">
        <v>42625</v>
      </c>
      <c r="N375" s="2">
        <v>10085351.199999999</v>
      </c>
      <c r="O375" s="15">
        <v>0.1</v>
      </c>
      <c r="P375" s="2">
        <v>4262.5</v>
      </c>
      <c r="Q375" s="13">
        <v>0.3</v>
      </c>
      <c r="R375" s="15">
        <v>0</v>
      </c>
      <c r="S375" s="2">
        <v>3025605.36</v>
      </c>
      <c r="T375" s="2">
        <v>0</v>
      </c>
      <c r="U375" s="2">
        <v>0</v>
      </c>
      <c r="V375" s="2">
        <v>0</v>
      </c>
      <c r="W375" s="2">
        <v>0</v>
      </c>
      <c r="X375" s="2">
        <v>0</v>
      </c>
      <c r="Y375" s="2">
        <v>0</v>
      </c>
      <c r="Z375" s="2">
        <v>0</v>
      </c>
      <c r="AA375" s="18">
        <v>0</v>
      </c>
      <c r="AB375" s="4">
        <v>3029867.86</v>
      </c>
      <c r="AD375" s="4">
        <f t="shared" si="5"/>
        <v>3029867.86</v>
      </c>
      <c r="AE375" t="s">
        <v>464</v>
      </c>
      <c r="AF375"/>
      <c r="AG375"/>
    </row>
    <row r="376" spans="1:35" x14ac:dyDescent="0.25">
      <c r="A376" s="20">
        <v>1653</v>
      </c>
      <c r="B376" t="s">
        <v>271</v>
      </c>
      <c r="C376" t="s">
        <v>2</v>
      </c>
      <c r="D376" t="s">
        <v>299</v>
      </c>
      <c r="E376" t="s">
        <v>514</v>
      </c>
      <c r="F376" s="2">
        <v>342000</v>
      </c>
      <c r="G376" s="2">
        <v>0</v>
      </c>
      <c r="H376" s="2">
        <v>342000</v>
      </c>
      <c r="I376" s="2">
        <v>1197</v>
      </c>
      <c r="J376" s="2">
        <v>0</v>
      </c>
      <c r="K376" s="2">
        <v>1197</v>
      </c>
      <c r="L376" s="2">
        <v>1060.2</v>
      </c>
      <c r="M376" s="2">
        <v>0</v>
      </c>
      <c r="N376" s="2">
        <v>1060.2</v>
      </c>
      <c r="O376" s="15">
        <v>0.1</v>
      </c>
      <c r="P376" s="2">
        <v>0</v>
      </c>
      <c r="Q376" s="13">
        <v>0.3</v>
      </c>
      <c r="R376" s="15">
        <v>0</v>
      </c>
      <c r="S376" s="2">
        <v>318.06</v>
      </c>
      <c r="T376" s="2">
        <v>0</v>
      </c>
      <c r="U376" s="2">
        <v>0</v>
      </c>
      <c r="V376" s="2">
        <v>0</v>
      </c>
      <c r="W376" s="2">
        <v>0</v>
      </c>
      <c r="X376" s="2">
        <v>0</v>
      </c>
      <c r="Y376" s="2">
        <v>0</v>
      </c>
      <c r="Z376" s="2">
        <v>0</v>
      </c>
      <c r="AA376" s="18">
        <v>0</v>
      </c>
      <c r="AB376" s="4">
        <v>318.06</v>
      </c>
      <c r="AD376" s="4">
        <f t="shared" si="5"/>
        <v>318.06</v>
      </c>
      <c r="AE376" t="s">
        <v>167</v>
      </c>
      <c r="AF376"/>
      <c r="AG376"/>
    </row>
    <row r="377" spans="1:35" x14ac:dyDescent="0.25">
      <c r="A377" s="20">
        <v>1654</v>
      </c>
      <c r="B377" t="s">
        <v>271</v>
      </c>
      <c r="C377" t="s">
        <v>2</v>
      </c>
      <c r="D377" t="s">
        <v>201</v>
      </c>
      <c r="E377" t="s">
        <v>515</v>
      </c>
      <c r="F377" s="2">
        <v>171883000</v>
      </c>
      <c r="G377" s="2">
        <v>0</v>
      </c>
      <c r="H377" s="2">
        <v>171883000</v>
      </c>
      <c r="I377" s="2">
        <v>601591</v>
      </c>
      <c r="J377" s="2">
        <v>0</v>
      </c>
      <c r="K377" s="2">
        <v>601591</v>
      </c>
      <c r="L377" s="2">
        <v>532837.80000000005</v>
      </c>
      <c r="M377" s="2">
        <v>0</v>
      </c>
      <c r="N377" s="2">
        <v>532837.80000000005</v>
      </c>
      <c r="O377" s="15">
        <v>0.1</v>
      </c>
      <c r="P377" s="2">
        <v>0</v>
      </c>
      <c r="Q377" s="13">
        <v>0.3</v>
      </c>
      <c r="R377" s="15">
        <v>0</v>
      </c>
      <c r="S377" s="2">
        <v>159851.34</v>
      </c>
      <c r="T377" s="2">
        <v>0</v>
      </c>
      <c r="U377" s="2">
        <v>0</v>
      </c>
      <c r="V377" s="2">
        <v>0</v>
      </c>
      <c r="W377" s="2">
        <v>0</v>
      </c>
      <c r="X377" s="2">
        <v>0</v>
      </c>
      <c r="Y377" s="2">
        <v>0</v>
      </c>
      <c r="Z377" s="2">
        <v>0</v>
      </c>
      <c r="AA377" s="18">
        <v>0</v>
      </c>
      <c r="AB377" s="4">
        <v>159851.34</v>
      </c>
      <c r="AD377" s="4">
        <f t="shared" si="5"/>
        <v>159851.34</v>
      </c>
      <c r="AE377" t="s">
        <v>246</v>
      </c>
      <c r="AF377"/>
      <c r="AG377"/>
    </row>
    <row r="378" spans="1:35" x14ac:dyDescent="0.25">
      <c r="A378" s="20">
        <v>1655</v>
      </c>
      <c r="B378" t="s">
        <v>271</v>
      </c>
      <c r="C378" t="s">
        <v>2</v>
      </c>
      <c r="D378" t="s">
        <v>8</v>
      </c>
      <c r="E378" t="s">
        <v>516</v>
      </c>
      <c r="F378" s="2">
        <v>74368000</v>
      </c>
      <c r="G378" s="2">
        <v>0</v>
      </c>
      <c r="H378" s="2">
        <v>74368000</v>
      </c>
      <c r="I378" s="2">
        <v>260290</v>
      </c>
      <c r="J378" s="2">
        <v>0</v>
      </c>
      <c r="K378" s="2">
        <v>260290</v>
      </c>
      <c r="L378" s="2">
        <v>230542.8</v>
      </c>
      <c r="M378" s="2">
        <v>0</v>
      </c>
      <c r="N378" s="2">
        <v>230542.8</v>
      </c>
      <c r="O378" s="15">
        <v>0.1</v>
      </c>
      <c r="P378" s="2">
        <v>0</v>
      </c>
      <c r="Q378" s="13">
        <v>0.3</v>
      </c>
      <c r="R378" s="15">
        <v>0</v>
      </c>
      <c r="S378" s="2">
        <v>69162.84</v>
      </c>
      <c r="T378" s="2">
        <v>0</v>
      </c>
      <c r="U378" s="2">
        <v>0</v>
      </c>
      <c r="V378" s="2">
        <v>0</v>
      </c>
      <c r="W378" s="2">
        <v>0</v>
      </c>
      <c r="X378" s="2">
        <v>0</v>
      </c>
      <c r="Y378" s="2">
        <v>0</v>
      </c>
      <c r="Z378" s="2">
        <v>0</v>
      </c>
      <c r="AA378" s="18">
        <v>0</v>
      </c>
      <c r="AB378" s="4">
        <v>69162.84</v>
      </c>
      <c r="AD378" s="4">
        <f t="shared" si="5"/>
        <v>69162.84</v>
      </c>
      <c r="AE378" t="s">
        <v>33</v>
      </c>
      <c r="AF378"/>
      <c r="AG378"/>
    </row>
    <row r="379" spans="1:35" x14ac:dyDescent="0.25">
      <c r="A379" s="20">
        <v>1656</v>
      </c>
      <c r="B379" t="s">
        <v>271</v>
      </c>
      <c r="C379" t="s">
        <v>2</v>
      </c>
      <c r="D379" t="s">
        <v>409</v>
      </c>
      <c r="E379" t="s">
        <v>517</v>
      </c>
      <c r="F379" s="2">
        <v>0</v>
      </c>
      <c r="G379" s="2">
        <v>0</v>
      </c>
      <c r="H379" s="2">
        <v>0</v>
      </c>
      <c r="I379" s="2">
        <v>0</v>
      </c>
      <c r="J379" s="2">
        <v>0</v>
      </c>
      <c r="K379" s="2">
        <v>0</v>
      </c>
      <c r="L379" s="2">
        <v>0</v>
      </c>
      <c r="M379" s="2">
        <v>0</v>
      </c>
      <c r="N379" s="2">
        <v>0</v>
      </c>
      <c r="O379" s="15">
        <v>0.1</v>
      </c>
      <c r="P379" s="2">
        <v>0</v>
      </c>
      <c r="Q379" s="13">
        <v>0.3</v>
      </c>
      <c r="R379" s="15">
        <v>0</v>
      </c>
      <c r="S379" s="2">
        <v>0</v>
      </c>
      <c r="T379" s="2">
        <v>0</v>
      </c>
      <c r="U379" s="2">
        <v>0</v>
      </c>
      <c r="V379" s="2">
        <v>0</v>
      </c>
      <c r="W379" s="2">
        <v>0</v>
      </c>
      <c r="X379" s="2">
        <v>0</v>
      </c>
      <c r="Y379" s="2">
        <v>0</v>
      </c>
      <c r="Z379" s="2">
        <v>0</v>
      </c>
      <c r="AA379" s="18">
        <v>0</v>
      </c>
      <c r="AB379" s="4">
        <v>0</v>
      </c>
      <c r="AD379" s="4">
        <f t="shared" si="5"/>
        <v>0</v>
      </c>
      <c r="AE379" t="s">
        <v>495</v>
      </c>
      <c r="AF379"/>
      <c r="AG379"/>
    </row>
    <row r="380" spans="1:35" x14ac:dyDescent="0.25">
      <c r="A380" s="20">
        <v>1658</v>
      </c>
      <c r="B380" t="s">
        <v>271</v>
      </c>
      <c r="C380" t="s">
        <v>9</v>
      </c>
      <c r="D380" t="s">
        <v>27</v>
      </c>
      <c r="E380" t="s">
        <v>518</v>
      </c>
      <c r="F380" s="2">
        <v>257653000</v>
      </c>
      <c r="G380" s="2">
        <v>0</v>
      </c>
      <c r="H380" s="2">
        <v>257653000</v>
      </c>
      <c r="I380" s="2">
        <v>901789</v>
      </c>
      <c r="J380" s="2">
        <v>0</v>
      </c>
      <c r="K380" s="2">
        <v>901789</v>
      </c>
      <c r="L380" s="2">
        <v>798727.8</v>
      </c>
      <c r="M380" s="2">
        <v>0</v>
      </c>
      <c r="N380" s="2">
        <v>798727.8</v>
      </c>
      <c r="O380" s="15">
        <v>0.1</v>
      </c>
      <c r="P380" s="2">
        <v>0</v>
      </c>
      <c r="Q380" s="13">
        <v>0.3</v>
      </c>
      <c r="R380" s="15">
        <v>0</v>
      </c>
      <c r="S380" s="2">
        <v>239618.34</v>
      </c>
      <c r="T380" s="2">
        <v>0</v>
      </c>
      <c r="U380" s="2">
        <v>0</v>
      </c>
      <c r="V380" s="2">
        <v>0</v>
      </c>
      <c r="W380" s="2">
        <v>0</v>
      </c>
      <c r="X380" s="2">
        <v>0</v>
      </c>
      <c r="Y380" s="2">
        <v>0</v>
      </c>
      <c r="Z380" s="2">
        <v>0</v>
      </c>
      <c r="AA380" s="18">
        <v>0</v>
      </c>
      <c r="AB380" s="4">
        <v>239618.34</v>
      </c>
      <c r="AD380" s="4">
        <f t="shared" si="5"/>
        <v>239618.34</v>
      </c>
      <c r="AE380" t="s">
        <v>28</v>
      </c>
      <c r="AF380"/>
      <c r="AG380"/>
    </row>
    <row r="381" spans="1:35" x14ac:dyDescent="0.25">
      <c r="A381" s="20">
        <v>1659</v>
      </c>
      <c r="B381" t="s">
        <v>271</v>
      </c>
      <c r="C381" t="s">
        <v>2</v>
      </c>
      <c r="D381" t="s">
        <v>299</v>
      </c>
      <c r="E381" t="s">
        <v>519</v>
      </c>
      <c r="F381" s="2">
        <v>0</v>
      </c>
      <c r="G381" s="2">
        <v>0</v>
      </c>
      <c r="H381" s="2">
        <v>0</v>
      </c>
      <c r="I381" s="2">
        <v>0</v>
      </c>
      <c r="J381" s="2">
        <v>0</v>
      </c>
      <c r="K381" s="2">
        <v>0</v>
      </c>
      <c r="L381" s="2">
        <v>0</v>
      </c>
      <c r="M381" s="2">
        <v>0</v>
      </c>
      <c r="N381" s="2">
        <v>0</v>
      </c>
      <c r="O381" s="15">
        <v>0.1</v>
      </c>
      <c r="P381" s="2">
        <v>0</v>
      </c>
      <c r="Q381" s="13">
        <v>0.3</v>
      </c>
      <c r="R381" s="15">
        <v>0</v>
      </c>
      <c r="S381" s="2">
        <v>0</v>
      </c>
      <c r="T381" s="2">
        <v>0</v>
      </c>
      <c r="U381" s="2">
        <v>0</v>
      </c>
      <c r="V381" s="2">
        <v>0</v>
      </c>
      <c r="W381" s="2">
        <v>0</v>
      </c>
      <c r="X381" s="2">
        <v>0</v>
      </c>
      <c r="Y381" s="2">
        <v>0</v>
      </c>
      <c r="Z381" s="2">
        <v>0</v>
      </c>
      <c r="AA381" s="18">
        <v>0</v>
      </c>
      <c r="AB381" s="4">
        <v>0</v>
      </c>
      <c r="AD381" s="4">
        <f t="shared" si="5"/>
        <v>0</v>
      </c>
      <c r="AE381" t="s">
        <v>193</v>
      </c>
      <c r="AF381"/>
      <c r="AG381"/>
    </row>
    <row r="382" spans="1:35" x14ac:dyDescent="0.25">
      <c r="A382" s="20">
        <v>1660</v>
      </c>
      <c r="B382" t="s">
        <v>271</v>
      </c>
      <c r="C382" t="s">
        <v>2</v>
      </c>
      <c r="D382" t="s">
        <v>298</v>
      </c>
      <c r="E382" t="s">
        <v>520</v>
      </c>
      <c r="F382" s="2">
        <v>55722000</v>
      </c>
      <c r="G382" s="2">
        <v>0</v>
      </c>
      <c r="H382" s="2">
        <v>55722000</v>
      </c>
      <c r="I382" s="2">
        <v>195027</v>
      </c>
      <c r="J382" s="2">
        <v>0</v>
      </c>
      <c r="K382" s="2">
        <v>195027</v>
      </c>
      <c r="L382" s="2">
        <v>172738.2</v>
      </c>
      <c r="M382" s="2">
        <v>0</v>
      </c>
      <c r="N382" s="2">
        <v>172738.2</v>
      </c>
      <c r="O382" s="15">
        <v>0.1</v>
      </c>
      <c r="P382" s="2">
        <v>0</v>
      </c>
      <c r="Q382" s="13">
        <v>0.3</v>
      </c>
      <c r="R382" s="15">
        <v>0</v>
      </c>
      <c r="S382" s="2">
        <v>51821.46</v>
      </c>
      <c r="T382" s="2">
        <v>0</v>
      </c>
      <c r="U382" s="2">
        <v>0</v>
      </c>
      <c r="V382" s="2">
        <v>0</v>
      </c>
      <c r="W382" s="2">
        <v>0</v>
      </c>
      <c r="X382" s="2">
        <v>0</v>
      </c>
      <c r="Y382" s="2">
        <v>0</v>
      </c>
      <c r="Z382" s="2">
        <v>0</v>
      </c>
      <c r="AA382" s="18">
        <v>0</v>
      </c>
      <c r="AB382" s="4">
        <v>51821.46</v>
      </c>
      <c r="AD382" s="4">
        <f t="shared" si="5"/>
        <v>51821.46</v>
      </c>
      <c r="AE382" t="s">
        <v>45</v>
      </c>
      <c r="AF382"/>
      <c r="AG382"/>
    </row>
    <row r="383" spans="1:35" x14ac:dyDescent="0.25">
      <c r="A383" s="20">
        <v>1661</v>
      </c>
      <c r="B383" t="s">
        <v>271</v>
      </c>
      <c r="C383" t="s">
        <v>2</v>
      </c>
      <c r="D383" t="s">
        <v>409</v>
      </c>
      <c r="E383" t="s">
        <v>521</v>
      </c>
      <c r="F383" s="2">
        <v>0</v>
      </c>
      <c r="G383" s="2">
        <v>0</v>
      </c>
      <c r="H383" s="2">
        <v>0</v>
      </c>
      <c r="I383" s="2">
        <v>0</v>
      </c>
      <c r="J383" s="2">
        <v>0</v>
      </c>
      <c r="K383" s="2">
        <v>0</v>
      </c>
      <c r="L383" s="2">
        <v>0</v>
      </c>
      <c r="M383" s="2">
        <v>0</v>
      </c>
      <c r="N383" s="2">
        <v>0</v>
      </c>
      <c r="O383" s="15">
        <v>0.1</v>
      </c>
      <c r="P383" s="2">
        <v>0</v>
      </c>
      <c r="Q383" s="13">
        <v>0.3</v>
      </c>
      <c r="R383" s="15">
        <v>0</v>
      </c>
      <c r="S383" s="2">
        <v>0</v>
      </c>
      <c r="T383" s="2">
        <v>0</v>
      </c>
      <c r="U383" s="2">
        <v>0</v>
      </c>
      <c r="V383" s="2">
        <v>0</v>
      </c>
      <c r="W383" s="2">
        <v>0</v>
      </c>
      <c r="X383" s="2">
        <v>0</v>
      </c>
      <c r="Y383" s="2">
        <v>0</v>
      </c>
      <c r="Z383" s="2">
        <v>0</v>
      </c>
      <c r="AA383" s="18">
        <v>0</v>
      </c>
      <c r="AB383" s="4">
        <v>0</v>
      </c>
      <c r="AD383" s="4">
        <f t="shared" si="5"/>
        <v>0</v>
      </c>
      <c r="AE383" t="s">
        <v>464</v>
      </c>
      <c r="AF383"/>
      <c r="AG383"/>
    </row>
    <row r="384" spans="1:35" x14ac:dyDescent="0.25">
      <c r="A384" s="20">
        <v>1662</v>
      </c>
      <c r="B384" t="s">
        <v>271</v>
      </c>
      <c r="C384" t="s">
        <v>9</v>
      </c>
      <c r="D384" t="s">
        <v>407</v>
      </c>
      <c r="E384" t="s">
        <v>522</v>
      </c>
      <c r="F384" s="2">
        <v>3182796000</v>
      </c>
      <c r="G384" s="2">
        <v>0</v>
      </c>
      <c r="H384" s="2">
        <v>3182796000</v>
      </c>
      <c r="I384" s="2">
        <v>10435096</v>
      </c>
      <c r="J384" s="2">
        <v>0</v>
      </c>
      <c r="K384" s="2">
        <v>10435096</v>
      </c>
      <c r="L384" s="2">
        <v>9161977.5999999996</v>
      </c>
      <c r="M384" s="2">
        <v>0</v>
      </c>
      <c r="N384" s="2">
        <v>9161977.5999999996</v>
      </c>
      <c r="O384" s="15">
        <v>0.1</v>
      </c>
      <c r="P384" s="2">
        <v>0</v>
      </c>
      <c r="Q384" s="13">
        <v>0.3</v>
      </c>
      <c r="R384" s="15">
        <v>0</v>
      </c>
      <c r="S384" s="2">
        <v>2748593.28</v>
      </c>
      <c r="T384" s="2">
        <v>0</v>
      </c>
      <c r="U384" s="2">
        <v>0</v>
      </c>
      <c r="V384" s="2">
        <v>0</v>
      </c>
      <c r="W384" s="2">
        <v>0</v>
      </c>
      <c r="X384" s="2">
        <v>0</v>
      </c>
      <c r="Y384" s="2">
        <v>0</v>
      </c>
      <c r="Z384" s="2">
        <v>0</v>
      </c>
      <c r="AA384" s="18">
        <v>0</v>
      </c>
      <c r="AB384" s="4">
        <v>2748593.28</v>
      </c>
      <c r="AD384" s="4">
        <f t="shared" si="5"/>
        <v>2748593.28</v>
      </c>
      <c r="AE384" t="s">
        <v>35</v>
      </c>
      <c r="AF384"/>
      <c r="AG384"/>
    </row>
    <row r="385" spans="1:33" x14ac:dyDescent="0.25">
      <c r="A385" s="20">
        <v>1663</v>
      </c>
      <c r="B385" t="s">
        <v>271</v>
      </c>
      <c r="C385" t="s">
        <v>2</v>
      </c>
      <c r="D385" t="s">
        <v>298</v>
      </c>
      <c r="E385" t="s">
        <v>523</v>
      </c>
      <c r="F385" s="2">
        <v>180393000</v>
      </c>
      <c r="G385" s="2">
        <v>169760000</v>
      </c>
      <c r="H385" s="2">
        <v>10633000</v>
      </c>
      <c r="I385" s="2">
        <v>631376</v>
      </c>
      <c r="J385" s="2">
        <v>594160</v>
      </c>
      <c r="K385" s="2">
        <v>37216</v>
      </c>
      <c r="L385" s="2">
        <v>559218.80000000005</v>
      </c>
      <c r="M385" s="2">
        <v>526256</v>
      </c>
      <c r="N385" s="2">
        <v>32962.800000000003</v>
      </c>
      <c r="O385" s="15">
        <v>0.1</v>
      </c>
      <c r="P385" s="2">
        <v>52625.599999999999</v>
      </c>
      <c r="Q385" s="13">
        <v>0.3</v>
      </c>
      <c r="R385" s="15">
        <v>0</v>
      </c>
      <c r="S385" s="2">
        <v>9888.84</v>
      </c>
      <c r="T385" s="2">
        <v>0</v>
      </c>
      <c r="U385" s="2">
        <v>0</v>
      </c>
      <c r="V385" s="2">
        <v>0</v>
      </c>
      <c r="W385" s="2">
        <v>0</v>
      </c>
      <c r="X385" s="2">
        <v>0</v>
      </c>
      <c r="Y385" s="2">
        <v>0</v>
      </c>
      <c r="Z385" s="2">
        <v>0</v>
      </c>
      <c r="AA385" s="18">
        <v>0</v>
      </c>
      <c r="AB385" s="4">
        <v>62514.44</v>
      </c>
      <c r="AD385" s="4">
        <f t="shared" si="5"/>
        <v>62514.44</v>
      </c>
      <c r="AE385" t="s">
        <v>96</v>
      </c>
      <c r="AF385"/>
      <c r="AG385"/>
    </row>
    <row r="386" spans="1:33" x14ac:dyDescent="0.25">
      <c r="A386" s="20">
        <v>1664</v>
      </c>
      <c r="B386" t="s">
        <v>271</v>
      </c>
      <c r="C386" t="s">
        <v>2</v>
      </c>
      <c r="D386" t="s">
        <v>8</v>
      </c>
      <c r="E386" t="s">
        <v>524</v>
      </c>
      <c r="F386" s="2">
        <v>2060132000</v>
      </c>
      <c r="G386" s="2">
        <v>864635000</v>
      </c>
      <c r="H386" s="2">
        <v>1195497000</v>
      </c>
      <c r="I386" s="2">
        <v>6546970</v>
      </c>
      <c r="J386" s="2">
        <v>2849560</v>
      </c>
      <c r="K386" s="2">
        <v>3697410</v>
      </c>
      <c r="L386" s="2">
        <v>5722917.2000000002</v>
      </c>
      <c r="M386" s="2">
        <v>2503706</v>
      </c>
      <c r="N386" s="2">
        <v>3219211.2</v>
      </c>
      <c r="O386" s="15">
        <v>0.1</v>
      </c>
      <c r="P386" s="2">
        <v>250370.6</v>
      </c>
      <c r="Q386" s="13">
        <v>0.3</v>
      </c>
      <c r="R386" s="15">
        <v>0</v>
      </c>
      <c r="S386" s="2">
        <v>965763.36</v>
      </c>
      <c r="T386" s="2">
        <v>0</v>
      </c>
      <c r="U386" s="2">
        <v>0</v>
      </c>
      <c r="V386" s="2">
        <v>0</v>
      </c>
      <c r="W386" s="2">
        <v>0</v>
      </c>
      <c r="X386" s="2">
        <v>0</v>
      </c>
      <c r="Y386" s="2">
        <v>0</v>
      </c>
      <c r="Z386" s="2">
        <v>0</v>
      </c>
      <c r="AA386" s="18">
        <v>0</v>
      </c>
      <c r="AB386" s="4">
        <v>1216133.96</v>
      </c>
      <c r="AD386" s="4">
        <f t="shared" si="5"/>
        <v>1216133.96</v>
      </c>
      <c r="AE386" t="s">
        <v>33</v>
      </c>
      <c r="AF386"/>
      <c r="AG386"/>
    </row>
    <row r="387" spans="1:33" x14ac:dyDescent="0.25">
      <c r="A387" s="20">
        <v>1665</v>
      </c>
      <c r="B387" t="s">
        <v>271</v>
      </c>
      <c r="C387" t="s">
        <v>2</v>
      </c>
      <c r="D387" t="s">
        <v>8</v>
      </c>
      <c r="E387" t="s">
        <v>525</v>
      </c>
      <c r="F387" s="2">
        <v>0</v>
      </c>
      <c r="G387" s="2">
        <v>0</v>
      </c>
      <c r="H387" s="2">
        <v>0</v>
      </c>
      <c r="I387" s="2">
        <v>0</v>
      </c>
      <c r="J387" s="2">
        <v>0</v>
      </c>
      <c r="K387" s="2">
        <v>0</v>
      </c>
      <c r="L387" s="2">
        <v>0</v>
      </c>
      <c r="M387" s="2">
        <v>0</v>
      </c>
      <c r="N387" s="2">
        <v>0</v>
      </c>
      <c r="O387" s="15">
        <v>0.1</v>
      </c>
      <c r="P387" s="2">
        <v>0</v>
      </c>
      <c r="Q387" s="13">
        <v>0.3</v>
      </c>
      <c r="R387" s="15">
        <v>0</v>
      </c>
      <c r="S387" s="2">
        <v>0</v>
      </c>
      <c r="T387" s="2">
        <v>0</v>
      </c>
      <c r="U387" s="2">
        <v>0</v>
      </c>
      <c r="V387" s="2">
        <v>0</v>
      </c>
      <c r="W387" s="2">
        <v>0</v>
      </c>
      <c r="X387" s="2">
        <v>0</v>
      </c>
      <c r="Y387" s="2">
        <v>0</v>
      </c>
      <c r="Z387" s="2">
        <v>0</v>
      </c>
      <c r="AA387" s="18">
        <v>0</v>
      </c>
      <c r="AB387" s="4">
        <v>0</v>
      </c>
      <c r="AD387" s="4">
        <f t="shared" ref="AD387:AD404" si="6">AB387+AC387</f>
        <v>0</v>
      </c>
      <c r="AE387" t="s">
        <v>33</v>
      </c>
      <c r="AF387"/>
      <c r="AG387"/>
    </row>
    <row r="388" spans="1:33" x14ac:dyDescent="0.25">
      <c r="A388" s="20">
        <v>1666</v>
      </c>
      <c r="B388" t="s">
        <v>271</v>
      </c>
      <c r="C388" t="s">
        <v>2</v>
      </c>
      <c r="D388" t="s">
        <v>201</v>
      </c>
      <c r="E388" t="s">
        <v>526</v>
      </c>
      <c r="F388" s="2">
        <v>195764000</v>
      </c>
      <c r="G388" s="2">
        <v>0</v>
      </c>
      <c r="H388" s="2">
        <v>195764000</v>
      </c>
      <c r="I388" s="2">
        <v>685174</v>
      </c>
      <c r="J388" s="2">
        <v>0</v>
      </c>
      <c r="K388" s="2">
        <v>685174</v>
      </c>
      <c r="L388" s="2">
        <v>606868.4</v>
      </c>
      <c r="M388" s="2">
        <v>0</v>
      </c>
      <c r="N388" s="2">
        <v>606868.4</v>
      </c>
      <c r="O388" s="15">
        <v>0.1</v>
      </c>
      <c r="P388" s="2">
        <v>0</v>
      </c>
      <c r="Q388" s="13">
        <v>0.3</v>
      </c>
      <c r="R388" s="15">
        <v>0</v>
      </c>
      <c r="S388" s="2">
        <v>182060.52</v>
      </c>
      <c r="T388" s="2">
        <v>0</v>
      </c>
      <c r="U388" s="2">
        <v>0</v>
      </c>
      <c r="V388" s="2">
        <v>0</v>
      </c>
      <c r="W388" s="2">
        <v>0</v>
      </c>
      <c r="X388" s="2">
        <v>0</v>
      </c>
      <c r="Y388" s="2">
        <v>0</v>
      </c>
      <c r="Z388" s="2">
        <v>0</v>
      </c>
      <c r="AA388" s="18">
        <v>0</v>
      </c>
      <c r="AB388" s="4">
        <v>182060.52</v>
      </c>
      <c r="AD388" s="4">
        <f t="shared" si="6"/>
        <v>182060.52</v>
      </c>
      <c r="AE388" t="s">
        <v>246</v>
      </c>
    </row>
    <row r="389" spans="1:33" x14ac:dyDescent="0.25">
      <c r="A389" s="20">
        <v>1667</v>
      </c>
      <c r="B389" t="s">
        <v>271</v>
      </c>
      <c r="C389" t="s">
        <v>2</v>
      </c>
      <c r="D389" t="s">
        <v>4</v>
      </c>
      <c r="E389" t="s">
        <v>527</v>
      </c>
      <c r="F389" s="2">
        <v>28085356000</v>
      </c>
      <c r="G389" s="2">
        <v>0</v>
      </c>
      <c r="H389" s="2">
        <v>28085356000</v>
      </c>
      <c r="I389" s="2">
        <v>42690196</v>
      </c>
      <c r="J389" s="2">
        <v>0</v>
      </c>
      <c r="K389" s="2">
        <v>42690196</v>
      </c>
      <c r="L389" s="2">
        <v>31456053.600000001</v>
      </c>
      <c r="M389" s="2">
        <v>0</v>
      </c>
      <c r="N389" s="2">
        <v>31456053.600000001</v>
      </c>
      <c r="O389" s="15">
        <v>0.1</v>
      </c>
      <c r="P389" s="2">
        <v>0</v>
      </c>
      <c r="Q389" s="13">
        <v>0.3</v>
      </c>
      <c r="R389" s="15">
        <v>0</v>
      </c>
      <c r="S389" s="2">
        <v>9436816.0800000001</v>
      </c>
      <c r="T389" s="2">
        <v>0</v>
      </c>
      <c r="U389" s="2">
        <v>0</v>
      </c>
      <c r="V389" s="2">
        <v>0</v>
      </c>
      <c r="W389" s="2">
        <v>0</v>
      </c>
      <c r="X389" s="2">
        <v>0</v>
      </c>
      <c r="Y389" s="2">
        <v>0</v>
      </c>
      <c r="Z389" s="2">
        <v>0</v>
      </c>
      <c r="AA389" s="18">
        <v>0</v>
      </c>
      <c r="AB389" s="4">
        <v>9436816.0800000001</v>
      </c>
      <c r="AD389" s="4">
        <f t="shared" si="6"/>
        <v>9436816.0800000001</v>
      </c>
      <c r="AE389" t="s">
        <v>257</v>
      </c>
    </row>
    <row r="390" spans="1:33" x14ac:dyDescent="0.25">
      <c r="A390" s="20">
        <v>1669</v>
      </c>
      <c r="B390" t="s">
        <v>271</v>
      </c>
      <c r="C390" t="s">
        <v>9</v>
      </c>
      <c r="D390" t="s">
        <v>407</v>
      </c>
      <c r="E390" t="s">
        <v>528</v>
      </c>
      <c r="F390" s="2">
        <v>0</v>
      </c>
      <c r="G390" s="2">
        <v>0</v>
      </c>
      <c r="H390" s="2">
        <v>0</v>
      </c>
      <c r="I390" s="2">
        <v>0</v>
      </c>
      <c r="J390" s="2">
        <v>0</v>
      </c>
      <c r="K390" s="2">
        <v>0</v>
      </c>
      <c r="L390" s="2">
        <v>0</v>
      </c>
      <c r="M390" s="2">
        <v>0</v>
      </c>
      <c r="N390" s="2">
        <v>0</v>
      </c>
      <c r="O390" s="15">
        <v>0.1</v>
      </c>
      <c r="P390" s="2">
        <v>0</v>
      </c>
      <c r="Q390" s="13">
        <v>0.3</v>
      </c>
      <c r="R390" s="15">
        <v>0</v>
      </c>
      <c r="S390" s="2">
        <v>0</v>
      </c>
      <c r="T390" s="2">
        <v>0</v>
      </c>
      <c r="U390" s="2">
        <v>0</v>
      </c>
      <c r="V390" s="2">
        <v>0</v>
      </c>
      <c r="W390" s="2">
        <v>0</v>
      </c>
      <c r="X390" s="2">
        <v>0</v>
      </c>
      <c r="Y390" s="2">
        <v>0</v>
      </c>
      <c r="Z390" s="2">
        <v>0</v>
      </c>
      <c r="AA390" s="18">
        <v>0</v>
      </c>
      <c r="AB390" s="4">
        <v>0</v>
      </c>
      <c r="AD390" s="4">
        <f t="shared" si="6"/>
        <v>0</v>
      </c>
      <c r="AE390" t="s">
        <v>11</v>
      </c>
    </row>
    <row r="391" spans="1:33" x14ac:dyDescent="0.25">
      <c r="A391" s="20">
        <v>1670</v>
      </c>
      <c r="B391" t="s">
        <v>271</v>
      </c>
      <c r="C391" t="s">
        <v>2</v>
      </c>
      <c r="D391" t="s">
        <v>298</v>
      </c>
      <c r="E391" t="s">
        <v>529</v>
      </c>
      <c r="F391" s="2">
        <v>49643000</v>
      </c>
      <c r="G391" s="2">
        <v>0</v>
      </c>
      <c r="H391" s="2">
        <v>49643000</v>
      </c>
      <c r="I391" s="2">
        <v>173754</v>
      </c>
      <c r="J391" s="2">
        <v>0</v>
      </c>
      <c r="K391" s="2">
        <v>173754</v>
      </c>
      <c r="L391" s="2">
        <v>153896.79999999999</v>
      </c>
      <c r="M391" s="2">
        <v>0</v>
      </c>
      <c r="N391" s="2">
        <v>153896.79999999999</v>
      </c>
      <c r="O391" s="15">
        <v>0.1</v>
      </c>
      <c r="P391" s="2">
        <v>0</v>
      </c>
      <c r="Q391" s="13">
        <v>0.3</v>
      </c>
      <c r="R391" s="15">
        <v>0</v>
      </c>
      <c r="S391" s="2">
        <v>46169.04</v>
      </c>
      <c r="T391" s="2">
        <v>0</v>
      </c>
      <c r="U391" s="2">
        <v>0</v>
      </c>
      <c r="V391" s="2">
        <v>0</v>
      </c>
      <c r="W391" s="2">
        <v>0</v>
      </c>
      <c r="X391" s="2">
        <v>0</v>
      </c>
      <c r="Y391" s="2">
        <v>0</v>
      </c>
      <c r="Z391" s="2">
        <v>0</v>
      </c>
      <c r="AA391" s="18">
        <v>0</v>
      </c>
      <c r="AB391" s="4">
        <v>46169.04</v>
      </c>
      <c r="AD391" s="4">
        <f t="shared" si="6"/>
        <v>46169.04</v>
      </c>
      <c r="AE391" t="s">
        <v>45</v>
      </c>
    </row>
    <row r="392" spans="1:33" x14ac:dyDescent="0.25">
      <c r="A392" s="20">
        <v>1671</v>
      </c>
      <c r="B392" t="s">
        <v>271</v>
      </c>
      <c r="C392" t="s">
        <v>2</v>
      </c>
      <c r="D392" t="s">
        <v>298</v>
      </c>
      <c r="E392" t="s">
        <v>530</v>
      </c>
      <c r="F392" s="2">
        <v>121338000</v>
      </c>
      <c r="G392" s="2">
        <v>0</v>
      </c>
      <c r="H392" s="2">
        <v>121338000</v>
      </c>
      <c r="I392" s="2">
        <v>424685</v>
      </c>
      <c r="J392" s="2">
        <v>0</v>
      </c>
      <c r="K392" s="2">
        <v>424685</v>
      </c>
      <c r="L392" s="2">
        <v>376149.8</v>
      </c>
      <c r="M392" s="2">
        <v>0</v>
      </c>
      <c r="N392" s="2">
        <v>376149.8</v>
      </c>
      <c r="O392" s="15">
        <v>0.1</v>
      </c>
      <c r="P392" s="2">
        <v>0</v>
      </c>
      <c r="Q392" s="13">
        <v>0.3</v>
      </c>
      <c r="R392" s="15">
        <v>0</v>
      </c>
      <c r="S392" s="2">
        <v>112844.94</v>
      </c>
      <c r="T392" s="2">
        <v>0</v>
      </c>
      <c r="U392" s="2">
        <v>0</v>
      </c>
      <c r="V392" s="2">
        <v>0</v>
      </c>
      <c r="W392" s="2">
        <v>0</v>
      </c>
      <c r="X392" s="2">
        <v>0</v>
      </c>
      <c r="Y392" s="2">
        <v>0</v>
      </c>
      <c r="Z392" s="2">
        <v>0</v>
      </c>
      <c r="AA392" s="18">
        <v>0</v>
      </c>
      <c r="AB392" s="4">
        <v>112844.94</v>
      </c>
      <c r="AD392" s="4">
        <f t="shared" si="6"/>
        <v>112844.94</v>
      </c>
      <c r="AE392" t="s">
        <v>45</v>
      </c>
    </row>
    <row r="393" spans="1:33" x14ac:dyDescent="0.25">
      <c r="A393" s="20">
        <v>1672</v>
      </c>
      <c r="B393" t="s">
        <v>271</v>
      </c>
      <c r="C393" t="s">
        <v>2</v>
      </c>
      <c r="D393" t="s">
        <v>4</v>
      </c>
      <c r="E393" t="s">
        <v>531</v>
      </c>
      <c r="F393" s="2">
        <v>0</v>
      </c>
      <c r="G393" s="2">
        <v>0</v>
      </c>
      <c r="H393" s="2">
        <v>0</v>
      </c>
      <c r="I393" s="2">
        <v>0</v>
      </c>
      <c r="J393" s="2">
        <v>0</v>
      </c>
      <c r="K393" s="2">
        <v>0</v>
      </c>
      <c r="L393" s="2">
        <v>0</v>
      </c>
      <c r="M393" s="2">
        <v>0</v>
      </c>
      <c r="N393" s="2">
        <v>0</v>
      </c>
      <c r="O393" s="15">
        <v>0.1</v>
      </c>
      <c r="P393" s="2">
        <v>0</v>
      </c>
      <c r="Q393" s="13">
        <v>0.3</v>
      </c>
      <c r="R393" s="15">
        <v>0</v>
      </c>
      <c r="S393" s="2">
        <v>0</v>
      </c>
      <c r="T393" s="2">
        <v>0</v>
      </c>
      <c r="U393" s="2">
        <v>0</v>
      </c>
      <c r="V393" s="2">
        <v>0</v>
      </c>
      <c r="W393" s="2">
        <v>0</v>
      </c>
      <c r="X393" s="2">
        <v>0</v>
      </c>
      <c r="Y393" s="2">
        <v>0</v>
      </c>
      <c r="Z393" s="2">
        <v>0</v>
      </c>
      <c r="AA393" s="18">
        <v>0</v>
      </c>
      <c r="AB393" s="4">
        <v>0</v>
      </c>
      <c r="AD393" s="4">
        <f t="shared" si="6"/>
        <v>0</v>
      </c>
      <c r="AE393" t="s">
        <v>257</v>
      </c>
    </row>
    <row r="394" spans="1:33" x14ac:dyDescent="0.25">
      <c r="A394" s="20">
        <v>1673</v>
      </c>
      <c r="B394" t="s">
        <v>271</v>
      </c>
      <c r="C394" t="s">
        <v>2</v>
      </c>
      <c r="D394" t="s">
        <v>8</v>
      </c>
      <c r="E394" t="s">
        <v>532</v>
      </c>
      <c r="F394" s="2">
        <v>71081838000</v>
      </c>
      <c r="G394" s="2">
        <v>0</v>
      </c>
      <c r="H394" s="2">
        <v>71081838000</v>
      </c>
      <c r="I394" s="2">
        <v>155442716</v>
      </c>
      <c r="J394" s="2">
        <v>0</v>
      </c>
      <c r="K394" s="2">
        <v>155442716</v>
      </c>
      <c r="L394" s="2">
        <v>127009980.8</v>
      </c>
      <c r="M394" s="2">
        <v>0</v>
      </c>
      <c r="N394" s="2">
        <v>127009980.8</v>
      </c>
      <c r="O394" s="15">
        <v>0.1</v>
      </c>
      <c r="P394" s="2">
        <v>0</v>
      </c>
      <c r="Q394" s="13">
        <v>0.3</v>
      </c>
      <c r="R394" s="15">
        <v>0</v>
      </c>
      <c r="S394" s="2">
        <v>38102994.240000002</v>
      </c>
      <c r="T394" s="2">
        <v>0</v>
      </c>
      <c r="U394" s="2">
        <v>0</v>
      </c>
      <c r="V394" s="2">
        <v>0</v>
      </c>
      <c r="W394" s="2">
        <v>0</v>
      </c>
      <c r="X394" s="2">
        <v>0</v>
      </c>
      <c r="Y394" s="2">
        <v>0</v>
      </c>
      <c r="Z394" s="2">
        <v>0</v>
      </c>
      <c r="AA394" s="18">
        <v>0</v>
      </c>
      <c r="AB394" s="4">
        <v>38102994.240000002</v>
      </c>
      <c r="AD394" s="4">
        <f t="shared" si="6"/>
        <v>38102994.240000002</v>
      </c>
      <c r="AE394" t="s">
        <v>50</v>
      </c>
    </row>
    <row r="395" spans="1:33" x14ac:dyDescent="0.25">
      <c r="A395" s="20" t="s">
        <v>219</v>
      </c>
      <c r="B395" t="s">
        <v>272</v>
      </c>
      <c r="C395" t="s">
        <v>2</v>
      </c>
      <c r="D395" t="s">
        <v>201</v>
      </c>
      <c r="E395" t="s">
        <v>220</v>
      </c>
      <c r="F395" s="2">
        <v>0</v>
      </c>
      <c r="G395" s="2">
        <v>0</v>
      </c>
      <c r="H395" s="2">
        <v>0</v>
      </c>
      <c r="I395" s="2">
        <v>0</v>
      </c>
      <c r="J395" s="2">
        <v>0</v>
      </c>
      <c r="K395" s="2">
        <v>0</v>
      </c>
      <c r="L395" s="2">
        <v>0</v>
      </c>
      <c r="M395" s="2">
        <v>0</v>
      </c>
      <c r="N395" s="2">
        <v>0</v>
      </c>
      <c r="O395" s="15">
        <v>0</v>
      </c>
      <c r="P395" s="2">
        <v>0</v>
      </c>
      <c r="Q395" s="13">
        <v>0</v>
      </c>
      <c r="R395" s="15">
        <v>0</v>
      </c>
      <c r="S395" s="2">
        <v>0</v>
      </c>
      <c r="T395" s="2">
        <v>0</v>
      </c>
      <c r="U395" s="2">
        <v>0</v>
      </c>
      <c r="V395" s="2">
        <v>0</v>
      </c>
      <c r="W395" s="2">
        <v>0</v>
      </c>
      <c r="X395" s="2">
        <v>0</v>
      </c>
      <c r="Y395" s="2">
        <v>0</v>
      </c>
      <c r="Z395" s="2">
        <v>0</v>
      </c>
      <c r="AA395" s="18">
        <v>0</v>
      </c>
      <c r="AB395" s="4">
        <v>0</v>
      </c>
      <c r="AD395" s="4">
        <f t="shared" si="6"/>
        <v>0</v>
      </c>
      <c r="AE395" t="s">
        <v>1</v>
      </c>
    </row>
    <row r="396" spans="1:33" x14ac:dyDescent="0.25">
      <c r="A396" s="20" t="s">
        <v>221</v>
      </c>
      <c r="B396" t="s">
        <v>272</v>
      </c>
      <c r="C396" t="s">
        <v>9</v>
      </c>
      <c r="D396" t="s">
        <v>15</v>
      </c>
      <c r="E396" t="s">
        <v>222</v>
      </c>
      <c r="F396" s="2">
        <v>950618500</v>
      </c>
      <c r="G396" s="2">
        <v>0</v>
      </c>
      <c r="H396" s="2">
        <v>950618500</v>
      </c>
      <c r="I396" s="2">
        <v>3138917</v>
      </c>
      <c r="J396" s="2">
        <v>0</v>
      </c>
      <c r="K396" s="2">
        <v>3138917</v>
      </c>
      <c r="L396" s="2">
        <v>2758669.6</v>
      </c>
      <c r="M396" s="2">
        <v>0</v>
      </c>
      <c r="N396" s="2">
        <v>2758669.6</v>
      </c>
      <c r="O396" s="15">
        <v>0</v>
      </c>
      <c r="P396" s="2">
        <v>0</v>
      </c>
      <c r="Q396" s="13">
        <v>0</v>
      </c>
      <c r="R396" s="15">
        <v>0</v>
      </c>
      <c r="S396" s="2">
        <v>0</v>
      </c>
      <c r="T396" s="2">
        <v>0</v>
      </c>
      <c r="U396" s="2">
        <v>0</v>
      </c>
      <c r="V396" s="2">
        <v>0</v>
      </c>
      <c r="W396" s="2">
        <v>0</v>
      </c>
      <c r="X396" s="2">
        <v>0</v>
      </c>
      <c r="Y396" s="2">
        <v>0</v>
      </c>
      <c r="Z396" s="2">
        <v>0</v>
      </c>
      <c r="AA396" s="18">
        <v>0</v>
      </c>
      <c r="AB396" s="4">
        <v>0</v>
      </c>
      <c r="AD396" s="4">
        <f t="shared" si="6"/>
        <v>0</v>
      </c>
      <c r="AE396" t="s">
        <v>1</v>
      </c>
    </row>
    <row r="397" spans="1:33" x14ac:dyDescent="0.25">
      <c r="A397" s="20" t="s">
        <v>223</v>
      </c>
      <c r="B397" t="s">
        <v>272</v>
      </c>
      <c r="C397" t="s">
        <v>9</v>
      </c>
      <c r="D397" t="s">
        <v>27</v>
      </c>
      <c r="E397" t="s">
        <v>224</v>
      </c>
      <c r="F397" s="2">
        <v>1899939200</v>
      </c>
      <c r="G397" s="2">
        <v>0</v>
      </c>
      <c r="H397" s="2">
        <v>1899939200</v>
      </c>
      <c r="I397" s="2">
        <v>5813874</v>
      </c>
      <c r="J397" s="2">
        <v>0</v>
      </c>
      <c r="K397" s="2">
        <v>5813874</v>
      </c>
      <c r="L397" s="2">
        <v>5053898.32</v>
      </c>
      <c r="M397" s="2">
        <v>0</v>
      </c>
      <c r="N397" s="2">
        <v>5053898.32</v>
      </c>
      <c r="O397" s="15">
        <v>0</v>
      </c>
      <c r="P397" s="2">
        <v>0</v>
      </c>
      <c r="Q397" s="13">
        <v>0</v>
      </c>
      <c r="R397" s="15">
        <v>0</v>
      </c>
      <c r="S397" s="2">
        <v>0</v>
      </c>
      <c r="T397" s="2">
        <v>0</v>
      </c>
      <c r="U397" s="2">
        <v>0</v>
      </c>
      <c r="V397" s="2">
        <v>0</v>
      </c>
      <c r="W397" s="2">
        <v>0</v>
      </c>
      <c r="X397" s="2">
        <v>0</v>
      </c>
      <c r="Y397" s="2">
        <v>0</v>
      </c>
      <c r="Z397" s="2">
        <v>0</v>
      </c>
      <c r="AA397" s="18">
        <v>0</v>
      </c>
      <c r="AB397" s="4">
        <v>0</v>
      </c>
      <c r="AD397" s="4">
        <f t="shared" si="6"/>
        <v>0</v>
      </c>
      <c r="AE397" t="s">
        <v>1</v>
      </c>
    </row>
    <row r="398" spans="1:33" x14ac:dyDescent="0.25">
      <c r="A398" s="20" t="s">
        <v>225</v>
      </c>
      <c r="B398" t="s">
        <v>272</v>
      </c>
      <c r="C398" t="s">
        <v>9</v>
      </c>
      <c r="D398" t="s">
        <v>407</v>
      </c>
      <c r="E398" t="s">
        <v>226</v>
      </c>
      <c r="F398" s="2">
        <v>460253000</v>
      </c>
      <c r="G398" s="2">
        <v>0</v>
      </c>
      <c r="H398" s="2">
        <v>460253000</v>
      </c>
      <c r="I398" s="2">
        <v>1610895</v>
      </c>
      <c r="J398" s="2">
        <v>0</v>
      </c>
      <c r="K398" s="2">
        <v>1610895</v>
      </c>
      <c r="L398" s="2">
        <v>1426793.8</v>
      </c>
      <c r="M398" s="2">
        <v>0</v>
      </c>
      <c r="N398" s="2">
        <v>1426793.8</v>
      </c>
      <c r="O398" s="15">
        <v>0</v>
      </c>
      <c r="P398" s="2">
        <v>0</v>
      </c>
      <c r="Q398" s="13">
        <v>0</v>
      </c>
      <c r="R398" s="15">
        <v>0</v>
      </c>
      <c r="S398" s="2">
        <v>0</v>
      </c>
      <c r="T398" s="2">
        <v>0</v>
      </c>
      <c r="U398" s="2">
        <v>0</v>
      </c>
      <c r="V398" s="2">
        <v>0</v>
      </c>
      <c r="W398" s="2">
        <v>0</v>
      </c>
      <c r="X398" s="2">
        <v>0</v>
      </c>
      <c r="Y398" s="2">
        <v>0</v>
      </c>
      <c r="Z398" s="2">
        <v>0</v>
      </c>
      <c r="AA398" s="18">
        <v>0</v>
      </c>
      <c r="AB398" s="4">
        <v>0</v>
      </c>
      <c r="AD398" s="4">
        <f t="shared" si="6"/>
        <v>0</v>
      </c>
      <c r="AE398" t="s">
        <v>1</v>
      </c>
    </row>
    <row r="399" spans="1:33" x14ac:dyDescent="0.25">
      <c r="A399" s="20" t="s">
        <v>428</v>
      </c>
      <c r="B399" t="s">
        <v>272</v>
      </c>
      <c r="C399" t="s">
        <v>9</v>
      </c>
      <c r="D399" t="s">
        <v>408</v>
      </c>
      <c r="E399" t="s">
        <v>429</v>
      </c>
      <c r="F399" s="2">
        <v>37133000</v>
      </c>
      <c r="G399" s="2">
        <v>0</v>
      </c>
      <c r="H399" s="2">
        <v>37133000</v>
      </c>
      <c r="I399" s="2">
        <v>129966</v>
      </c>
      <c r="J399" s="2">
        <v>0</v>
      </c>
      <c r="K399" s="2">
        <v>129966</v>
      </c>
      <c r="L399" s="2">
        <v>115112.8</v>
      </c>
      <c r="M399" s="2">
        <v>0</v>
      </c>
      <c r="N399" s="2">
        <v>115112.8</v>
      </c>
      <c r="O399" s="15">
        <v>0</v>
      </c>
      <c r="P399" s="2">
        <v>0</v>
      </c>
      <c r="Q399" s="13">
        <v>0</v>
      </c>
      <c r="R399" s="15">
        <v>0</v>
      </c>
      <c r="S399" s="2">
        <v>0</v>
      </c>
      <c r="T399" s="2">
        <v>0</v>
      </c>
      <c r="U399" s="2">
        <v>0</v>
      </c>
      <c r="V399" s="2">
        <v>0</v>
      </c>
      <c r="W399" s="2">
        <v>0</v>
      </c>
      <c r="X399" s="2">
        <v>0</v>
      </c>
      <c r="Y399" s="2">
        <v>0</v>
      </c>
      <c r="Z399" s="2">
        <v>0</v>
      </c>
      <c r="AA399" s="18">
        <v>0</v>
      </c>
      <c r="AB399" s="4">
        <v>0</v>
      </c>
      <c r="AD399" s="4">
        <f t="shared" si="6"/>
        <v>0</v>
      </c>
      <c r="AE399" t="s">
        <v>1</v>
      </c>
    </row>
    <row r="400" spans="1:33" x14ac:dyDescent="0.25">
      <c r="A400" s="20" t="s">
        <v>227</v>
      </c>
      <c r="B400" t="s">
        <v>272</v>
      </c>
      <c r="C400" t="s">
        <v>2</v>
      </c>
      <c r="D400" t="s">
        <v>298</v>
      </c>
      <c r="E400" t="s">
        <v>228</v>
      </c>
      <c r="F400" s="2">
        <v>3216353000</v>
      </c>
      <c r="G400" s="2">
        <v>71242000</v>
      </c>
      <c r="H400" s="2">
        <v>3145111000</v>
      </c>
      <c r="I400" s="2">
        <v>10641159</v>
      </c>
      <c r="J400" s="2">
        <v>249350</v>
      </c>
      <c r="K400" s="2">
        <v>10391809</v>
      </c>
      <c r="L400" s="2">
        <v>9354617.8000000007</v>
      </c>
      <c r="M400" s="2">
        <v>220853.2</v>
      </c>
      <c r="N400" s="2">
        <v>9133764.5999999996</v>
      </c>
      <c r="O400" s="15">
        <v>0</v>
      </c>
      <c r="P400" s="2">
        <v>0</v>
      </c>
      <c r="Q400" s="13">
        <v>0</v>
      </c>
      <c r="R400" s="15">
        <v>0</v>
      </c>
      <c r="S400" s="2">
        <v>0</v>
      </c>
      <c r="T400" s="2">
        <v>0</v>
      </c>
      <c r="U400" s="2">
        <v>0</v>
      </c>
      <c r="V400" s="2">
        <v>0</v>
      </c>
      <c r="W400" s="2">
        <v>0</v>
      </c>
      <c r="X400" s="2">
        <v>0</v>
      </c>
      <c r="Y400" s="2">
        <v>0</v>
      </c>
      <c r="Z400" s="2">
        <v>0</v>
      </c>
      <c r="AA400" s="18">
        <v>0</v>
      </c>
      <c r="AB400" s="4">
        <v>0</v>
      </c>
      <c r="AD400" s="4">
        <f t="shared" si="6"/>
        <v>0</v>
      </c>
      <c r="AE400" t="s">
        <v>1</v>
      </c>
    </row>
    <row r="401" spans="1:31" x14ac:dyDescent="0.25">
      <c r="A401" s="20" t="s">
        <v>343</v>
      </c>
      <c r="B401" t="s">
        <v>272</v>
      </c>
      <c r="C401" t="s">
        <v>2</v>
      </c>
      <c r="D401" t="s">
        <v>299</v>
      </c>
      <c r="E401" t="s">
        <v>344</v>
      </c>
      <c r="F401" s="2">
        <v>0</v>
      </c>
      <c r="G401" s="2">
        <v>0</v>
      </c>
      <c r="H401" s="2">
        <v>0</v>
      </c>
      <c r="I401" s="2">
        <v>0</v>
      </c>
      <c r="J401" s="2">
        <v>0</v>
      </c>
      <c r="K401" s="2">
        <v>0</v>
      </c>
      <c r="L401" s="2">
        <v>0</v>
      </c>
      <c r="M401" s="2">
        <v>0</v>
      </c>
      <c r="N401" s="2">
        <v>0</v>
      </c>
      <c r="O401" s="15">
        <v>0</v>
      </c>
      <c r="P401" s="2">
        <v>0</v>
      </c>
      <c r="Q401" s="13">
        <v>0</v>
      </c>
      <c r="R401" s="15">
        <v>0</v>
      </c>
      <c r="S401" s="2">
        <v>0</v>
      </c>
      <c r="T401" s="2">
        <v>0</v>
      </c>
      <c r="U401" s="2">
        <v>0</v>
      </c>
      <c r="V401" s="2">
        <v>0</v>
      </c>
      <c r="W401" s="2">
        <v>0</v>
      </c>
      <c r="X401" s="2">
        <v>0</v>
      </c>
      <c r="Y401" s="2">
        <v>0</v>
      </c>
      <c r="Z401" s="2">
        <v>0</v>
      </c>
      <c r="AA401" s="18">
        <v>0</v>
      </c>
      <c r="AB401" s="4">
        <v>0</v>
      </c>
      <c r="AD401" s="4">
        <f t="shared" si="6"/>
        <v>0</v>
      </c>
      <c r="AE401" t="s">
        <v>1</v>
      </c>
    </row>
    <row r="402" spans="1:31" x14ac:dyDescent="0.25">
      <c r="A402" s="20" t="s">
        <v>356</v>
      </c>
      <c r="B402" t="s">
        <v>1</v>
      </c>
      <c r="C402" t="s">
        <v>2</v>
      </c>
      <c r="D402" t="s">
        <v>345</v>
      </c>
      <c r="E402" t="s">
        <v>357</v>
      </c>
      <c r="F402" s="2">
        <v>35770000</v>
      </c>
      <c r="G402" s="2">
        <v>0</v>
      </c>
      <c r="H402" s="2">
        <v>35770000</v>
      </c>
      <c r="I402" s="2">
        <v>125196</v>
      </c>
      <c r="J402" s="2">
        <v>0</v>
      </c>
      <c r="K402" s="2">
        <v>125196</v>
      </c>
      <c r="L402" s="2">
        <v>110888</v>
      </c>
      <c r="M402" s="2">
        <v>0</v>
      </c>
      <c r="N402" s="2">
        <v>110888</v>
      </c>
      <c r="O402" s="15">
        <v>0</v>
      </c>
      <c r="P402" s="2">
        <v>0</v>
      </c>
      <c r="Q402" s="13">
        <v>0</v>
      </c>
      <c r="R402" s="15">
        <v>0</v>
      </c>
      <c r="S402" s="2">
        <v>0</v>
      </c>
      <c r="T402" s="2">
        <v>0</v>
      </c>
      <c r="U402" s="2">
        <v>0</v>
      </c>
      <c r="V402" s="2">
        <v>0</v>
      </c>
      <c r="W402" s="2">
        <v>0</v>
      </c>
      <c r="X402" s="2">
        <v>0</v>
      </c>
      <c r="Y402" s="2">
        <v>0</v>
      </c>
      <c r="Z402" s="2">
        <v>0</v>
      </c>
      <c r="AA402" s="18">
        <v>0</v>
      </c>
      <c r="AB402" s="4">
        <v>0</v>
      </c>
      <c r="AD402" s="4">
        <f t="shared" si="6"/>
        <v>0</v>
      </c>
      <c r="AE402" t="s">
        <v>1</v>
      </c>
    </row>
    <row r="403" spans="1:31" x14ac:dyDescent="0.25">
      <c r="A403" s="20" t="s">
        <v>229</v>
      </c>
      <c r="B403" t="s">
        <v>272</v>
      </c>
      <c r="C403" t="s">
        <v>2</v>
      </c>
      <c r="D403" t="s">
        <v>8</v>
      </c>
      <c r="E403" t="s">
        <v>230</v>
      </c>
      <c r="F403" s="2">
        <v>1544264000</v>
      </c>
      <c r="G403" s="2">
        <v>286557000</v>
      </c>
      <c r="H403" s="2">
        <v>1257707000</v>
      </c>
      <c r="I403" s="2">
        <v>4847827</v>
      </c>
      <c r="J403" s="2">
        <v>1002951</v>
      </c>
      <c r="K403" s="2">
        <v>3844876</v>
      </c>
      <c r="L403" s="2">
        <v>4230121.4000000004</v>
      </c>
      <c r="M403" s="2">
        <v>888328.2</v>
      </c>
      <c r="N403" s="2">
        <v>3341793.2</v>
      </c>
      <c r="O403" s="15">
        <v>0</v>
      </c>
      <c r="P403" s="2">
        <v>0</v>
      </c>
      <c r="Q403" s="13">
        <v>0</v>
      </c>
      <c r="R403" s="15">
        <v>0</v>
      </c>
      <c r="S403" s="2">
        <v>0</v>
      </c>
      <c r="T403" s="2">
        <v>0</v>
      </c>
      <c r="U403" s="2">
        <v>0</v>
      </c>
      <c r="V403" s="2">
        <v>0</v>
      </c>
      <c r="W403" s="2">
        <v>0</v>
      </c>
      <c r="X403" s="2">
        <v>0</v>
      </c>
      <c r="Y403" s="2">
        <v>0</v>
      </c>
      <c r="Z403" s="2">
        <v>0</v>
      </c>
      <c r="AA403" s="18">
        <v>0</v>
      </c>
      <c r="AB403" s="4">
        <v>0</v>
      </c>
      <c r="AD403" s="4">
        <f t="shared" si="6"/>
        <v>0</v>
      </c>
      <c r="AE403" t="s">
        <v>1</v>
      </c>
    </row>
    <row r="404" spans="1:31" x14ac:dyDescent="0.25">
      <c r="A404" s="20" t="s">
        <v>231</v>
      </c>
      <c r="B404" t="s">
        <v>272</v>
      </c>
      <c r="C404" t="s">
        <v>2</v>
      </c>
      <c r="D404" t="s">
        <v>4</v>
      </c>
      <c r="E404" t="s">
        <v>232</v>
      </c>
      <c r="F404" s="2">
        <v>21100100000</v>
      </c>
      <c r="G404" s="2">
        <v>15055720200</v>
      </c>
      <c r="H404" s="2">
        <v>6044379800</v>
      </c>
      <c r="I404" s="2">
        <v>50732989</v>
      </c>
      <c r="J404" s="2">
        <v>32226129</v>
      </c>
      <c r="K404" s="2">
        <v>18506860</v>
      </c>
      <c r="L404" s="2">
        <v>42292949</v>
      </c>
      <c r="M404" s="2">
        <v>26203840.920000002</v>
      </c>
      <c r="N404" s="2">
        <v>16089108.08</v>
      </c>
      <c r="O404" s="15">
        <v>0.1</v>
      </c>
      <c r="P404" s="2">
        <v>2620384.0920000002</v>
      </c>
      <c r="Q404" s="13">
        <v>0.15</v>
      </c>
      <c r="R404" s="15">
        <v>0</v>
      </c>
      <c r="S404" s="2">
        <v>2413366.2119999998</v>
      </c>
      <c r="T404" s="2">
        <v>3000000</v>
      </c>
      <c r="U404" s="2">
        <v>0</v>
      </c>
      <c r="V404" s="2">
        <v>0</v>
      </c>
      <c r="W404" s="2">
        <v>0</v>
      </c>
      <c r="X404" s="2">
        <v>0</v>
      </c>
      <c r="Y404" s="2">
        <v>0</v>
      </c>
      <c r="Z404" s="2">
        <v>0</v>
      </c>
      <c r="AA404" s="18">
        <v>0</v>
      </c>
      <c r="AB404" s="4">
        <v>8033750.3039999995</v>
      </c>
      <c r="AD404" s="4">
        <f t="shared" si="6"/>
        <v>8033750.3039999995</v>
      </c>
      <c r="AE404" t="s"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45"/>
  <sheetViews>
    <sheetView topLeftCell="AC1" workbookViewId="0">
      <pane ySplit="1" topLeftCell="A2" activePane="bottomLeft" state="frozen"/>
      <selection activeCell="U1" sqref="U1"/>
      <selection pane="bottomLeft" activeCell="E35" sqref="E35"/>
    </sheetView>
  </sheetViews>
  <sheetFormatPr defaultRowHeight="15" x14ac:dyDescent="0.25"/>
  <cols>
    <col min="1" max="1" width="9.7109375" customWidth="1"/>
    <col min="2" max="2" width="8" customWidth="1"/>
    <col min="3" max="3" width="7.7109375" customWidth="1"/>
    <col min="4" max="4" width="8.28515625" customWidth="1"/>
    <col min="5" max="5" width="24.42578125" customWidth="1"/>
    <col min="6" max="6" width="23.42578125" customWidth="1"/>
    <col min="7" max="7" width="16.140625" customWidth="1"/>
    <col min="8" max="8" width="18.5703125" customWidth="1"/>
    <col min="9" max="9" width="32" customWidth="1"/>
    <col min="10" max="10" width="18.5703125" customWidth="1"/>
    <col min="11" max="11" width="27.42578125" customWidth="1"/>
    <col min="12" max="12" width="26.28515625" hidden="1" customWidth="1"/>
    <col min="13" max="23" width="26.28515625" customWidth="1"/>
    <col min="24" max="24" width="26.140625" customWidth="1"/>
    <col min="25" max="37" width="26.85546875" customWidth="1"/>
    <col min="38" max="39" width="26.140625" customWidth="1"/>
    <col min="40" max="77" width="26.28515625" customWidth="1"/>
    <col min="78" max="78" width="24.140625" customWidth="1"/>
    <col min="79" max="79" width="19.140625" style="4" customWidth="1"/>
    <col min="80" max="80" width="29" style="4" customWidth="1"/>
    <col min="81" max="81" width="17.5703125" style="4" customWidth="1"/>
    <col min="82" max="82" width="25.28515625" customWidth="1"/>
    <col min="83" max="83" width="17.85546875" customWidth="1"/>
  </cols>
  <sheetData>
    <row r="1" spans="1:81" x14ac:dyDescent="0.25">
      <c r="A1" s="19" t="s">
        <v>146</v>
      </c>
      <c r="B1" s="5" t="s">
        <v>113</v>
      </c>
      <c r="C1" s="5" t="s">
        <v>115</v>
      </c>
      <c r="D1" s="5" t="s">
        <v>150</v>
      </c>
      <c r="E1" s="5" t="s">
        <v>116</v>
      </c>
      <c r="F1" s="5" t="s">
        <v>117</v>
      </c>
      <c r="G1" s="5" t="s">
        <v>118</v>
      </c>
      <c r="H1" s="5" t="s">
        <v>119</v>
      </c>
      <c r="I1" s="5" t="s">
        <v>152</v>
      </c>
      <c r="J1" s="5" t="s">
        <v>120</v>
      </c>
      <c r="K1" s="5" t="s">
        <v>121</v>
      </c>
      <c r="L1" s="5" t="s">
        <v>122</v>
      </c>
      <c r="M1" s="5" t="s">
        <v>123</v>
      </c>
      <c r="N1" s="5" t="s">
        <v>124</v>
      </c>
      <c r="O1" s="21" t="s">
        <v>153</v>
      </c>
      <c r="P1" s="5" t="s">
        <v>154</v>
      </c>
      <c r="Q1" s="9" t="s">
        <v>155</v>
      </c>
      <c r="R1" s="14" t="s">
        <v>202</v>
      </c>
      <c r="S1" s="5" t="s">
        <v>156</v>
      </c>
      <c r="T1" s="5" t="s">
        <v>125</v>
      </c>
      <c r="U1" s="5" t="s">
        <v>126</v>
      </c>
      <c r="V1" s="5" t="s">
        <v>127</v>
      </c>
      <c r="W1" s="5" t="s">
        <v>128</v>
      </c>
      <c r="X1" s="5" t="s">
        <v>129</v>
      </c>
      <c r="Y1" s="5" t="s">
        <v>130</v>
      </c>
      <c r="Z1" s="5" t="s">
        <v>131</v>
      </c>
      <c r="AA1" s="17" t="s">
        <v>157</v>
      </c>
      <c r="AB1" s="17" t="s">
        <v>147</v>
      </c>
      <c r="AC1" s="17" t="s">
        <v>506</v>
      </c>
      <c r="AD1" s="17" t="s">
        <v>274</v>
      </c>
      <c r="AE1" s="17" t="s">
        <v>188</v>
      </c>
      <c r="AF1" s="5" t="s">
        <v>132</v>
      </c>
      <c r="AG1" s="17"/>
      <c r="AH1" s="5"/>
      <c r="AI1" s="17"/>
      <c r="AJ1" s="5"/>
      <c r="AK1" s="17"/>
      <c r="AL1" s="5"/>
      <c r="AM1" s="17"/>
      <c r="AN1" s="5"/>
      <c r="CA1"/>
      <c r="CB1"/>
      <c r="CC1"/>
    </row>
    <row r="2" spans="1:81" x14ac:dyDescent="0.25">
      <c r="A2" s="20">
        <v>57</v>
      </c>
      <c r="B2" t="s">
        <v>283</v>
      </c>
      <c r="C2" t="s">
        <v>9</v>
      </c>
      <c r="D2" t="s">
        <v>15</v>
      </c>
      <c r="E2" t="s">
        <v>17</v>
      </c>
      <c r="F2" s="2">
        <v>42426300000</v>
      </c>
      <c r="G2" s="2">
        <v>0</v>
      </c>
      <c r="H2" s="2">
        <v>42426300000</v>
      </c>
      <c r="I2" s="2">
        <v>76699879</v>
      </c>
      <c r="J2" s="2">
        <v>0</v>
      </c>
      <c r="K2" s="2">
        <v>76699879</v>
      </c>
      <c r="L2" s="2">
        <v>59729359</v>
      </c>
      <c r="M2" s="2">
        <v>0</v>
      </c>
      <c r="N2" s="2">
        <v>59729359</v>
      </c>
      <c r="O2" s="15">
        <v>0.1</v>
      </c>
      <c r="P2" s="2">
        <v>0</v>
      </c>
      <c r="Q2" s="13">
        <v>0.15</v>
      </c>
      <c r="R2" s="15">
        <v>0</v>
      </c>
      <c r="S2" s="2">
        <v>8959403.8499999996</v>
      </c>
      <c r="T2" s="2">
        <v>0</v>
      </c>
      <c r="U2" s="2">
        <v>377516639.24000001</v>
      </c>
      <c r="V2" s="2">
        <v>0</v>
      </c>
      <c r="W2" s="2">
        <v>377516639.24000001</v>
      </c>
      <c r="X2" s="2">
        <v>272433289400</v>
      </c>
      <c r="Y2" s="2">
        <v>0</v>
      </c>
      <c r="Z2" s="2">
        <v>272433289400</v>
      </c>
      <c r="AA2" s="18">
        <v>15100665.569599999</v>
      </c>
      <c r="AB2" s="4">
        <v>24060069.419599999</v>
      </c>
      <c r="AC2" s="4">
        <f>L2+U2</f>
        <v>437245998.24000001</v>
      </c>
      <c r="AD2" s="4">
        <v>6000000</v>
      </c>
      <c r="AE2" s="4">
        <f>AB2+AD2</f>
        <v>30060069.419599999</v>
      </c>
      <c r="AF2" t="s">
        <v>16</v>
      </c>
      <c r="AG2" s="4"/>
      <c r="AI2" s="4"/>
      <c r="AK2" s="4"/>
      <c r="AM2" s="4"/>
      <c r="CA2"/>
      <c r="CB2"/>
      <c r="CC2"/>
    </row>
    <row r="3" spans="1:81" x14ac:dyDescent="0.25">
      <c r="A3" s="20">
        <v>69</v>
      </c>
      <c r="B3" t="s">
        <v>283</v>
      </c>
      <c r="C3" t="s">
        <v>2</v>
      </c>
      <c r="D3" t="s">
        <v>4</v>
      </c>
      <c r="E3" t="s">
        <v>289</v>
      </c>
      <c r="F3" s="2">
        <v>51553624000</v>
      </c>
      <c r="G3" s="2">
        <v>30967086000</v>
      </c>
      <c r="H3" s="2">
        <v>20586538000</v>
      </c>
      <c r="I3" s="2">
        <v>119837523</v>
      </c>
      <c r="J3" s="2">
        <v>69141610</v>
      </c>
      <c r="K3" s="2">
        <v>50695913</v>
      </c>
      <c r="L3" s="2">
        <v>99216073.400000006</v>
      </c>
      <c r="M3" s="2">
        <v>56754775.600000001</v>
      </c>
      <c r="N3" s="2">
        <v>42461297.799999997</v>
      </c>
      <c r="O3" s="15">
        <v>0.1</v>
      </c>
      <c r="P3" s="2">
        <v>5675477.5599999996</v>
      </c>
      <c r="Q3" s="13">
        <v>0.2</v>
      </c>
      <c r="R3" s="15">
        <v>0</v>
      </c>
      <c r="S3" s="2">
        <v>8492259.5600000005</v>
      </c>
      <c r="T3" s="2">
        <v>0</v>
      </c>
      <c r="U3" s="2">
        <v>464706481.74800003</v>
      </c>
      <c r="V3" s="2">
        <v>193479740.748</v>
      </c>
      <c r="W3" s="2">
        <v>271226741</v>
      </c>
      <c r="X3" s="2">
        <v>376523900630</v>
      </c>
      <c r="Y3" s="2">
        <v>159392070630</v>
      </c>
      <c r="Z3" s="2">
        <v>217131830000</v>
      </c>
      <c r="AA3" s="18">
        <v>12783867.047499999</v>
      </c>
      <c r="AB3" s="4">
        <v>26951604.1675</v>
      </c>
      <c r="AC3" s="4">
        <f t="shared" ref="AC3:AC39" si="0">L3+U3</f>
        <v>563922555.148</v>
      </c>
      <c r="AD3" s="4">
        <v>6000000</v>
      </c>
      <c r="AE3" s="4">
        <f t="shared" ref="AE3:AE39" si="1">AB3+AD3</f>
        <v>32951604.1675</v>
      </c>
      <c r="AF3" t="s">
        <v>21</v>
      </c>
      <c r="AG3" s="4"/>
      <c r="AI3" s="4"/>
      <c r="AK3" s="4"/>
      <c r="AM3" s="4"/>
      <c r="CA3"/>
      <c r="CB3"/>
      <c r="CC3"/>
    </row>
    <row r="4" spans="1:81" x14ac:dyDescent="0.25">
      <c r="A4" s="20">
        <v>71</v>
      </c>
      <c r="B4" t="s">
        <v>283</v>
      </c>
      <c r="C4" t="s">
        <v>9</v>
      </c>
      <c r="D4" t="s">
        <v>15</v>
      </c>
      <c r="E4" t="s">
        <v>24</v>
      </c>
      <c r="F4" s="2">
        <v>35298832000</v>
      </c>
      <c r="G4" s="2">
        <v>0</v>
      </c>
      <c r="H4" s="2">
        <v>35298832000</v>
      </c>
      <c r="I4" s="2">
        <v>69565998</v>
      </c>
      <c r="J4" s="2">
        <v>0</v>
      </c>
      <c r="K4" s="2">
        <v>69565998</v>
      </c>
      <c r="L4" s="2">
        <v>55446465.200000003</v>
      </c>
      <c r="M4" s="2">
        <v>0</v>
      </c>
      <c r="N4" s="2">
        <v>55446465.200000003</v>
      </c>
      <c r="O4" s="15">
        <v>0.1</v>
      </c>
      <c r="P4" s="2">
        <v>0</v>
      </c>
      <c r="Q4" s="13">
        <v>0.15</v>
      </c>
      <c r="R4" s="15">
        <v>0</v>
      </c>
      <c r="S4" s="2">
        <v>8316969.7800000003</v>
      </c>
      <c r="T4" s="2">
        <v>0</v>
      </c>
      <c r="U4" s="2">
        <v>309579495.51999998</v>
      </c>
      <c r="V4" s="2">
        <v>0</v>
      </c>
      <c r="W4" s="2">
        <v>309579495.51999998</v>
      </c>
      <c r="X4" s="2">
        <v>217948426200</v>
      </c>
      <c r="Y4" s="2">
        <v>0</v>
      </c>
      <c r="Z4" s="2">
        <v>217948426200</v>
      </c>
      <c r="AA4" s="18">
        <v>12383179.820800001</v>
      </c>
      <c r="AB4" s="4">
        <v>20700149.6008</v>
      </c>
      <c r="AC4" s="4">
        <f t="shared" si="0"/>
        <v>365025960.71999997</v>
      </c>
      <c r="AD4" s="4">
        <v>6000000</v>
      </c>
      <c r="AE4" s="4">
        <f t="shared" si="1"/>
        <v>26700149.6008</v>
      </c>
      <c r="AF4" t="s">
        <v>16</v>
      </c>
      <c r="AG4" s="4"/>
      <c r="AI4" s="4"/>
      <c r="AK4" s="4"/>
      <c r="AM4" s="4"/>
      <c r="CA4"/>
      <c r="CB4"/>
      <c r="CC4"/>
    </row>
    <row r="5" spans="1:81" x14ac:dyDescent="0.25">
      <c r="A5" s="20">
        <v>135</v>
      </c>
      <c r="B5" t="s">
        <v>283</v>
      </c>
      <c r="C5" t="s">
        <v>9</v>
      </c>
      <c r="D5" t="s">
        <v>27</v>
      </c>
      <c r="E5" t="s">
        <v>28</v>
      </c>
      <c r="F5" s="2">
        <v>10901019000</v>
      </c>
      <c r="G5" s="2">
        <v>0</v>
      </c>
      <c r="H5" s="2">
        <v>10901019000</v>
      </c>
      <c r="I5" s="2">
        <v>26637926</v>
      </c>
      <c r="J5" s="2">
        <v>0</v>
      </c>
      <c r="K5" s="2">
        <v>26637926</v>
      </c>
      <c r="L5" s="2">
        <v>22277518.399999999</v>
      </c>
      <c r="M5" s="2">
        <v>0</v>
      </c>
      <c r="N5" s="2">
        <v>22277518.399999999</v>
      </c>
      <c r="O5" s="15">
        <v>0.1</v>
      </c>
      <c r="P5" s="2">
        <v>0</v>
      </c>
      <c r="Q5" s="13">
        <v>0.1</v>
      </c>
      <c r="R5" s="15">
        <v>0</v>
      </c>
      <c r="S5" s="2">
        <v>2227751.84</v>
      </c>
      <c r="T5" s="2">
        <v>0</v>
      </c>
      <c r="U5" s="2">
        <v>327223539.80000001</v>
      </c>
      <c r="V5" s="2">
        <v>0</v>
      </c>
      <c r="W5" s="2">
        <v>327223539.80000001</v>
      </c>
      <c r="X5" s="2">
        <v>224701720500</v>
      </c>
      <c r="Y5" s="2">
        <v>0</v>
      </c>
      <c r="Z5" s="2">
        <v>224701720500</v>
      </c>
      <c r="AA5" s="18">
        <v>13088941.592</v>
      </c>
      <c r="AB5" s="4">
        <v>15316693.432</v>
      </c>
      <c r="AC5" s="4">
        <f t="shared" si="0"/>
        <v>349501058.19999999</v>
      </c>
      <c r="AD5" s="4">
        <v>6000000</v>
      </c>
      <c r="AE5" s="4">
        <f t="shared" si="1"/>
        <v>21316693.432</v>
      </c>
      <c r="AF5" t="s">
        <v>29</v>
      </c>
      <c r="AG5" s="4"/>
      <c r="AI5" s="4"/>
      <c r="AK5" s="4"/>
      <c r="AM5" s="4"/>
      <c r="CA5"/>
      <c r="CB5"/>
      <c r="CC5"/>
    </row>
    <row r="6" spans="1:81" x14ac:dyDescent="0.25">
      <c r="A6" s="20">
        <v>162</v>
      </c>
      <c r="B6" t="s">
        <v>283</v>
      </c>
      <c r="C6" t="s">
        <v>9</v>
      </c>
      <c r="D6" t="s">
        <v>27</v>
      </c>
      <c r="E6" t="s">
        <v>32</v>
      </c>
      <c r="F6" s="2">
        <v>16340031000</v>
      </c>
      <c r="G6" s="2">
        <v>0</v>
      </c>
      <c r="H6" s="2">
        <v>16340031000</v>
      </c>
      <c r="I6" s="2">
        <v>41797808</v>
      </c>
      <c r="J6" s="2">
        <v>0</v>
      </c>
      <c r="K6" s="2">
        <v>41797808</v>
      </c>
      <c r="L6" s="2">
        <v>35261795.600000001</v>
      </c>
      <c r="M6" s="2">
        <v>0</v>
      </c>
      <c r="N6" s="2">
        <v>35261795.600000001</v>
      </c>
      <c r="O6" s="15">
        <v>0.1</v>
      </c>
      <c r="P6" s="2">
        <v>0</v>
      </c>
      <c r="Q6" s="13">
        <v>0.15</v>
      </c>
      <c r="R6" s="15">
        <v>0</v>
      </c>
      <c r="S6" s="2">
        <v>5289269.34</v>
      </c>
      <c r="T6" s="2">
        <v>0</v>
      </c>
      <c r="U6" s="2">
        <v>306672366.68000001</v>
      </c>
      <c r="V6" s="2">
        <v>0</v>
      </c>
      <c r="W6" s="2">
        <v>306672366.68000001</v>
      </c>
      <c r="X6" s="2">
        <v>176620788300</v>
      </c>
      <c r="Y6" s="2">
        <v>0</v>
      </c>
      <c r="Z6" s="2">
        <v>176620788300</v>
      </c>
      <c r="AA6" s="18">
        <v>12266894.667199999</v>
      </c>
      <c r="AB6" s="4">
        <v>17556164.007199999</v>
      </c>
      <c r="AC6" s="4">
        <f t="shared" si="0"/>
        <v>341934162.28000003</v>
      </c>
      <c r="AD6" s="4">
        <v>6000000</v>
      </c>
      <c r="AE6" s="4">
        <f t="shared" si="1"/>
        <v>23556164.007199999</v>
      </c>
      <c r="AF6" t="s">
        <v>29</v>
      </c>
      <c r="AG6" s="4"/>
      <c r="AI6" s="4"/>
      <c r="AK6" s="4"/>
      <c r="AM6" s="4"/>
      <c r="CA6"/>
      <c r="CB6"/>
      <c r="CC6"/>
    </row>
    <row r="7" spans="1:81" x14ac:dyDescent="0.25">
      <c r="A7" s="20">
        <v>201</v>
      </c>
      <c r="B7" t="s">
        <v>283</v>
      </c>
      <c r="C7" t="s">
        <v>2</v>
      </c>
      <c r="D7" t="s">
        <v>8</v>
      </c>
      <c r="E7" t="s">
        <v>33</v>
      </c>
      <c r="F7" s="2">
        <v>50415771400</v>
      </c>
      <c r="G7" s="2">
        <v>11944919000</v>
      </c>
      <c r="H7" s="2">
        <v>38470852400</v>
      </c>
      <c r="I7" s="2">
        <v>90271478</v>
      </c>
      <c r="J7" s="2">
        <v>21298332</v>
      </c>
      <c r="K7" s="2">
        <v>68973146</v>
      </c>
      <c r="L7" s="2">
        <v>70105169.439999998</v>
      </c>
      <c r="M7" s="2">
        <v>16520364.4</v>
      </c>
      <c r="N7" s="2">
        <v>53584805.039999999</v>
      </c>
      <c r="O7" s="15">
        <v>0.1</v>
      </c>
      <c r="P7" s="2">
        <v>1652036.44</v>
      </c>
      <c r="Q7" s="13">
        <v>0.2</v>
      </c>
      <c r="R7" s="15">
        <v>0</v>
      </c>
      <c r="S7" s="2">
        <v>10716961.007999999</v>
      </c>
      <c r="T7" s="2">
        <v>0</v>
      </c>
      <c r="U7" s="2">
        <v>367171158.60000002</v>
      </c>
      <c r="V7" s="2">
        <v>23307104</v>
      </c>
      <c r="W7" s="2">
        <v>343864054.60000002</v>
      </c>
      <c r="X7" s="2">
        <v>252581688500</v>
      </c>
      <c r="Y7" s="2">
        <v>9427210000</v>
      </c>
      <c r="Z7" s="2">
        <v>243154478500</v>
      </c>
      <c r="AA7" s="18">
        <v>13987633.223999999</v>
      </c>
      <c r="AB7" s="4">
        <v>26356630.671999998</v>
      </c>
      <c r="AC7" s="4">
        <f t="shared" si="0"/>
        <v>437276328.04000002</v>
      </c>
      <c r="AD7" s="4">
        <v>6000000</v>
      </c>
      <c r="AE7" s="4">
        <f t="shared" si="1"/>
        <v>32356630.671999998</v>
      </c>
      <c r="AF7" t="s">
        <v>14</v>
      </c>
      <c r="AG7" s="4"/>
      <c r="AI7" s="4"/>
      <c r="AK7" s="4"/>
      <c r="AM7" s="4"/>
      <c r="CA7"/>
      <c r="CB7"/>
      <c r="CC7"/>
    </row>
    <row r="8" spans="1:81" s="43" customFormat="1" x14ac:dyDescent="0.25">
      <c r="A8" s="42">
        <v>202</v>
      </c>
      <c r="B8" s="43" t="s">
        <v>283</v>
      </c>
      <c r="C8" s="43" t="s">
        <v>2</v>
      </c>
      <c r="D8" s="43" t="s">
        <v>4</v>
      </c>
      <c r="E8" s="43" t="s">
        <v>6</v>
      </c>
      <c r="F8" s="44">
        <v>80620213000</v>
      </c>
      <c r="G8" s="44">
        <v>31707823000</v>
      </c>
      <c r="H8" s="44">
        <v>48912390000</v>
      </c>
      <c r="I8" s="44">
        <v>148495687</v>
      </c>
      <c r="J8" s="44">
        <v>64351451</v>
      </c>
      <c r="K8" s="44">
        <v>84144236</v>
      </c>
      <c r="L8" s="44">
        <v>116247601.8</v>
      </c>
      <c r="M8" s="44">
        <v>51668321.799999997</v>
      </c>
      <c r="N8" s="44">
        <v>64579280</v>
      </c>
      <c r="O8" s="45">
        <v>0.1</v>
      </c>
      <c r="P8" s="44">
        <v>5166832.18</v>
      </c>
      <c r="Q8" s="46">
        <v>0.25</v>
      </c>
      <c r="R8" s="45">
        <v>0</v>
      </c>
      <c r="S8" s="44">
        <v>16144820</v>
      </c>
      <c r="T8" s="44">
        <v>0</v>
      </c>
      <c r="U8" s="44">
        <v>190495601.16</v>
      </c>
      <c r="V8" s="44">
        <v>65177286.799999997</v>
      </c>
      <c r="W8" s="44">
        <v>125318314.36</v>
      </c>
      <c r="X8" s="44">
        <v>109794519600</v>
      </c>
      <c r="Y8" s="44">
        <v>34930383000</v>
      </c>
      <c r="Z8" s="44">
        <v>74864136600</v>
      </c>
      <c r="AA8" s="47">
        <v>4411322.2988</v>
      </c>
      <c r="AB8" s="48">
        <v>25722974.478799999</v>
      </c>
      <c r="AC8" s="48">
        <f t="shared" si="0"/>
        <v>306743202.95999998</v>
      </c>
      <c r="AD8" s="48">
        <v>1000000</v>
      </c>
      <c r="AE8" s="48">
        <f t="shared" si="1"/>
        <v>26722974.478799999</v>
      </c>
      <c r="AF8" s="43" t="s">
        <v>21</v>
      </c>
      <c r="AG8" s="48"/>
      <c r="AI8" s="48"/>
      <c r="AK8" s="48"/>
      <c r="AM8" s="48"/>
    </row>
    <row r="9" spans="1:81" x14ac:dyDescent="0.25">
      <c r="A9" s="20">
        <v>208</v>
      </c>
      <c r="B9" t="s">
        <v>283</v>
      </c>
      <c r="C9" t="s">
        <v>2</v>
      </c>
      <c r="D9" t="s">
        <v>8</v>
      </c>
      <c r="E9" t="s">
        <v>38</v>
      </c>
      <c r="F9" s="2">
        <v>35250907400</v>
      </c>
      <c r="G9" s="2">
        <v>9040270000</v>
      </c>
      <c r="H9" s="2">
        <v>26210637400</v>
      </c>
      <c r="I9" s="2">
        <v>74840324</v>
      </c>
      <c r="J9" s="2">
        <v>15384906</v>
      </c>
      <c r="K9" s="2">
        <v>59455418</v>
      </c>
      <c r="L9" s="2">
        <v>60739961.039999999</v>
      </c>
      <c r="M9" s="2">
        <v>11768798</v>
      </c>
      <c r="N9" s="2">
        <v>48971163.039999999</v>
      </c>
      <c r="O9" s="15">
        <v>0.1</v>
      </c>
      <c r="P9" s="2">
        <v>1176879.8</v>
      </c>
      <c r="Q9" s="13">
        <v>0.2</v>
      </c>
      <c r="R9" s="15">
        <v>0</v>
      </c>
      <c r="S9" s="2">
        <v>9794232.6079999991</v>
      </c>
      <c r="T9" s="2">
        <v>0</v>
      </c>
      <c r="U9" s="2">
        <v>306141383.19999999</v>
      </c>
      <c r="V9" s="2">
        <v>30069916.800000001</v>
      </c>
      <c r="W9" s="2">
        <v>276071466.39999998</v>
      </c>
      <c r="X9" s="2">
        <v>144901772000</v>
      </c>
      <c r="Y9" s="2">
        <v>11161193000</v>
      </c>
      <c r="Z9" s="2">
        <v>133740579000</v>
      </c>
      <c r="AA9" s="18">
        <v>11343557.823999999</v>
      </c>
      <c r="AB9" s="4">
        <v>22314670.232000001</v>
      </c>
      <c r="AC9" s="4">
        <f t="shared" si="0"/>
        <v>366881344.24000001</v>
      </c>
      <c r="AD9" s="4">
        <v>6000000</v>
      </c>
      <c r="AE9" s="4">
        <f t="shared" si="1"/>
        <v>28314670.232000001</v>
      </c>
      <c r="AF9" t="s">
        <v>14</v>
      </c>
      <c r="AG9" s="4"/>
      <c r="AI9" s="4"/>
      <c r="AK9" s="4"/>
      <c r="AM9" s="4"/>
      <c r="CA9"/>
      <c r="CB9"/>
      <c r="CC9"/>
    </row>
    <row r="10" spans="1:81" x14ac:dyDescent="0.25">
      <c r="A10" s="20">
        <v>209</v>
      </c>
      <c r="B10" t="s">
        <v>283</v>
      </c>
      <c r="C10" t="s">
        <v>9</v>
      </c>
      <c r="D10" t="s">
        <v>15</v>
      </c>
      <c r="E10" t="s">
        <v>19</v>
      </c>
      <c r="F10" s="2">
        <v>33821078300</v>
      </c>
      <c r="G10" s="2">
        <v>0</v>
      </c>
      <c r="H10" s="2">
        <v>33821078300</v>
      </c>
      <c r="I10" s="2">
        <v>66599825</v>
      </c>
      <c r="J10" s="2">
        <v>0</v>
      </c>
      <c r="K10" s="2">
        <v>66599825</v>
      </c>
      <c r="L10" s="2">
        <v>53071393.68</v>
      </c>
      <c r="M10" s="2">
        <v>0</v>
      </c>
      <c r="N10" s="2">
        <v>53071393.68</v>
      </c>
      <c r="O10" s="15">
        <v>0.1</v>
      </c>
      <c r="P10" s="2">
        <v>0</v>
      </c>
      <c r="Q10" s="13">
        <v>0.15</v>
      </c>
      <c r="R10" s="15">
        <v>0</v>
      </c>
      <c r="S10" s="2">
        <v>7960709.0520000001</v>
      </c>
      <c r="T10" s="2">
        <v>0</v>
      </c>
      <c r="U10" s="2">
        <v>323015562.16000003</v>
      </c>
      <c r="V10" s="2">
        <v>0</v>
      </c>
      <c r="W10" s="2">
        <v>323015562.16000003</v>
      </c>
      <c r="X10" s="2">
        <v>177605529600</v>
      </c>
      <c r="Y10" s="2">
        <v>0</v>
      </c>
      <c r="Z10" s="2">
        <v>177605529600</v>
      </c>
      <c r="AA10" s="18">
        <v>12920622.486400001</v>
      </c>
      <c r="AB10" s="4">
        <v>20881331.538400002</v>
      </c>
      <c r="AC10" s="4">
        <f t="shared" si="0"/>
        <v>376086955.84000003</v>
      </c>
      <c r="AD10" s="4">
        <v>6000000</v>
      </c>
      <c r="AE10" s="4">
        <f t="shared" si="1"/>
        <v>26881331.538400002</v>
      </c>
      <c r="AF10" t="s">
        <v>16</v>
      </c>
      <c r="AG10" s="4"/>
      <c r="AI10" s="4"/>
      <c r="AK10" s="4"/>
      <c r="AM10" s="4"/>
      <c r="CA10"/>
      <c r="CB10"/>
      <c r="CC10"/>
    </row>
    <row r="11" spans="1:81" x14ac:dyDescent="0.25">
      <c r="A11" s="20">
        <v>216</v>
      </c>
      <c r="B11" t="s">
        <v>283</v>
      </c>
      <c r="C11" t="s">
        <v>9</v>
      </c>
      <c r="D11" t="s">
        <v>408</v>
      </c>
      <c r="E11" t="s">
        <v>39</v>
      </c>
      <c r="F11" s="2">
        <v>85011666900</v>
      </c>
      <c r="G11" s="2">
        <v>0</v>
      </c>
      <c r="H11" s="2">
        <v>85011666900</v>
      </c>
      <c r="I11" s="2">
        <v>151824919</v>
      </c>
      <c r="J11" s="2">
        <v>0</v>
      </c>
      <c r="K11" s="2">
        <v>151824919</v>
      </c>
      <c r="L11" s="2">
        <v>117820252.23999999</v>
      </c>
      <c r="M11" s="2">
        <v>0</v>
      </c>
      <c r="N11" s="2">
        <v>117820252.23999999</v>
      </c>
      <c r="O11" s="15">
        <v>0.1</v>
      </c>
      <c r="P11" s="2">
        <v>0</v>
      </c>
      <c r="Q11" s="13">
        <v>0.25</v>
      </c>
      <c r="R11" s="15">
        <v>0</v>
      </c>
      <c r="S11" s="2">
        <v>29455063.059999999</v>
      </c>
      <c r="T11" s="2">
        <v>0</v>
      </c>
      <c r="U11" s="2">
        <v>420803508.39999998</v>
      </c>
      <c r="V11" s="2">
        <v>0</v>
      </c>
      <c r="W11" s="2">
        <v>420803508.39999998</v>
      </c>
      <c r="X11" s="2">
        <v>305804069000</v>
      </c>
      <c r="Y11" s="2">
        <v>0</v>
      </c>
      <c r="Z11" s="2">
        <v>305804069000</v>
      </c>
      <c r="AA11" s="18">
        <v>16832140.335999999</v>
      </c>
      <c r="AB11" s="4">
        <v>46287203.395999998</v>
      </c>
      <c r="AC11" s="4">
        <f t="shared" si="0"/>
        <v>538623760.63999999</v>
      </c>
      <c r="AD11" s="4">
        <v>6000000</v>
      </c>
      <c r="AE11" s="4">
        <f t="shared" si="1"/>
        <v>52287203.395999998</v>
      </c>
      <c r="AF11" t="s">
        <v>23</v>
      </c>
      <c r="AG11" s="4"/>
      <c r="AI11" s="4"/>
      <c r="AK11" s="4"/>
      <c r="AM11" s="4"/>
      <c r="CA11"/>
      <c r="CB11"/>
      <c r="CC11"/>
    </row>
    <row r="12" spans="1:81" x14ac:dyDescent="0.25">
      <c r="A12" s="20">
        <v>229</v>
      </c>
      <c r="B12" t="s">
        <v>283</v>
      </c>
      <c r="C12" t="s">
        <v>2</v>
      </c>
      <c r="D12" t="s">
        <v>4</v>
      </c>
      <c r="E12" t="s">
        <v>41</v>
      </c>
      <c r="F12" s="2">
        <v>22028387000</v>
      </c>
      <c r="G12" s="2">
        <v>1661765000</v>
      </c>
      <c r="H12" s="2">
        <v>20366622000</v>
      </c>
      <c r="I12" s="2">
        <v>48801562</v>
      </c>
      <c r="J12" s="2">
        <v>5186305</v>
      </c>
      <c r="K12" s="2">
        <v>43615257</v>
      </c>
      <c r="L12" s="2">
        <v>39990207.200000003</v>
      </c>
      <c r="M12" s="2">
        <v>4521599</v>
      </c>
      <c r="N12" s="2">
        <v>35468608.200000003</v>
      </c>
      <c r="O12" s="15">
        <v>0.1</v>
      </c>
      <c r="P12" s="2">
        <v>452159.9</v>
      </c>
      <c r="Q12" s="13">
        <v>0.15</v>
      </c>
      <c r="R12" s="15">
        <v>0</v>
      </c>
      <c r="S12" s="2">
        <v>5320291.2300000004</v>
      </c>
      <c r="T12" s="2">
        <v>0</v>
      </c>
      <c r="U12" s="2">
        <v>262605808.28</v>
      </c>
      <c r="V12" s="2">
        <v>75149571.359999999</v>
      </c>
      <c r="W12" s="2">
        <v>187456236.91999999</v>
      </c>
      <c r="X12" s="2">
        <v>183121764300</v>
      </c>
      <c r="Y12" s="2">
        <v>41982901600</v>
      </c>
      <c r="Z12" s="2">
        <v>141138862700</v>
      </c>
      <c r="AA12" s="18">
        <v>8249745.1903999997</v>
      </c>
      <c r="AB12" s="4">
        <v>14022196.3204</v>
      </c>
      <c r="AC12" s="4">
        <f t="shared" si="0"/>
        <v>302596015.48000002</v>
      </c>
      <c r="AD12" s="4">
        <v>6000000</v>
      </c>
      <c r="AE12" s="4">
        <f t="shared" si="1"/>
        <v>20022196.3204</v>
      </c>
      <c r="AF12" t="s">
        <v>21</v>
      </c>
      <c r="AG12" s="4"/>
      <c r="AI12" s="4"/>
      <c r="AK12" s="4"/>
      <c r="AM12" s="4"/>
      <c r="CA12"/>
      <c r="CB12"/>
      <c r="CC12"/>
    </row>
    <row r="13" spans="1:81" x14ac:dyDescent="0.25">
      <c r="A13" s="20">
        <v>234</v>
      </c>
      <c r="B13" t="s">
        <v>283</v>
      </c>
      <c r="C13" t="s">
        <v>2</v>
      </c>
      <c r="D13" t="s">
        <v>8</v>
      </c>
      <c r="E13" t="s">
        <v>42</v>
      </c>
      <c r="F13" s="2">
        <v>9204869000</v>
      </c>
      <c r="G13" s="2">
        <v>828976000</v>
      </c>
      <c r="H13" s="2">
        <v>8375893000</v>
      </c>
      <c r="I13" s="2">
        <v>25930540</v>
      </c>
      <c r="J13" s="2">
        <v>2834192</v>
      </c>
      <c r="K13" s="2">
        <v>23096348</v>
      </c>
      <c r="L13" s="2">
        <v>22248592.399999999</v>
      </c>
      <c r="M13" s="2">
        <v>2502601.6</v>
      </c>
      <c r="N13" s="2">
        <v>19745990.800000001</v>
      </c>
      <c r="O13" s="15">
        <v>0.1</v>
      </c>
      <c r="P13" s="2">
        <v>250260.16</v>
      </c>
      <c r="Q13" s="13">
        <v>0.1</v>
      </c>
      <c r="R13" s="15">
        <v>0</v>
      </c>
      <c r="S13" s="2">
        <v>1974599.08</v>
      </c>
      <c r="T13" s="2">
        <v>0</v>
      </c>
      <c r="U13" s="2">
        <v>215574636.96000001</v>
      </c>
      <c r="V13" s="2">
        <v>34185244.399999999</v>
      </c>
      <c r="W13" s="2">
        <v>181389392.56</v>
      </c>
      <c r="X13" s="2">
        <v>116377087600</v>
      </c>
      <c r="Y13" s="2">
        <v>22289764000</v>
      </c>
      <c r="Z13" s="2">
        <v>94087323600</v>
      </c>
      <c r="AA13" s="18">
        <v>7597428.1464</v>
      </c>
      <c r="AB13" s="4">
        <v>9822287.3863999993</v>
      </c>
      <c r="AC13" s="4">
        <f t="shared" si="0"/>
        <v>237823229.36000001</v>
      </c>
      <c r="AD13" s="4">
        <v>4000000</v>
      </c>
      <c r="AE13" s="4">
        <f t="shared" si="1"/>
        <v>13822287.386399999</v>
      </c>
      <c r="AF13" t="s">
        <v>14</v>
      </c>
      <c r="AG13" s="4"/>
      <c r="AI13" s="4"/>
      <c r="AK13" s="4"/>
      <c r="AM13" s="4"/>
      <c r="CA13"/>
      <c r="CB13"/>
      <c r="CC13"/>
    </row>
    <row r="14" spans="1:81" x14ac:dyDescent="0.25">
      <c r="A14" s="20">
        <v>277</v>
      </c>
      <c r="B14" t="s">
        <v>283</v>
      </c>
      <c r="C14" t="s">
        <v>2</v>
      </c>
      <c r="D14" t="s">
        <v>298</v>
      </c>
      <c r="E14" t="s">
        <v>43</v>
      </c>
      <c r="F14" s="2">
        <v>12198695600</v>
      </c>
      <c r="G14" s="2">
        <v>6236749000</v>
      </c>
      <c r="H14" s="2">
        <v>5961946600</v>
      </c>
      <c r="I14" s="2">
        <v>28375652</v>
      </c>
      <c r="J14" s="2">
        <v>12320544</v>
      </c>
      <c r="K14" s="2">
        <v>16055108</v>
      </c>
      <c r="L14" s="2">
        <v>23496173.760000002</v>
      </c>
      <c r="M14" s="2">
        <v>9825844.4000000004</v>
      </c>
      <c r="N14" s="2">
        <v>13670329.359999999</v>
      </c>
      <c r="O14" s="15">
        <v>0.1</v>
      </c>
      <c r="P14" s="2">
        <v>982584.44</v>
      </c>
      <c r="Q14" s="13">
        <v>0.1</v>
      </c>
      <c r="R14" s="15">
        <v>0</v>
      </c>
      <c r="S14" s="2">
        <v>1367032.936</v>
      </c>
      <c r="T14" s="2">
        <v>0</v>
      </c>
      <c r="U14" s="2">
        <v>339052311.16000003</v>
      </c>
      <c r="V14" s="2">
        <v>26195607.960000001</v>
      </c>
      <c r="W14" s="2">
        <v>312856703.19999999</v>
      </c>
      <c r="X14" s="2">
        <v>217470014600</v>
      </c>
      <c r="Y14" s="2">
        <v>12863627600</v>
      </c>
      <c r="Z14" s="2">
        <v>204606387000</v>
      </c>
      <c r="AA14" s="18">
        <v>12776224.207599999</v>
      </c>
      <c r="AB14" s="4">
        <v>15125841.5836</v>
      </c>
      <c r="AC14" s="4">
        <f t="shared" si="0"/>
        <v>362548484.92000002</v>
      </c>
      <c r="AD14" s="4">
        <v>6000000</v>
      </c>
      <c r="AE14" s="4">
        <f t="shared" si="1"/>
        <v>21125841.5836</v>
      </c>
      <c r="AF14" t="s">
        <v>3</v>
      </c>
      <c r="AG14" s="4"/>
      <c r="AI14" s="4"/>
      <c r="AK14" s="4"/>
      <c r="AM14" s="4"/>
      <c r="CA14"/>
      <c r="CB14"/>
      <c r="CC14"/>
    </row>
    <row r="15" spans="1:81" x14ac:dyDescent="0.25">
      <c r="A15" s="20">
        <v>283</v>
      </c>
      <c r="B15" t="s">
        <v>283</v>
      </c>
      <c r="C15" t="s">
        <v>2</v>
      </c>
      <c r="D15" t="s">
        <v>298</v>
      </c>
      <c r="E15" t="s">
        <v>45</v>
      </c>
      <c r="F15" s="2">
        <v>36751786600</v>
      </c>
      <c r="G15" s="2">
        <v>4013107600</v>
      </c>
      <c r="H15" s="2">
        <v>32738679000</v>
      </c>
      <c r="I15" s="2">
        <v>60371543</v>
      </c>
      <c r="J15" s="2">
        <v>6019667</v>
      </c>
      <c r="K15" s="2">
        <v>54351876</v>
      </c>
      <c r="L15" s="2">
        <v>45670828.359999999</v>
      </c>
      <c r="M15" s="2">
        <v>4414423.96</v>
      </c>
      <c r="N15" s="2">
        <v>41256404.399999999</v>
      </c>
      <c r="O15" s="15">
        <v>0.1</v>
      </c>
      <c r="P15" s="2">
        <v>441442.39600000001</v>
      </c>
      <c r="Q15" s="13">
        <v>0.15</v>
      </c>
      <c r="R15" s="15">
        <v>0</v>
      </c>
      <c r="S15" s="2">
        <v>6188460.6600000001</v>
      </c>
      <c r="T15" s="2">
        <v>0</v>
      </c>
      <c r="U15" s="2">
        <v>814188572.12</v>
      </c>
      <c r="V15" s="2">
        <v>90973281.200000003</v>
      </c>
      <c r="W15" s="2">
        <v>723215290.91999996</v>
      </c>
      <c r="X15" s="2">
        <v>540806599700</v>
      </c>
      <c r="Y15" s="2">
        <v>55609597000</v>
      </c>
      <c r="Z15" s="2">
        <v>485197002700</v>
      </c>
      <c r="AA15" s="18">
        <v>29838344.448800001</v>
      </c>
      <c r="AB15" s="4">
        <v>36468247.504799999</v>
      </c>
      <c r="AC15" s="4">
        <f t="shared" si="0"/>
        <v>859859400.48000002</v>
      </c>
      <c r="AD15" s="4">
        <v>6000000</v>
      </c>
      <c r="AE15" s="4">
        <f t="shared" si="1"/>
        <v>42468247.504799999</v>
      </c>
      <c r="AF15" t="s">
        <v>3</v>
      </c>
      <c r="AG15" s="4"/>
      <c r="AI15" s="4"/>
      <c r="AK15" s="4"/>
      <c r="AM15" s="4"/>
      <c r="CA15"/>
      <c r="CB15"/>
      <c r="CC15"/>
    </row>
    <row r="16" spans="1:81" x14ac:dyDescent="0.25">
      <c r="A16" s="20">
        <v>287</v>
      </c>
      <c r="B16" t="s">
        <v>283</v>
      </c>
      <c r="C16" t="s">
        <v>2</v>
      </c>
      <c r="D16" t="s">
        <v>8</v>
      </c>
      <c r="E16" t="s">
        <v>46</v>
      </c>
      <c r="F16" s="2">
        <v>9689848000</v>
      </c>
      <c r="G16" s="2">
        <v>6310574000</v>
      </c>
      <c r="H16" s="2">
        <v>3379274000</v>
      </c>
      <c r="I16" s="2">
        <v>25459228</v>
      </c>
      <c r="J16" s="2">
        <v>14329451</v>
      </c>
      <c r="K16" s="2">
        <v>11129777</v>
      </c>
      <c r="L16" s="2">
        <v>21583288.800000001</v>
      </c>
      <c r="M16" s="2">
        <v>11805221.4</v>
      </c>
      <c r="N16" s="2">
        <v>9778067.4000000004</v>
      </c>
      <c r="O16" s="15">
        <v>0.1</v>
      </c>
      <c r="P16" s="2">
        <v>1180522.1399999999</v>
      </c>
      <c r="Q16" s="13">
        <v>0.1</v>
      </c>
      <c r="R16" s="15">
        <v>0</v>
      </c>
      <c r="S16" s="2">
        <v>977806.74</v>
      </c>
      <c r="T16" s="2">
        <v>0</v>
      </c>
      <c r="U16" s="2">
        <v>505189785.39999998</v>
      </c>
      <c r="V16" s="2">
        <v>12076115.199999999</v>
      </c>
      <c r="W16" s="2">
        <v>493113670.19999999</v>
      </c>
      <c r="X16" s="2">
        <v>352549524000</v>
      </c>
      <c r="Y16" s="2">
        <v>4226137000</v>
      </c>
      <c r="Z16" s="2">
        <v>348323387000</v>
      </c>
      <c r="AA16" s="18">
        <v>19845307.960000001</v>
      </c>
      <c r="AB16" s="4">
        <v>22003636.84</v>
      </c>
      <c r="AC16" s="4">
        <f t="shared" si="0"/>
        <v>526773074.19999999</v>
      </c>
      <c r="AD16" s="4">
        <v>6000000</v>
      </c>
      <c r="AE16" s="4">
        <f t="shared" si="1"/>
        <v>28003636.84</v>
      </c>
      <c r="AF16" t="s">
        <v>14</v>
      </c>
      <c r="AG16" s="4"/>
      <c r="AI16" s="4"/>
      <c r="AK16" s="4"/>
      <c r="AM16" s="4"/>
      <c r="CA16"/>
      <c r="CB16"/>
      <c r="CC16"/>
    </row>
    <row r="17" spans="1:81" x14ac:dyDescent="0.25">
      <c r="A17" s="20">
        <v>294</v>
      </c>
      <c r="B17" t="s">
        <v>283</v>
      </c>
      <c r="C17" t="s">
        <v>2</v>
      </c>
      <c r="D17" t="s">
        <v>4</v>
      </c>
      <c r="E17" t="s">
        <v>48</v>
      </c>
      <c r="F17" s="2">
        <v>137411865000</v>
      </c>
      <c r="G17" s="2">
        <v>50180000</v>
      </c>
      <c r="H17" s="2">
        <v>137361685000</v>
      </c>
      <c r="I17" s="2">
        <v>254034387</v>
      </c>
      <c r="J17" s="2">
        <v>175630</v>
      </c>
      <c r="K17" s="2">
        <v>253858757</v>
      </c>
      <c r="L17" s="2">
        <v>199069641</v>
      </c>
      <c r="M17" s="2">
        <v>155558</v>
      </c>
      <c r="N17" s="2">
        <v>198914083</v>
      </c>
      <c r="O17" s="15">
        <v>0.1</v>
      </c>
      <c r="P17" s="2">
        <v>15555.8</v>
      </c>
      <c r="Q17" s="13">
        <v>0.25</v>
      </c>
      <c r="R17" s="15">
        <v>0.4</v>
      </c>
      <c r="S17" s="2">
        <v>57065633.200000003</v>
      </c>
      <c r="T17" s="2">
        <v>0</v>
      </c>
      <c r="U17" s="2">
        <v>160561161</v>
      </c>
      <c r="V17" s="2">
        <v>28192895.199999999</v>
      </c>
      <c r="W17" s="2">
        <v>132368265.8</v>
      </c>
      <c r="X17" s="2">
        <v>75452375000</v>
      </c>
      <c r="Y17" s="2">
        <v>14680787000</v>
      </c>
      <c r="Z17" s="2">
        <v>60771588000</v>
      </c>
      <c r="AA17" s="18">
        <v>4252976.926</v>
      </c>
      <c r="AB17" s="4">
        <v>61334165.925999999</v>
      </c>
      <c r="AC17" s="4">
        <f t="shared" si="0"/>
        <v>359630802</v>
      </c>
      <c r="AD17" s="4">
        <v>6000000</v>
      </c>
      <c r="AE17" s="4">
        <f t="shared" si="1"/>
        <v>67334165.925999999</v>
      </c>
      <c r="AF17" t="s">
        <v>21</v>
      </c>
      <c r="AG17" s="4"/>
      <c r="AI17" s="4"/>
      <c r="AK17" s="4"/>
      <c r="AM17" s="4"/>
      <c r="CA17"/>
      <c r="CB17"/>
      <c r="CC17"/>
    </row>
    <row r="18" spans="1:81" x14ac:dyDescent="0.25">
      <c r="A18" s="20">
        <v>305</v>
      </c>
      <c r="B18" t="s">
        <v>283</v>
      </c>
      <c r="C18" t="s">
        <v>2</v>
      </c>
      <c r="D18" t="s">
        <v>8</v>
      </c>
      <c r="E18" t="s">
        <v>50</v>
      </c>
      <c r="F18" s="2">
        <v>19708974000</v>
      </c>
      <c r="G18" s="2">
        <v>0</v>
      </c>
      <c r="H18" s="2">
        <v>19708974000</v>
      </c>
      <c r="I18" s="2">
        <v>32062251</v>
      </c>
      <c r="J18" s="2">
        <v>0</v>
      </c>
      <c r="K18" s="2">
        <v>32062251</v>
      </c>
      <c r="L18" s="2">
        <v>24178661.399999999</v>
      </c>
      <c r="M18" s="2">
        <v>0</v>
      </c>
      <c r="N18" s="2">
        <v>24178661.399999999</v>
      </c>
      <c r="O18" s="15">
        <v>0.1</v>
      </c>
      <c r="P18" s="2">
        <v>0</v>
      </c>
      <c r="Q18" s="13">
        <v>0.1</v>
      </c>
      <c r="R18" s="15">
        <v>0</v>
      </c>
      <c r="S18" s="2">
        <v>2417866.14</v>
      </c>
      <c r="T18" s="2">
        <v>0</v>
      </c>
      <c r="U18" s="2">
        <v>436969531.36000001</v>
      </c>
      <c r="V18" s="2">
        <v>74854556.640000001</v>
      </c>
      <c r="W18" s="2">
        <v>362114974.72000003</v>
      </c>
      <c r="X18" s="2">
        <v>230564006600</v>
      </c>
      <c r="Y18" s="2">
        <v>37524245900</v>
      </c>
      <c r="Z18" s="2">
        <v>193039760700</v>
      </c>
      <c r="AA18" s="18">
        <v>15233144.555199999</v>
      </c>
      <c r="AB18" s="4">
        <v>17651010.6952</v>
      </c>
      <c r="AC18" s="4">
        <f t="shared" si="0"/>
        <v>461148192.75999999</v>
      </c>
      <c r="AD18" s="4">
        <v>6000000</v>
      </c>
      <c r="AE18" s="4">
        <f t="shared" si="1"/>
        <v>23651010.6952</v>
      </c>
      <c r="AF18" t="s">
        <v>14</v>
      </c>
      <c r="AG18" s="4"/>
      <c r="AI18" s="4"/>
      <c r="AK18" s="4"/>
      <c r="AM18" s="4"/>
      <c r="CA18"/>
      <c r="CB18"/>
      <c r="CC18"/>
    </row>
    <row r="19" spans="1:81" x14ac:dyDescent="0.25">
      <c r="A19" s="20">
        <v>380</v>
      </c>
      <c r="B19" t="s">
        <v>283</v>
      </c>
      <c r="C19" t="s">
        <v>9</v>
      </c>
      <c r="D19" t="s">
        <v>407</v>
      </c>
      <c r="E19" t="s">
        <v>62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15">
        <v>0</v>
      </c>
      <c r="P19" s="2">
        <v>0</v>
      </c>
      <c r="Q19" s="13">
        <v>0</v>
      </c>
      <c r="R19" s="15">
        <v>0</v>
      </c>
      <c r="S19" s="2">
        <v>0</v>
      </c>
      <c r="T19" s="2">
        <v>0</v>
      </c>
      <c r="U19" s="2">
        <v>196315871.56</v>
      </c>
      <c r="V19" s="2">
        <v>0</v>
      </c>
      <c r="W19" s="2">
        <v>196315871.56</v>
      </c>
      <c r="X19" s="2">
        <v>135196708600</v>
      </c>
      <c r="Y19" s="2">
        <v>0</v>
      </c>
      <c r="Z19" s="2">
        <v>135196708600</v>
      </c>
      <c r="AA19" s="18">
        <v>5889476.1468000002</v>
      </c>
      <c r="AB19" s="4">
        <v>5889476.1468000002</v>
      </c>
      <c r="AC19" s="4">
        <f t="shared" si="0"/>
        <v>196315871.56</v>
      </c>
      <c r="AD19" s="4">
        <v>3000000</v>
      </c>
      <c r="AE19" s="4">
        <f t="shared" si="1"/>
        <v>8889476.1468000002</v>
      </c>
      <c r="AF19" t="s">
        <v>63</v>
      </c>
      <c r="AG19" s="4"/>
      <c r="AI19" s="4"/>
      <c r="AK19" s="4"/>
      <c r="AM19" s="4"/>
      <c r="CA19"/>
      <c r="CB19"/>
      <c r="CC19"/>
    </row>
    <row r="20" spans="1:81" x14ac:dyDescent="0.25">
      <c r="A20" s="20">
        <v>400</v>
      </c>
      <c r="B20" t="s">
        <v>283</v>
      </c>
      <c r="C20" t="s">
        <v>9</v>
      </c>
      <c r="D20" t="s">
        <v>407</v>
      </c>
      <c r="E20" t="s">
        <v>70</v>
      </c>
      <c r="F20" s="2">
        <v>10700000</v>
      </c>
      <c r="G20" s="2">
        <v>0</v>
      </c>
      <c r="H20" s="2">
        <v>10700000</v>
      </c>
      <c r="I20" s="2">
        <v>37450</v>
      </c>
      <c r="J20" s="2">
        <v>0</v>
      </c>
      <c r="K20" s="2">
        <v>37450</v>
      </c>
      <c r="L20" s="2">
        <v>33170</v>
      </c>
      <c r="M20" s="2">
        <v>0</v>
      </c>
      <c r="N20" s="2">
        <v>33170</v>
      </c>
      <c r="O20" s="15">
        <v>0</v>
      </c>
      <c r="P20" s="2">
        <v>0</v>
      </c>
      <c r="Q20" s="13">
        <v>0</v>
      </c>
      <c r="R20" s="15">
        <v>0</v>
      </c>
      <c r="S20" s="2">
        <v>0</v>
      </c>
      <c r="T20" s="2">
        <v>0</v>
      </c>
      <c r="U20" s="2">
        <v>274205957.39999998</v>
      </c>
      <c r="V20" s="2">
        <v>0</v>
      </c>
      <c r="W20" s="2">
        <v>274205957.39999998</v>
      </c>
      <c r="X20" s="2">
        <v>201351264000</v>
      </c>
      <c r="Y20" s="2">
        <v>0</v>
      </c>
      <c r="Z20" s="2">
        <v>201351264000</v>
      </c>
      <c r="AA20" s="18">
        <v>10968238.296</v>
      </c>
      <c r="AB20" s="4">
        <v>10968238.296</v>
      </c>
      <c r="AC20" s="4">
        <f t="shared" si="0"/>
        <v>274239127.39999998</v>
      </c>
      <c r="AD20" s="4">
        <v>4000000</v>
      </c>
      <c r="AE20" s="4">
        <f t="shared" si="1"/>
        <v>14968238.296</v>
      </c>
      <c r="AF20" t="s">
        <v>35</v>
      </c>
      <c r="AG20" s="4"/>
      <c r="AI20" s="4"/>
      <c r="AK20" s="4"/>
      <c r="AM20" s="4"/>
      <c r="CA20"/>
      <c r="CB20"/>
      <c r="CC20"/>
    </row>
    <row r="21" spans="1:81" x14ac:dyDescent="0.25">
      <c r="A21" s="20">
        <v>418</v>
      </c>
      <c r="B21" t="s">
        <v>283</v>
      </c>
      <c r="C21" t="s">
        <v>9</v>
      </c>
      <c r="D21" t="s">
        <v>407</v>
      </c>
      <c r="E21" t="s">
        <v>35</v>
      </c>
      <c r="F21" s="2">
        <v>161490000</v>
      </c>
      <c r="G21" s="2">
        <v>0</v>
      </c>
      <c r="H21" s="2">
        <v>161490000</v>
      </c>
      <c r="I21" s="2">
        <v>565216</v>
      </c>
      <c r="J21" s="2">
        <v>0</v>
      </c>
      <c r="K21" s="2">
        <v>565216</v>
      </c>
      <c r="L21" s="2">
        <v>500620</v>
      </c>
      <c r="M21" s="2">
        <v>0</v>
      </c>
      <c r="N21" s="2">
        <v>500620</v>
      </c>
      <c r="O21" s="15">
        <v>0</v>
      </c>
      <c r="P21" s="2">
        <v>0</v>
      </c>
      <c r="Q21" s="13">
        <v>0</v>
      </c>
      <c r="R21" s="15">
        <v>0</v>
      </c>
      <c r="S21" s="2">
        <v>0</v>
      </c>
      <c r="T21" s="2">
        <v>0</v>
      </c>
      <c r="U21" s="2">
        <v>373547120.19999999</v>
      </c>
      <c r="V21" s="2">
        <v>0</v>
      </c>
      <c r="W21" s="2">
        <v>373547120.19999999</v>
      </c>
      <c r="X21" s="2">
        <v>205639209500</v>
      </c>
      <c r="Y21" s="2">
        <v>0</v>
      </c>
      <c r="Z21" s="2">
        <v>205639209500</v>
      </c>
      <c r="AA21" s="18">
        <v>14941884.808</v>
      </c>
      <c r="AB21" s="4">
        <v>14941884.808</v>
      </c>
      <c r="AC21" s="4">
        <f t="shared" si="0"/>
        <v>374047740.19999999</v>
      </c>
      <c r="AD21" s="4">
        <v>6000000</v>
      </c>
      <c r="AE21" s="4">
        <f t="shared" si="1"/>
        <v>20941884.807999998</v>
      </c>
      <c r="AF21" t="s">
        <v>11</v>
      </c>
      <c r="AG21" s="4"/>
      <c r="AI21" s="4"/>
      <c r="AK21" s="4"/>
      <c r="AM21" s="4"/>
      <c r="CA21"/>
      <c r="CB21"/>
      <c r="CC21"/>
    </row>
    <row r="22" spans="1:81" x14ac:dyDescent="0.25">
      <c r="A22" s="20">
        <v>419</v>
      </c>
      <c r="B22" t="s">
        <v>283</v>
      </c>
      <c r="C22" t="s">
        <v>9</v>
      </c>
      <c r="D22" t="s">
        <v>407</v>
      </c>
      <c r="E22" t="s">
        <v>63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15">
        <v>0</v>
      </c>
      <c r="P22" s="2">
        <v>0</v>
      </c>
      <c r="Q22" s="13">
        <v>0</v>
      </c>
      <c r="R22" s="15">
        <v>0</v>
      </c>
      <c r="S22" s="2">
        <v>0</v>
      </c>
      <c r="T22" s="2">
        <v>0</v>
      </c>
      <c r="U22" s="2">
        <v>140969677.40000001</v>
      </c>
      <c r="V22" s="2">
        <v>0</v>
      </c>
      <c r="W22" s="2">
        <v>140969677.40000001</v>
      </c>
      <c r="X22" s="2">
        <v>59958964000</v>
      </c>
      <c r="Y22" s="2">
        <v>0</v>
      </c>
      <c r="Z22" s="2">
        <v>59958964000</v>
      </c>
      <c r="AA22" s="18">
        <v>0</v>
      </c>
      <c r="AB22" s="4">
        <v>0</v>
      </c>
      <c r="AC22" s="4">
        <f t="shared" si="0"/>
        <v>140969677.40000001</v>
      </c>
      <c r="AD22" s="4">
        <v>0</v>
      </c>
      <c r="AE22" s="4">
        <f t="shared" si="1"/>
        <v>0</v>
      </c>
      <c r="AF22" t="s">
        <v>11</v>
      </c>
      <c r="AG22" s="4"/>
      <c r="AI22" s="4"/>
      <c r="AK22" s="4"/>
      <c r="AM22" s="4"/>
      <c r="CA22"/>
      <c r="CB22"/>
      <c r="CC22"/>
    </row>
    <row r="23" spans="1:81" x14ac:dyDescent="0.25">
      <c r="A23" s="20">
        <v>425</v>
      </c>
      <c r="B23" t="s">
        <v>283</v>
      </c>
      <c r="C23" t="s">
        <v>9</v>
      </c>
      <c r="D23" t="s">
        <v>27</v>
      </c>
      <c r="E23" t="s">
        <v>77</v>
      </c>
      <c r="F23" s="2">
        <v>2730561400</v>
      </c>
      <c r="G23" s="2">
        <v>0</v>
      </c>
      <c r="H23" s="2">
        <v>2730561400</v>
      </c>
      <c r="I23" s="2">
        <v>8567632</v>
      </c>
      <c r="J23" s="2">
        <v>0</v>
      </c>
      <c r="K23" s="2">
        <v>8567632</v>
      </c>
      <c r="L23" s="2">
        <v>7475407.4400000004</v>
      </c>
      <c r="M23" s="2">
        <v>0</v>
      </c>
      <c r="N23" s="2">
        <v>7475407.4400000004</v>
      </c>
      <c r="O23" s="15">
        <v>0</v>
      </c>
      <c r="P23" s="2">
        <v>0</v>
      </c>
      <c r="Q23" s="13">
        <v>0</v>
      </c>
      <c r="R23" s="15">
        <v>0</v>
      </c>
      <c r="S23" s="2">
        <v>0</v>
      </c>
      <c r="T23" s="2">
        <v>0</v>
      </c>
      <c r="U23" s="2">
        <v>143875106.68000001</v>
      </c>
      <c r="V23" s="2">
        <v>0</v>
      </c>
      <c r="W23" s="2">
        <v>143875106.68000001</v>
      </c>
      <c r="X23" s="2">
        <v>73356313300</v>
      </c>
      <c r="Y23" s="2">
        <v>0</v>
      </c>
      <c r="Z23" s="2">
        <v>73356313300</v>
      </c>
      <c r="AA23" s="18">
        <v>0</v>
      </c>
      <c r="AB23" s="4">
        <v>0</v>
      </c>
      <c r="AC23" s="4">
        <f t="shared" si="0"/>
        <v>151350514.12</v>
      </c>
      <c r="AD23" s="4">
        <v>2000000</v>
      </c>
      <c r="AE23" s="4">
        <f t="shared" si="1"/>
        <v>2000000</v>
      </c>
      <c r="AF23" t="s">
        <v>17</v>
      </c>
      <c r="AG23" s="4"/>
      <c r="AI23" s="4"/>
      <c r="AK23" s="4"/>
      <c r="AM23" s="4"/>
      <c r="CA23"/>
      <c r="CB23"/>
      <c r="CC23"/>
    </row>
    <row r="24" spans="1:81" x14ac:dyDescent="0.25">
      <c r="A24" s="20">
        <v>430</v>
      </c>
      <c r="B24" t="s">
        <v>283</v>
      </c>
      <c r="C24" t="s">
        <v>9</v>
      </c>
      <c r="D24" t="s">
        <v>408</v>
      </c>
      <c r="E24" t="s">
        <v>80</v>
      </c>
      <c r="F24" s="2">
        <v>110746011000</v>
      </c>
      <c r="G24" s="2">
        <v>0</v>
      </c>
      <c r="H24" s="2">
        <v>110746011000</v>
      </c>
      <c r="I24" s="2">
        <v>179647919</v>
      </c>
      <c r="J24" s="2">
        <v>0</v>
      </c>
      <c r="K24" s="2">
        <v>179647919</v>
      </c>
      <c r="L24" s="2">
        <v>135349514.59999999</v>
      </c>
      <c r="M24" s="2">
        <v>0</v>
      </c>
      <c r="N24" s="2">
        <v>135349514.59999999</v>
      </c>
      <c r="O24" s="15">
        <v>0.1</v>
      </c>
      <c r="P24" s="2">
        <v>0</v>
      </c>
      <c r="Q24" s="13">
        <v>0.25</v>
      </c>
      <c r="R24" s="15">
        <v>0</v>
      </c>
      <c r="S24" s="2">
        <v>33837378.649999999</v>
      </c>
      <c r="T24" s="2">
        <v>0</v>
      </c>
      <c r="U24" s="2">
        <v>283830942.39999998</v>
      </c>
      <c r="V24" s="2">
        <v>0</v>
      </c>
      <c r="W24" s="2">
        <v>283830942.39999998</v>
      </c>
      <c r="X24" s="2">
        <v>199655746500</v>
      </c>
      <c r="Y24" s="2">
        <v>0</v>
      </c>
      <c r="Z24" s="2">
        <v>199655746500</v>
      </c>
      <c r="AA24" s="18">
        <v>11353237.696</v>
      </c>
      <c r="AB24" s="4">
        <v>45190616.346000001</v>
      </c>
      <c r="AC24" s="4">
        <f t="shared" si="0"/>
        <v>419180457</v>
      </c>
      <c r="AD24" s="4">
        <v>6000000</v>
      </c>
      <c r="AE24" s="4">
        <f t="shared" si="1"/>
        <v>51190616.346000001</v>
      </c>
      <c r="AF24" t="s">
        <v>23</v>
      </c>
      <c r="AG24" s="4"/>
      <c r="AI24" s="4"/>
      <c r="AK24" s="4"/>
      <c r="AM24" s="4"/>
      <c r="CA24"/>
      <c r="CB24"/>
      <c r="CC24"/>
    </row>
    <row r="25" spans="1:81" x14ac:dyDescent="0.25">
      <c r="A25" s="20">
        <v>443</v>
      </c>
      <c r="B25" t="s">
        <v>283</v>
      </c>
      <c r="C25" t="s">
        <v>9</v>
      </c>
      <c r="D25" t="s">
        <v>15</v>
      </c>
      <c r="E25" t="s">
        <v>31</v>
      </c>
      <c r="F25" s="2">
        <v>73420875500</v>
      </c>
      <c r="G25" s="2">
        <v>0</v>
      </c>
      <c r="H25" s="2">
        <v>73420875500</v>
      </c>
      <c r="I25" s="2">
        <v>145758913</v>
      </c>
      <c r="J25" s="2">
        <v>0</v>
      </c>
      <c r="K25" s="2">
        <v>145758913</v>
      </c>
      <c r="L25" s="2">
        <v>116390562.8</v>
      </c>
      <c r="M25" s="2">
        <v>0</v>
      </c>
      <c r="N25" s="2">
        <v>116390562.8</v>
      </c>
      <c r="O25" s="15">
        <v>0.1</v>
      </c>
      <c r="P25" s="2">
        <v>0</v>
      </c>
      <c r="Q25" s="13">
        <v>0.25</v>
      </c>
      <c r="R25" s="15">
        <v>0</v>
      </c>
      <c r="S25" s="2">
        <v>29097640.699999999</v>
      </c>
      <c r="T25" s="2">
        <v>0</v>
      </c>
      <c r="U25" s="2">
        <v>277314803.60000002</v>
      </c>
      <c r="V25" s="2">
        <v>0</v>
      </c>
      <c r="W25" s="2">
        <v>277314803.60000002</v>
      </c>
      <c r="X25" s="2">
        <v>177882168500</v>
      </c>
      <c r="Y25" s="2">
        <v>0</v>
      </c>
      <c r="Z25" s="2">
        <v>177882168500</v>
      </c>
      <c r="AA25" s="18">
        <v>11092592.143999999</v>
      </c>
      <c r="AB25" s="4">
        <v>40190232.843999997</v>
      </c>
      <c r="AC25" s="4">
        <f t="shared" si="0"/>
        <v>393705366.40000004</v>
      </c>
      <c r="AD25" s="4">
        <v>6000000</v>
      </c>
      <c r="AE25" s="4">
        <f t="shared" si="1"/>
        <v>46190232.843999997</v>
      </c>
      <c r="AF25" t="s">
        <v>16</v>
      </c>
      <c r="AG25" s="4"/>
      <c r="AI25" s="4"/>
      <c r="AK25" s="4"/>
      <c r="AM25" s="4"/>
      <c r="CA25"/>
      <c r="CB25"/>
      <c r="CC25"/>
    </row>
    <row r="26" spans="1:81" x14ac:dyDescent="0.25">
      <c r="A26" s="20">
        <v>475</v>
      </c>
      <c r="B26" t="s">
        <v>283</v>
      </c>
      <c r="C26" t="s">
        <v>2</v>
      </c>
      <c r="D26" t="s">
        <v>299</v>
      </c>
      <c r="E26" t="s">
        <v>88</v>
      </c>
      <c r="F26" s="2">
        <v>23533175000</v>
      </c>
      <c r="G26" s="2">
        <v>0</v>
      </c>
      <c r="H26" s="2">
        <v>23533175000</v>
      </c>
      <c r="I26" s="2">
        <v>40802620</v>
      </c>
      <c r="J26" s="2">
        <v>0</v>
      </c>
      <c r="K26" s="2">
        <v>40802620</v>
      </c>
      <c r="L26" s="2">
        <v>31389350</v>
      </c>
      <c r="M26" s="2">
        <v>0</v>
      </c>
      <c r="N26" s="2">
        <v>31389350</v>
      </c>
      <c r="O26" s="15">
        <v>0.1</v>
      </c>
      <c r="P26" s="2">
        <v>0</v>
      </c>
      <c r="Q26" s="13">
        <v>0.15</v>
      </c>
      <c r="R26" s="15">
        <v>0</v>
      </c>
      <c r="S26" s="2">
        <v>4708402.5</v>
      </c>
      <c r="T26" s="2">
        <v>0</v>
      </c>
      <c r="U26" s="2">
        <v>227387295.80000001</v>
      </c>
      <c r="V26" s="2">
        <v>29456506.399999999</v>
      </c>
      <c r="W26" s="2">
        <v>197930789.40000001</v>
      </c>
      <c r="X26" s="2">
        <v>115281703000</v>
      </c>
      <c r="Y26" s="2">
        <v>17638804000</v>
      </c>
      <c r="Z26" s="2">
        <v>97642899000</v>
      </c>
      <c r="AA26" s="18">
        <v>8211796.6399999997</v>
      </c>
      <c r="AB26" s="4">
        <v>12920199.140000001</v>
      </c>
      <c r="AC26" s="4">
        <f t="shared" si="0"/>
        <v>258776645.80000001</v>
      </c>
      <c r="AD26" s="4">
        <v>4000000</v>
      </c>
      <c r="AE26" s="4">
        <f t="shared" si="1"/>
        <v>16920199.140000001</v>
      </c>
      <c r="AF26" t="s">
        <v>13</v>
      </c>
      <c r="AG26" s="4"/>
      <c r="AI26" s="4"/>
      <c r="AK26" s="4"/>
      <c r="AM26" s="4"/>
      <c r="CA26"/>
      <c r="CB26"/>
      <c r="CC26"/>
    </row>
    <row r="27" spans="1:81" x14ac:dyDescent="0.25">
      <c r="A27" s="20">
        <v>591</v>
      </c>
      <c r="B27" t="s">
        <v>283</v>
      </c>
      <c r="C27" t="s">
        <v>2</v>
      </c>
      <c r="D27" t="s">
        <v>298</v>
      </c>
      <c r="E27" t="s">
        <v>96</v>
      </c>
      <c r="F27" s="2">
        <v>26553934000</v>
      </c>
      <c r="G27" s="2">
        <v>6952236000</v>
      </c>
      <c r="H27" s="2">
        <v>19601698000</v>
      </c>
      <c r="I27" s="2">
        <v>53007192</v>
      </c>
      <c r="J27" s="2">
        <v>15596468</v>
      </c>
      <c r="K27" s="2">
        <v>37410724</v>
      </c>
      <c r="L27" s="2">
        <v>42385618.399999999</v>
      </c>
      <c r="M27" s="2">
        <v>12815573.6</v>
      </c>
      <c r="N27" s="2">
        <v>29570044.800000001</v>
      </c>
      <c r="O27" s="15">
        <v>0.1</v>
      </c>
      <c r="P27" s="2">
        <v>1281557.3600000001</v>
      </c>
      <c r="Q27" s="13">
        <v>0.15</v>
      </c>
      <c r="R27" s="15">
        <v>0</v>
      </c>
      <c r="S27" s="2">
        <v>4435506.72</v>
      </c>
      <c r="T27" s="2">
        <v>0</v>
      </c>
      <c r="U27" s="2">
        <v>413200681.27999997</v>
      </c>
      <c r="V27" s="2">
        <v>22452829.879999999</v>
      </c>
      <c r="W27" s="2">
        <v>390747851.39999998</v>
      </c>
      <c r="X27" s="2">
        <v>262612201800</v>
      </c>
      <c r="Y27" s="2">
        <v>7928350300</v>
      </c>
      <c r="Z27" s="2">
        <v>254683851500</v>
      </c>
      <c r="AA27" s="18">
        <v>15854442.354800001</v>
      </c>
      <c r="AB27" s="4">
        <v>21571506.434799999</v>
      </c>
      <c r="AC27" s="4">
        <f t="shared" si="0"/>
        <v>455586299.67999995</v>
      </c>
      <c r="AD27" s="4">
        <v>6000000</v>
      </c>
      <c r="AE27" s="4">
        <f t="shared" si="1"/>
        <v>27571506.434799999</v>
      </c>
      <c r="AF27" t="s">
        <v>3</v>
      </c>
      <c r="AG27" s="4"/>
      <c r="AI27" s="4"/>
      <c r="AK27" s="4"/>
      <c r="AM27" s="4"/>
      <c r="CA27"/>
      <c r="CB27"/>
      <c r="CC27"/>
    </row>
    <row r="28" spans="1:81" x14ac:dyDescent="0.25">
      <c r="A28" s="20">
        <v>815</v>
      </c>
      <c r="B28" t="s">
        <v>283</v>
      </c>
      <c r="C28" t="s">
        <v>2</v>
      </c>
      <c r="D28" t="s">
        <v>299</v>
      </c>
      <c r="E28" t="s">
        <v>167</v>
      </c>
      <c r="F28" s="2">
        <v>48403613000</v>
      </c>
      <c r="G28" s="2">
        <v>6040776000</v>
      </c>
      <c r="H28" s="2">
        <v>42362837000</v>
      </c>
      <c r="I28" s="2">
        <v>84785209</v>
      </c>
      <c r="J28" s="2">
        <v>14250092</v>
      </c>
      <c r="K28" s="2">
        <v>70535117</v>
      </c>
      <c r="L28" s="2">
        <v>65423763.799999997</v>
      </c>
      <c r="M28" s="2">
        <v>11833781.6</v>
      </c>
      <c r="N28" s="2">
        <v>53589982.200000003</v>
      </c>
      <c r="O28" s="15">
        <v>0.1</v>
      </c>
      <c r="P28" s="2">
        <v>1183378.1599999999</v>
      </c>
      <c r="Q28" s="13">
        <v>0.2</v>
      </c>
      <c r="R28" s="15">
        <v>0</v>
      </c>
      <c r="S28" s="2">
        <v>10717996.439999999</v>
      </c>
      <c r="T28" s="2">
        <v>0</v>
      </c>
      <c r="U28" s="2">
        <v>148578661.28</v>
      </c>
      <c r="V28" s="2">
        <v>16442685.279999999</v>
      </c>
      <c r="W28" s="2">
        <v>132135976</v>
      </c>
      <c r="X28" s="2">
        <v>69899104300</v>
      </c>
      <c r="Y28" s="2">
        <v>7937411800</v>
      </c>
      <c r="Z28" s="2">
        <v>61961692500</v>
      </c>
      <c r="AA28" s="18">
        <v>0</v>
      </c>
      <c r="AB28" s="4">
        <v>11901374.6</v>
      </c>
      <c r="AC28" s="4">
        <f t="shared" si="0"/>
        <v>214002425.07999998</v>
      </c>
      <c r="AD28" s="4">
        <v>3000000</v>
      </c>
      <c r="AE28" s="4">
        <f t="shared" si="1"/>
        <v>14901374.6</v>
      </c>
      <c r="AF28" t="s">
        <v>13</v>
      </c>
      <c r="AG28" s="4"/>
      <c r="AI28" s="4"/>
      <c r="AK28" s="4"/>
      <c r="AM28" s="4"/>
      <c r="CA28"/>
      <c r="CB28"/>
      <c r="CC28"/>
    </row>
    <row r="29" spans="1:81" x14ac:dyDescent="0.25">
      <c r="A29" s="20">
        <v>961</v>
      </c>
      <c r="B29" t="s">
        <v>283</v>
      </c>
      <c r="C29" t="s">
        <v>2</v>
      </c>
      <c r="D29" t="s">
        <v>201</v>
      </c>
      <c r="E29" t="s">
        <v>185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15">
        <v>0</v>
      </c>
      <c r="P29" s="2">
        <v>0</v>
      </c>
      <c r="Q29" s="13">
        <v>0</v>
      </c>
      <c r="R29" s="15">
        <v>0</v>
      </c>
      <c r="S29" s="2">
        <v>0</v>
      </c>
      <c r="T29" s="2">
        <v>0</v>
      </c>
      <c r="U29" s="2">
        <v>992660565.91999996</v>
      </c>
      <c r="V29" s="2">
        <v>6753111.2000000002</v>
      </c>
      <c r="W29" s="2">
        <v>985907454.72000003</v>
      </c>
      <c r="X29" s="2">
        <v>749108402700</v>
      </c>
      <c r="Y29" s="2">
        <v>3205692000</v>
      </c>
      <c r="Z29" s="2">
        <v>745902710700</v>
      </c>
      <c r="AA29" s="18">
        <v>39503829.300800003</v>
      </c>
      <c r="AB29" s="4">
        <v>39503829.300800003</v>
      </c>
      <c r="AC29" s="4">
        <f t="shared" si="0"/>
        <v>992660565.91999996</v>
      </c>
      <c r="AD29" s="4">
        <v>6000000</v>
      </c>
      <c r="AE29" s="4">
        <f t="shared" si="1"/>
        <v>45503829.300800003</v>
      </c>
      <c r="AF29" t="s">
        <v>204</v>
      </c>
      <c r="AG29" s="4"/>
      <c r="AI29" s="4"/>
      <c r="AK29" s="4"/>
      <c r="AM29" s="4"/>
      <c r="CA29"/>
      <c r="CB29"/>
      <c r="CC29"/>
    </row>
    <row r="30" spans="1:81" x14ac:dyDescent="0.25">
      <c r="A30" s="20">
        <v>988</v>
      </c>
      <c r="B30" t="s">
        <v>283</v>
      </c>
      <c r="C30" t="s">
        <v>9</v>
      </c>
      <c r="D30" t="s">
        <v>407</v>
      </c>
      <c r="E30" t="s">
        <v>190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15">
        <v>0</v>
      </c>
      <c r="P30" s="2">
        <v>0</v>
      </c>
      <c r="Q30" s="13">
        <v>0</v>
      </c>
      <c r="R30" s="15">
        <v>0</v>
      </c>
      <c r="S30" s="2">
        <v>0</v>
      </c>
      <c r="T30" s="2">
        <v>0</v>
      </c>
      <c r="U30" s="2">
        <v>234166816.19999999</v>
      </c>
      <c r="V30" s="2">
        <v>0</v>
      </c>
      <c r="W30" s="2">
        <v>234166816.19999999</v>
      </c>
      <c r="X30" s="2">
        <v>162915917000</v>
      </c>
      <c r="Y30" s="2">
        <v>0</v>
      </c>
      <c r="Z30" s="2">
        <v>162915917000</v>
      </c>
      <c r="AA30" s="18">
        <v>9366672.648</v>
      </c>
      <c r="AB30" s="4">
        <v>9366672.648</v>
      </c>
      <c r="AC30" s="4">
        <f t="shared" si="0"/>
        <v>234166816.19999999</v>
      </c>
      <c r="AD30" s="4">
        <v>4000000</v>
      </c>
      <c r="AE30" s="4">
        <f t="shared" si="1"/>
        <v>13366672.648</v>
      </c>
      <c r="AF30" t="s">
        <v>11</v>
      </c>
      <c r="AG30" s="4"/>
      <c r="AI30" s="4"/>
      <c r="AK30" s="4"/>
      <c r="AM30" s="4"/>
      <c r="CA30"/>
      <c r="CB30"/>
      <c r="CC30"/>
    </row>
    <row r="31" spans="1:81" x14ac:dyDescent="0.25">
      <c r="A31" s="20">
        <v>1002</v>
      </c>
      <c r="B31" t="s">
        <v>283</v>
      </c>
      <c r="C31" t="s">
        <v>2</v>
      </c>
      <c r="D31" t="s">
        <v>299</v>
      </c>
      <c r="E31" t="s">
        <v>193</v>
      </c>
      <c r="F31" s="2">
        <v>10613576000</v>
      </c>
      <c r="G31" s="2">
        <v>148920000</v>
      </c>
      <c r="H31" s="2">
        <v>10464656000</v>
      </c>
      <c r="I31" s="2">
        <v>27061507</v>
      </c>
      <c r="J31" s="2">
        <v>521220</v>
      </c>
      <c r="K31" s="2">
        <v>26540287</v>
      </c>
      <c r="L31" s="2">
        <v>22816076.600000001</v>
      </c>
      <c r="M31" s="2">
        <v>461652</v>
      </c>
      <c r="N31" s="2">
        <v>22354424.600000001</v>
      </c>
      <c r="O31" s="15">
        <v>0.1</v>
      </c>
      <c r="P31" s="2">
        <v>46165.2</v>
      </c>
      <c r="Q31" s="13">
        <v>0.1</v>
      </c>
      <c r="R31" s="15">
        <v>0</v>
      </c>
      <c r="S31" s="2">
        <v>2235442.46</v>
      </c>
      <c r="T31" s="2">
        <v>0</v>
      </c>
      <c r="U31" s="2">
        <v>116783888.59999999</v>
      </c>
      <c r="V31" s="2">
        <v>9142244.5999999996</v>
      </c>
      <c r="W31" s="2">
        <v>107641644</v>
      </c>
      <c r="X31" s="2">
        <v>77610541000</v>
      </c>
      <c r="Y31" s="2">
        <v>7403181000</v>
      </c>
      <c r="Z31" s="2">
        <v>70207360000</v>
      </c>
      <c r="AA31" s="18">
        <v>0</v>
      </c>
      <c r="AB31" s="4">
        <v>2281607.66</v>
      </c>
      <c r="AC31" s="4">
        <f t="shared" si="0"/>
        <v>139599965.19999999</v>
      </c>
      <c r="AD31" s="4">
        <v>0</v>
      </c>
      <c r="AE31" s="4">
        <f t="shared" si="1"/>
        <v>2281607.66</v>
      </c>
      <c r="AF31" t="s">
        <v>13</v>
      </c>
      <c r="AG31" s="4"/>
      <c r="AI31" s="4"/>
      <c r="AK31" s="4"/>
      <c r="AM31" s="4"/>
      <c r="CA31"/>
      <c r="CB31"/>
      <c r="CC31"/>
    </row>
    <row r="32" spans="1:81" x14ac:dyDescent="0.25">
      <c r="A32" s="20">
        <v>1119</v>
      </c>
      <c r="B32" t="s">
        <v>283</v>
      </c>
      <c r="C32" t="s">
        <v>2</v>
      </c>
      <c r="D32" t="s">
        <v>4</v>
      </c>
      <c r="E32" t="s">
        <v>217</v>
      </c>
      <c r="F32" s="2">
        <v>38772056000</v>
      </c>
      <c r="G32" s="2">
        <v>960275000</v>
      </c>
      <c r="H32" s="2">
        <v>37811781000</v>
      </c>
      <c r="I32" s="2">
        <v>82111885</v>
      </c>
      <c r="J32" s="2">
        <v>3207964</v>
      </c>
      <c r="K32" s="2">
        <v>78903921</v>
      </c>
      <c r="L32" s="2">
        <v>66603062.600000001</v>
      </c>
      <c r="M32" s="2">
        <v>2823854</v>
      </c>
      <c r="N32" s="2">
        <v>63779208.600000001</v>
      </c>
      <c r="O32" s="15">
        <v>0.1</v>
      </c>
      <c r="P32" s="2">
        <v>282385.40000000002</v>
      </c>
      <c r="Q32" s="13">
        <v>0.2</v>
      </c>
      <c r="R32" s="15">
        <v>0</v>
      </c>
      <c r="S32" s="2">
        <v>12755841.720000001</v>
      </c>
      <c r="T32" s="2">
        <v>0</v>
      </c>
      <c r="U32" s="2">
        <v>305428376.60000002</v>
      </c>
      <c r="V32" s="2">
        <v>4621046</v>
      </c>
      <c r="W32" s="2">
        <v>300807330.60000002</v>
      </c>
      <c r="X32" s="2">
        <v>243297686000</v>
      </c>
      <c r="Y32" s="2">
        <v>2379315000</v>
      </c>
      <c r="Z32" s="2">
        <v>240918371000</v>
      </c>
      <c r="AA32" s="18">
        <v>12078503.684</v>
      </c>
      <c r="AB32" s="4">
        <v>25116730.804000001</v>
      </c>
      <c r="AC32" s="4">
        <f t="shared" si="0"/>
        <v>372031439.20000005</v>
      </c>
      <c r="AD32" s="4">
        <v>6000000</v>
      </c>
      <c r="AE32" s="4">
        <f t="shared" si="1"/>
        <v>31116730.804000001</v>
      </c>
      <c r="AF32" t="s">
        <v>21</v>
      </c>
      <c r="AG32" s="4"/>
      <c r="AI32" s="4"/>
      <c r="AK32" s="4"/>
      <c r="AM32" s="4"/>
      <c r="CA32"/>
      <c r="CB32"/>
      <c r="CC32"/>
    </row>
    <row r="33" spans="1:81" s="39" customFormat="1" x14ac:dyDescent="0.25">
      <c r="A33" s="20">
        <v>1181</v>
      </c>
      <c r="B33" t="s">
        <v>283</v>
      </c>
      <c r="C33" t="s">
        <v>2</v>
      </c>
      <c r="D33" t="s">
        <v>201</v>
      </c>
      <c r="E33" t="s">
        <v>246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15">
        <v>0</v>
      </c>
      <c r="P33" s="2">
        <v>0</v>
      </c>
      <c r="Q33" s="13">
        <v>0</v>
      </c>
      <c r="R33" s="15">
        <v>0</v>
      </c>
      <c r="S33" s="2">
        <v>0</v>
      </c>
      <c r="T33" s="2">
        <v>0</v>
      </c>
      <c r="U33" s="2">
        <v>579821447.60000002</v>
      </c>
      <c r="V33" s="2">
        <v>0</v>
      </c>
      <c r="W33" s="2">
        <v>579821447.60000002</v>
      </c>
      <c r="X33" s="2">
        <v>363823771000</v>
      </c>
      <c r="Y33" s="2">
        <v>0</v>
      </c>
      <c r="Z33" s="2">
        <v>363823771000</v>
      </c>
      <c r="AA33" s="18">
        <v>23192857.903999999</v>
      </c>
      <c r="AB33" s="4">
        <v>23192857.903999999</v>
      </c>
      <c r="AC33" s="4">
        <f t="shared" si="0"/>
        <v>579821447.60000002</v>
      </c>
      <c r="AD33" s="4">
        <v>6000000</v>
      </c>
      <c r="AE33" s="4">
        <f t="shared" si="1"/>
        <v>29192857.903999999</v>
      </c>
      <c r="AF33" t="s">
        <v>204</v>
      </c>
      <c r="AG33" s="4"/>
      <c r="AH33"/>
      <c r="AI33" s="40"/>
      <c r="AK33" s="40"/>
      <c r="AM33" s="40"/>
    </row>
    <row r="34" spans="1:81" x14ac:dyDescent="0.25">
      <c r="A34" s="20">
        <v>1203</v>
      </c>
      <c r="B34" t="s">
        <v>283</v>
      </c>
      <c r="C34" t="s">
        <v>2</v>
      </c>
      <c r="D34" t="s">
        <v>4</v>
      </c>
      <c r="E34" t="s">
        <v>257</v>
      </c>
      <c r="F34" s="2">
        <v>16184061000</v>
      </c>
      <c r="G34" s="2">
        <v>0</v>
      </c>
      <c r="H34" s="2">
        <v>16184061000</v>
      </c>
      <c r="I34" s="2">
        <v>29147957</v>
      </c>
      <c r="J34" s="2">
        <v>0</v>
      </c>
      <c r="K34" s="2">
        <v>29147957</v>
      </c>
      <c r="L34" s="2">
        <v>22674332.600000001</v>
      </c>
      <c r="M34" s="2">
        <v>0</v>
      </c>
      <c r="N34" s="2">
        <v>22674332.600000001</v>
      </c>
      <c r="O34" s="15">
        <v>0.1</v>
      </c>
      <c r="P34" s="2">
        <v>0</v>
      </c>
      <c r="Q34" s="13">
        <v>0.1</v>
      </c>
      <c r="R34" s="15">
        <v>0</v>
      </c>
      <c r="S34" s="2">
        <v>2267433.2599999998</v>
      </c>
      <c r="T34" s="2">
        <v>0</v>
      </c>
      <c r="U34" s="2">
        <v>280627573.24800003</v>
      </c>
      <c r="V34" s="2">
        <v>0</v>
      </c>
      <c r="W34" s="2">
        <v>280627573.24800003</v>
      </c>
      <c r="X34" s="2">
        <v>247978131880</v>
      </c>
      <c r="Y34" s="2">
        <v>0</v>
      </c>
      <c r="Z34" s="2">
        <v>247978131880</v>
      </c>
      <c r="AA34" s="18">
        <v>11225102.9299</v>
      </c>
      <c r="AB34" s="4">
        <v>13492536.1899</v>
      </c>
      <c r="AC34" s="4">
        <f t="shared" si="0"/>
        <v>303301905.84800005</v>
      </c>
      <c r="AD34" s="4">
        <v>6000000</v>
      </c>
      <c r="AE34" s="4">
        <f t="shared" si="1"/>
        <v>19492536.1899</v>
      </c>
      <c r="AF34" t="s">
        <v>21</v>
      </c>
      <c r="AG34" s="4"/>
      <c r="AI34" s="4"/>
      <c r="AK34" s="4"/>
      <c r="AM34" s="4"/>
      <c r="AN34" s="4"/>
      <c r="AO34" s="4"/>
      <c r="AQ34" s="4"/>
      <c r="AR34" s="4"/>
      <c r="AU34" s="4"/>
      <c r="AV34" s="4"/>
      <c r="AX34" s="4"/>
      <c r="AY34" s="4"/>
      <c r="BA34" s="4"/>
      <c r="BB34" s="4"/>
      <c r="CA34"/>
      <c r="CB34"/>
      <c r="CC34"/>
    </row>
    <row r="35" spans="1:81" x14ac:dyDescent="0.25">
      <c r="A35" s="20">
        <v>1406</v>
      </c>
      <c r="B35" t="s">
        <v>283</v>
      </c>
      <c r="C35" t="s">
        <v>2</v>
      </c>
      <c r="D35" t="s">
        <v>345</v>
      </c>
      <c r="E35" t="s">
        <v>355</v>
      </c>
      <c r="F35" s="2">
        <v>43567076000</v>
      </c>
      <c r="G35" s="2">
        <v>0</v>
      </c>
      <c r="H35" s="2">
        <v>43567076000</v>
      </c>
      <c r="I35" s="2">
        <v>90278206</v>
      </c>
      <c r="J35" s="2">
        <v>0</v>
      </c>
      <c r="K35" s="2">
        <v>90278206</v>
      </c>
      <c r="L35" s="2">
        <v>72851375.599999994</v>
      </c>
      <c r="M35" s="2">
        <v>0</v>
      </c>
      <c r="N35" s="2">
        <v>72851375.599999994</v>
      </c>
      <c r="O35" s="15">
        <v>0.1</v>
      </c>
      <c r="P35" s="2">
        <v>0</v>
      </c>
      <c r="Q35" s="13">
        <v>0.2</v>
      </c>
      <c r="R35" s="15">
        <v>0</v>
      </c>
      <c r="S35" s="2">
        <v>14570275.119999999</v>
      </c>
      <c r="T35" s="2">
        <v>0</v>
      </c>
      <c r="U35" s="2">
        <v>337810884.36000001</v>
      </c>
      <c r="V35" s="2">
        <v>6581526.7999999998</v>
      </c>
      <c r="W35" s="2">
        <v>331229357.56</v>
      </c>
      <c r="X35" s="2">
        <v>195708099100</v>
      </c>
      <c r="Y35" s="2">
        <v>2376758000</v>
      </c>
      <c r="Z35" s="2">
        <v>193331341100</v>
      </c>
      <c r="AA35" s="18">
        <v>13314989.5704</v>
      </c>
      <c r="AB35" s="4">
        <v>27885264.690400001</v>
      </c>
      <c r="AC35" s="4">
        <f t="shared" si="0"/>
        <v>410662259.96000004</v>
      </c>
      <c r="AD35" s="4">
        <v>6000000</v>
      </c>
      <c r="AE35" s="4">
        <f t="shared" si="1"/>
        <v>33885264.690400004</v>
      </c>
      <c r="AF35" t="s">
        <v>346</v>
      </c>
      <c r="AG35" s="4"/>
      <c r="AI35" s="4"/>
      <c r="AK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BA35" s="4"/>
      <c r="BB35" s="4"/>
      <c r="CA35"/>
      <c r="CB35"/>
      <c r="CC35"/>
    </row>
    <row r="36" spans="1:81" s="30" customFormat="1" x14ac:dyDescent="0.25">
      <c r="A36" s="20">
        <v>1610</v>
      </c>
      <c r="B36" t="s">
        <v>283</v>
      </c>
      <c r="C36" t="s">
        <v>2</v>
      </c>
      <c r="D36" t="s">
        <v>409</v>
      </c>
      <c r="E36" t="s">
        <v>464</v>
      </c>
      <c r="F36" s="2">
        <v>57202000</v>
      </c>
      <c r="G36" s="2">
        <v>0</v>
      </c>
      <c r="H36" s="2">
        <v>57202000</v>
      </c>
      <c r="I36" s="2">
        <v>200207</v>
      </c>
      <c r="J36" s="2">
        <v>0</v>
      </c>
      <c r="K36" s="2">
        <v>200207</v>
      </c>
      <c r="L36" s="2">
        <v>177326.2</v>
      </c>
      <c r="M36" s="2">
        <v>0</v>
      </c>
      <c r="N36" s="2">
        <v>177326.2</v>
      </c>
      <c r="O36" s="15">
        <v>0</v>
      </c>
      <c r="P36" s="2">
        <v>0</v>
      </c>
      <c r="Q36" s="13">
        <v>0</v>
      </c>
      <c r="R36" s="15">
        <v>0</v>
      </c>
      <c r="S36" s="2">
        <v>0</v>
      </c>
      <c r="T36" s="2">
        <v>0</v>
      </c>
      <c r="U36" s="2">
        <v>26553124.399999999</v>
      </c>
      <c r="V36" s="2">
        <v>42625</v>
      </c>
      <c r="W36" s="2">
        <v>26510499.399999999</v>
      </c>
      <c r="X36" s="2">
        <v>13932314000</v>
      </c>
      <c r="Y36" s="2">
        <v>13750000</v>
      </c>
      <c r="Z36" s="2">
        <v>13918564000</v>
      </c>
      <c r="AA36" s="18">
        <v>0</v>
      </c>
      <c r="AB36" s="4">
        <v>0</v>
      </c>
      <c r="AC36" s="4">
        <f t="shared" si="0"/>
        <v>26730450.599999998</v>
      </c>
      <c r="AD36" s="4">
        <v>0</v>
      </c>
      <c r="AE36" s="4">
        <f t="shared" si="1"/>
        <v>0</v>
      </c>
      <c r="AF36" t="s">
        <v>507</v>
      </c>
      <c r="AG36" s="4"/>
      <c r="AH36"/>
      <c r="AI36" s="4"/>
      <c r="AJ36"/>
      <c r="AK36" s="4"/>
      <c r="AL36"/>
      <c r="CA36" s="31"/>
      <c r="CB36" s="31"/>
      <c r="CC36" s="31"/>
    </row>
    <row r="37" spans="1:81" s="30" customFormat="1" x14ac:dyDescent="0.25">
      <c r="A37" s="20">
        <v>1611</v>
      </c>
      <c r="B37" t="s">
        <v>283</v>
      </c>
      <c r="C37" t="s">
        <v>2</v>
      </c>
      <c r="D37" t="s">
        <v>298</v>
      </c>
      <c r="E37" t="s">
        <v>482</v>
      </c>
      <c r="F37" s="2">
        <v>5534187000</v>
      </c>
      <c r="G37" s="2">
        <v>0</v>
      </c>
      <c r="H37" s="2">
        <v>5534187000</v>
      </c>
      <c r="I37" s="2">
        <v>15531241</v>
      </c>
      <c r="J37" s="2">
        <v>0</v>
      </c>
      <c r="K37" s="2">
        <v>15531241</v>
      </c>
      <c r="L37" s="2">
        <v>13317566.199999999</v>
      </c>
      <c r="M37" s="2">
        <v>0</v>
      </c>
      <c r="N37" s="2">
        <v>13317566.199999999</v>
      </c>
      <c r="O37" s="15">
        <v>0</v>
      </c>
      <c r="P37" s="2">
        <v>0</v>
      </c>
      <c r="Q37" s="13">
        <v>0</v>
      </c>
      <c r="R37" s="15">
        <v>0</v>
      </c>
      <c r="S37" s="2">
        <v>0</v>
      </c>
      <c r="T37" s="2">
        <v>0</v>
      </c>
      <c r="U37" s="2">
        <v>12867350.6</v>
      </c>
      <c r="V37" s="2">
        <v>0</v>
      </c>
      <c r="W37" s="2">
        <v>12867350.6</v>
      </c>
      <c r="X37" s="2">
        <v>5666606000</v>
      </c>
      <c r="Y37" s="2">
        <v>0</v>
      </c>
      <c r="Z37" s="2">
        <v>5666606000</v>
      </c>
      <c r="AA37" s="18">
        <v>0</v>
      </c>
      <c r="AB37" s="4">
        <v>0</v>
      </c>
      <c r="AC37" s="4">
        <f t="shared" si="0"/>
        <v>26184916.799999997</v>
      </c>
      <c r="AD37" s="4">
        <v>0</v>
      </c>
      <c r="AE37" s="4">
        <f t="shared" si="1"/>
        <v>0</v>
      </c>
      <c r="AF37" t="s">
        <v>3</v>
      </c>
      <c r="AG37" s="4"/>
      <c r="AH37"/>
      <c r="AI37" s="4"/>
      <c r="AJ37" s="35"/>
      <c r="AK37" s="4"/>
      <c r="CA37" s="31"/>
      <c r="CB37" s="31"/>
      <c r="CC37" s="31"/>
    </row>
    <row r="38" spans="1:81" s="30" customFormat="1" x14ac:dyDescent="0.25">
      <c r="A38" s="20">
        <v>1634</v>
      </c>
      <c r="B38" t="s">
        <v>283</v>
      </c>
      <c r="C38" t="s">
        <v>2</v>
      </c>
      <c r="D38" t="s">
        <v>409</v>
      </c>
      <c r="E38" t="s">
        <v>495</v>
      </c>
      <c r="F38" s="2">
        <v>271016000</v>
      </c>
      <c r="G38" s="2">
        <v>0</v>
      </c>
      <c r="H38" s="2">
        <v>271016000</v>
      </c>
      <c r="I38" s="2">
        <v>948557</v>
      </c>
      <c r="J38" s="2">
        <v>0</v>
      </c>
      <c r="K38" s="2">
        <v>948557</v>
      </c>
      <c r="L38" s="2">
        <v>840150.6</v>
      </c>
      <c r="M38" s="2">
        <v>0</v>
      </c>
      <c r="N38" s="2">
        <v>840150.6</v>
      </c>
      <c r="O38" s="15">
        <v>0</v>
      </c>
      <c r="P38" s="2">
        <v>0</v>
      </c>
      <c r="Q38" s="13">
        <v>0</v>
      </c>
      <c r="R38" s="15">
        <v>0</v>
      </c>
      <c r="S38" s="2">
        <v>0</v>
      </c>
      <c r="T38" s="2">
        <v>0</v>
      </c>
      <c r="U38" s="2">
        <v>5936010.5999999996</v>
      </c>
      <c r="V38" s="2">
        <v>0</v>
      </c>
      <c r="W38" s="2">
        <v>5936010.5999999996</v>
      </c>
      <c r="X38" s="2">
        <v>1973026000</v>
      </c>
      <c r="Y38" s="2">
        <v>0</v>
      </c>
      <c r="Z38" s="2">
        <v>1973026000</v>
      </c>
      <c r="AA38" s="18">
        <v>0</v>
      </c>
      <c r="AB38" s="4">
        <v>0</v>
      </c>
      <c r="AC38" s="4">
        <f t="shared" si="0"/>
        <v>6776161.1999999993</v>
      </c>
      <c r="AD38" s="4">
        <v>0</v>
      </c>
      <c r="AE38" s="4">
        <f t="shared" si="1"/>
        <v>0</v>
      </c>
      <c r="AF38" t="s">
        <v>507</v>
      </c>
      <c r="AG38" s="4"/>
      <c r="AH38"/>
      <c r="CA38" s="31"/>
      <c r="CB38" s="31"/>
      <c r="CC38" s="31"/>
    </row>
    <row r="39" spans="1:81" s="30" customFormat="1" x14ac:dyDescent="0.25">
      <c r="A39" s="20" t="s">
        <v>234</v>
      </c>
      <c r="B39" t="s">
        <v>283</v>
      </c>
      <c r="C39" t="s">
        <v>2</v>
      </c>
      <c r="D39" t="s">
        <v>201</v>
      </c>
      <c r="E39" t="s">
        <v>233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15">
        <v>0.1</v>
      </c>
      <c r="P39" s="2">
        <v>0</v>
      </c>
      <c r="Q39" s="13">
        <v>0.3</v>
      </c>
      <c r="R39" s="15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18">
        <v>0</v>
      </c>
      <c r="AB39" s="4">
        <v>0</v>
      </c>
      <c r="AC39" s="4">
        <f t="shared" si="0"/>
        <v>0</v>
      </c>
      <c r="AD39" s="4">
        <v>0</v>
      </c>
      <c r="AE39" s="4">
        <f t="shared" si="1"/>
        <v>0</v>
      </c>
      <c r="AF39" t="s">
        <v>204</v>
      </c>
      <c r="AG39" s="4"/>
      <c r="AH39" s="38"/>
      <c r="AI39" s="38"/>
      <c r="CA39" s="31"/>
      <c r="CB39" s="31"/>
      <c r="CC39" s="31"/>
    </row>
    <row r="40" spans="1:81" s="30" customFormat="1" x14ac:dyDescent="0.25">
      <c r="Z40" s="37"/>
      <c r="AA40" s="37"/>
      <c r="AB40" s="4"/>
      <c r="AC40" s="4"/>
      <c r="AD40" s="4"/>
      <c r="AE40" s="4"/>
      <c r="AF40" s="37"/>
      <c r="AG40" s="4"/>
      <c r="AH40" s="37"/>
      <c r="AI40" s="37"/>
      <c r="CA40" s="31"/>
      <c r="CB40" s="31"/>
      <c r="CC40" s="31"/>
    </row>
    <row r="41" spans="1:81" s="30" customFormat="1" x14ac:dyDescent="0.25">
      <c r="Z41" s="35"/>
      <c r="AA41" s="35"/>
      <c r="AB41" s="4"/>
      <c r="AC41" s="4"/>
      <c r="AD41" s="4"/>
      <c r="AE41" s="4"/>
      <c r="AF41" s="35"/>
      <c r="AG41" s="4"/>
      <c r="AH41" s="35"/>
      <c r="AI41" s="35"/>
      <c r="CA41" s="31"/>
      <c r="CB41" s="31"/>
      <c r="CC41" s="31"/>
    </row>
    <row r="42" spans="1:81" s="30" customFormat="1" x14ac:dyDescent="0.25">
      <c r="CA42" s="31"/>
      <c r="CB42" s="31"/>
      <c r="CC42" s="31"/>
    </row>
    <row r="43" spans="1:81" s="30" customFormat="1" x14ac:dyDescent="0.25">
      <c r="CA43" s="31"/>
      <c r="CB43" s="31"/>
      <c r="CC43" s="31"/>
    </row>
    <row r="44" spans="1:81" s="30" customFormat="1" x14ac:dyDescent="0.25">
      <c r="CA44" s="31"/>
      <c r="CB44" s="31"/>
      <c r="CC44" s="31"/>
    </row>
    <row r="45" spans="1:81" s="30" customFormat="1" x14ac:dyDescent="0.25">
      <c r="CA45" s="31"/>
      <c r="CB45" s="31"/>
      <c r="CC45" s="3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21"/>
  <sheetViews>
    <sheetView tabSelected="1" workbookViewId="0">
      <pane ySplit="1" topLeftCell="A2" activePane="bottomLeft" state="frozen"/>
      <selection pane="bottomLeft" activeCell="B12" sqref="B12"/>
    </sheetView>
  </sheetViews>
  <sheetFormatPr defaultRowHeight="15" x14ac:dyDescent="0.25"/>
  <cols>
    <col min="1" max="1" width="7" customWidth="1"/>
    <col min="2" max="2" width="8.7109375" customWidth="1"/>
    <col min="3" max="3" width="5.7109375" customWidth="1"/>
    <col min="4" max="4" width="6.5703125" customWidth="1"/>
    <col min="5" max="5" width="22" customWidth="1"/>
    <col min="6" max="6" width="17.5703125" style="4" customWidth="1"/>
    <col min="7" max="7" width="17.7109375" style="4" customWidth="1"/>
    <col min="8" max="8" width="14.42578125" style="25" customWidth="1"/>
    <col min="9" max="9" width="21.42578125" style="4" customWidth="1"/>
    <col min="10" max="10" width="13.7109375" style="25" customWidth="1"/>
    <col min="11" max="11" width="17.5703125" style="4" customWidth="1"/>
    <col min="12" max="12" width="21.140625" style="4" customWidth="1"/>
    <col min="13" max="13" width="11.140625" style="4" customWidth="1"/>
    <col min="14" max="14" width="10.140625" style="4" customWidth="1"/>
    <col min="15" max="15" width="11.140625" style="4" customWidth="1"/>
    <col min="16" max="16" width="2" style="4" customWidth="1"/>
    <col min="17" max="17" width="9.140625" style="4" customWidth="1"/>
    <col min="18" max="19" width="2" style="4" customWidth="1"/>
    <col min="20" max="20" width="10.140625" style="4" customWidth="1"/>
    <col min="21" max="21" width="9.140625" style="4" customWidth="1"/>
    <col min="22" max="24" width="11.140625" style="4" customWidth="1"/>
    <col min="25" max="25" width="14.85546875" style="4" customWidth="1"/>
    <col min="26" max="26" width="13.85546875" style="4" customWidth="1"/>
    <col min="27" max="27" width="14.85546875" style="4" customWidth="1"/>
    <col min="28" max="29" width="10.140625" style="4" customWidth="1"/>
    <col min="30" max="30" width="28.28515625" style="4" customWidth="1"/>
    <col min="31" max="31" width="15.5703125" style="7" customWidth="1"/>
    <col min="32" max="32" width="24.7109375" style="7" customWidth="1"/>
    <col min="33" max="33" width="15.140625" bestFit="1" customWidth="1"/>
    <col min="34" max="34" width="14.28515625" customWidth="1"/>
    <col min="35" max="35" width="12.5703125" customWidth="1"/>
  </cols>
  <sheetData>
    <row r="1" spans="1:35" s="3" customFormat="1" ht="46.5" customHeight="1" x14ac:dyDescent="0.25">
      <c r="A1" s="6" t="s">
        <v>112</v>
      </c>
      <c r="B1" s="6" t="s">
        <v>115</v>
      </c>
      <c r="C1" s="6" t="s">
        <v>150</v>
      </c>
      <c r="D1" s="6" t="s">
        <v>182</v>
      </c>
      <c r="E1" s="6" t="s">
        <v>116</v>
      </c>
      <c r="F1" s="23" t="s">
        <v>133</v>
      </c>
      <c r="G1" s="23" t="s">
        <v>134</v>
      </c>
      <c r="H1" s="27" t="s">
        <v>236</v>
      </c>
      <c r="I1" s="23" t="s">
        <v>237</v>
      </c>
      <c r="J1" s="28" t="s">
        <v>181</v>
      </c>
      <c r="K1" s="26" t="s">
        <v>187</v>
      </c>
      <c r="L1" s="23" t="s">
        <v>188</v>
      </c>
      <c r="M1" s="23" t="s">
        <v>421</v>
      </c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12"/>
      <c r="AF1" s="12"/>
      <c r="AG1" s="6"/>
      <c r="AH1" s="11"/>
      <c r="AI1" s="11"/>
    </row>
    <row r="2" spans="1:35" x14ac:dyDescent="0.25">
      <c r="A2" s="29">
        <v>8</v>
      </c>
      <c r="B2" t="s">
        <v>2</v>
      </c>
      <c r="C2" t="s">
        <v>298</v>
      </c>
      <c r="D2" s="29">
        <v>2</v>
      </c>
      <c r="E2" t="s">
        <v>3</v>
      </c>
      <c r="F2" s="4">
        <v>1110810378300</v>
      </c>
      <c r="G2" s="4">
        <v>1713533719.6800001</v>
      </c>
      <c r="H2" s="25">
        <v>1.7999999999999999E-2</v>
      </c>
      <c r="I2" s="4">
        <f>H2*G2</f>
        <v>30843606.954239998</v>
      </c>
      <c r="J2" s="25">
        <v>9.1999999999999998E-3</v>
      </c>
      <c r="K2" s="4">
        <v>15000000</v>
      </c>
      <c r="L2" s="4">
        <f>I2+K2</f>
        <v>45843606.954239994</v>
      </c>
      <c r="M2"/>
      <c r="N2" s="4">
        <f>L2+M2</f>
        <v>45843606.954239994</v>
      </c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 s="22"/>
      <c r="AF2" s="2"/>
      <c r="AG2" s="10"/>
      <c r="AH2" s="2"/>
      <c r="AI2" s="8"/>
    </row>
    <row r="3" spans="1:35" x14ac:dyDescent="0.25">
      <c r="A3" s="29">
        <v>42</v>
      </c>
      <c r="B3" t="s">
        <v>2</v>
      </c>
      <c r="C3" t="s">
        <v>299</v>
      </c>
      <c r="D3" s="29">
        <v>1</v>
      </c>
      <c r="E3" t="s">
        <v>13</v>
      </c>
      <c r="F3" s="4">
        <v>345341712300</v>
      </c>
      <c r="G3" s="4">
        <v>612379036.08000004</v>
      </c>
      <c r="H3" s="25">
        <v>1.7999999999999999E-2</v>
      </c>
      <c r="I3" s="4">
        <f>H3*G3</f>
        <v>11022822.64944</v>
      </c>
      <c r="J3" s="25">
        <v>2.8E-3</v>
      </c>
      <c r="K3" s="4">
        <v>0</v>
      </c>
      <c r="L3" s="4">
        <f>I3+K3</f>
        <v>11022822.64944</v>
      </c>
      <c r="M3" s="4">
        <v>7000000</v>
      </c>
      <c r="N3" s="4">
        <f>M3+L3</f>
        <v>18022822.649439998</v>
      </c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 s="22"/>
      <c r="AF3" s="2"/>
      <c r="AG3" s="10"/>
      <c r="AH3" s="2"/>
      <c r="AI3" s="8"/>
    </row>
    <row r="4" spans="1:35" x14ac:dyDescent="0.25">
      <c r="A4" s="29">
        <v>44</v>
      </c>
      <c r="B4" t="s">
        <v>2</v>
      </c>
      <c r="C4" t="s">
        <v>8</v>
      </c>
      <c r="D4" s="29">
        <v>2</v>
      </c>
      <c r="E4" t="s">
        <v>14</v>
      </c>
      <c r="F4" s="4">
        <v>1222788712500</v>
      </c>
      <c r="G4" s="4">
        <v>2034132290</v>
      </c>
      <c r="H4" s="25">
        <v>1.7999999999999999E-2</v>
      </c>
      <c r="I4" s="4">
        <f t="shared" ref="I4:I12" si="0">H4*G4</f>
        <v>36614381.219999999</v>
      </c>
      <c r="J4" s="25">
        <v>1.0200000000000001E-2</v>
      </c>
      <c r="K4" s="4">
        <v>15000000</v>
      </c>
      <c r="L4" s="4">
        <f t="shared" ref="L4:L12" si="1">I4+K4</f>
        <v>51614381.219999999</v>
      </c>
      <c r="M4"/>
      <c r="N4" s="4">
        <f t="shared" ref="N4:N8" si="2">M4+L4</f>
        <v>51614381.219999999</v>
      </c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 s="22"/>
      <c r="AF4" s="2"/>
      <c r="AG4" s="10"/>
      <c r="AH4" s="2"/>
      <c r="AI4" s="8"/>
    </row>
    <row r="5" spans="1:35" x14ac:dyDescent="0.25">
      <c r="A5" s="29">
        <v>1038</v>
      </c>
      <c r="B5" t="s">
        <v>2</v>
      </c>
      <c r="C5" t="s">
        <v>201</v>
      </c>
      <c r="D5" s="29">
        <v>2</v>
      </c>
      <c r="E5" t="s">
        <v>204</v>
      </c>
      <c r="F5" s="4">
        <v>2022484047700</v>
      </c>
      <c r="G5" s="4">
        <v>2575890846.9200001</v>
      </c>
      <c r="H5" s="25">
        <v>1.7999999999999999E-2</v>
      </c>
      <c r="I5" s="4">
        <f t="shared" si="0"/>
        <v>46366035.244559996</v>
      </c>
      <c r="J5" s="25">
        <v>1.66E-2</v>
      </c>
      <c r="K5" s="4">
        <v>25000000</v>
      </c>
      <c r="L5" s="4">
        <f t="shared" si="1"/>
        <v>71366035.244560003</v>
      </c>
      <c r="M5"/>
      <c r="N5" s="4">
        <f t="shared" si="2"/>
        <v>71366035.244560003</v>
      </c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 s="22"/>
      <c r="AF5" s="2"/>
      <c r="AG5" s="10"/>
      <c r="AI5" s="8"/>
    </row>
    <row r="6" spans="1:35" x14ac:dyDescent="0.25">
      <c r="A6" s="29">
        <v>63</v>
      </c>
      <c r="B6" t="s">
        <v>2</v>
      </c>
      <c r="C6" t="s">
        <v>4</v>
      </c>
      <c r="D6" s="29">
        <v>3</v>
      </c>
      <c r="E6" t="s">
        <v>21</v>
      </c>
      <c r="F6" s="4">
        <v>1603838683410</v>
      </c>
      <c r="G6" s="4">
        <v>2250518869.6360002</v>
      </c>
      <c r="H6" s="25">
        <v>1.7999999999999999E-2</v>
      </c>
      <c r="I6" s="4">
        <f t="shared" si="0"/>
        <v>40509339.653448001</v>
      </c>
      <c r="J6" s="25">
        <v>1.34E-2</v>
      </c>
      <c r="K6" s="4">
        <v>20000000</v>
      </c>
      <c r="L6" s="4">
        <f t="shared" si="1"/>
        <v>60509339.653448001</v>
      </c>
      <c r="M6"/>
      <c r="N6" s="4">
        <f t="shared" si="2"/>
        <v>60509339.653448001</v>
      </c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 s="22"/>
      <c r="AF6" s="2"/>
      <c r="AG6" s="10"/>
      <c r="AH6" s="2"/>
      <c r="AI6" s="8"/>
    </row>
    <row r="7" spans="1:35" x14ac:dyDescent="0.25">
      <c r="A7" s="29">
        <v>136</v>
      </c>
      <c r="B7" t="s">
        <v>9</v>
      </c>
      <c r="C7" t="s">
        <v>407</v>
      </c>
      <c r="D7" s="29">
        <v>3</v>
      </c>
      <c r="E7" t="s">
        <v>11</v>
      </c>
      <c r="F7" s="4">
        <v>802514848600</v>
      </c>
      <c r="G7" s="4">
        <v>1302177995.5599999</v>
      </c>
      <c r="H7" s="25">
        <v>1.2999999999999999E-2</v>
      </c>
      <c r="I7" s="4">
        <f t="shared" si="0"/>
        <v>16928313.942279998</v>
      </c>
      <c r="J7" s="25">
        <v>6.7000000000000002E-3</v>
      </c>
      <c r="K7" s="4">
        <v>0</v>
      </c>
      <c r="L7" s="4">
        <f t="shared" si="1"/>
        <v>16928313.942279998</v>
      </c>
      <c r="M7"/>
      <c r="N7" s="4">
        <f t="shared" si="2"/>
        <v>16928313.942279998</v>
      </c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 s="22"/>
      <c r="AF7" s="2"/>
      <c r="AG7" s="10"/>
      <c r="AH7" s="2"/>
      <c r="AI7" s="8"/>
    </row>
    <row r="8" spans="1:35" x14ac:dyDescent="0.25">
      <c r="A8" s="29">
        <v>146</v>
      </c>
      <c r="B8" t="s">
        <v>9</v>
      </c>
      <c r="C8" t="s">
        <v>408</v>
      </c>
      <c r="D8" s="29">
        <v>1</v>
      </c>
      <c r="E8" t="s">
        <v>23</v>
      </c>
      <c r="F8" s="4">
        <f>F26</f>
        <v>727334465400</v>
      </c>
      <c r="G8" s="4">
        <f>G26</f>
        <v>982929205.24000001</v>
      </c>
      <c r="H8" s="25">
        <v>1.2999999999999999E-2</v>
      </c>
      <c r="I8" s="4">
        <f t="shared" si="0"/>
        <v>12778079.668119999</v>
      </c>
      <c r="J8" s="25">
        <v>6.0000000000000001E-3</v>
      </c>
      <c r="K8" s="4">
        <v>10000000</v>
      </c>
      <c r="L8" s="4">
        <f t="shared" si="1"/>
        <v>22778079.668119997</v>
      </c>
      <c r="M8" s="4">
        <v>7000000</v>
      </c>
      <c r="N8" s="4">
        <f t="shared" si="2"/>
        <v>29778079.668119997</v>
      </c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 s="22"/>
      <c r="AF8" s="2"/>
      <c r="AG8" s="10"/>
      <c r="AH8" s="2"/>
      <c r="AI8" s="8"/>
    </row>
    <row r="9" spans="1:35" x14ac:dyDescent="0.25">
      <c r="A9" s="29">
        <v>179</v>
      </c>
      <c r="B9" t="s">
        <v>9</v>
      </c>
      <c r="C9" t="s">
        <v>27</v>
      </c>
      <c r="D9" s="29">
        <v>1</v>
      </c>
      <c r="E9" t="s">
        <v>29</v>
      </c>
      <c r="F9" s="4">
        <v>545208164700</v>
      </c>
      <c r="G9" s="4">
        <v>908265043.12</v>
      </c>
      <c r="H9" s="25">
        <v>1.2999999999999999E-2</v>
      </c>
      <c r="I9" s="4">
        <f t="shared" si="0"/>
        <v>11807445.560559999</v>
      </c>
      <c r="J9" s="25">
        <v>4.4000000000000003E-3</v>
      </c>
      <c r="K9" s="4">
        <v>0</v>
      </c>
      <c r="L9" s="4">
        <f t="shared" si="1"/>
        <v>11807445.560559999</v>
      </c>
      <c r="N9" s="4">
        <f>L9+M9</f>
        <v>11807445.560559999</v>
      </c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 s="22"/>
      <c r="AF9" s="2"/>
      <c r="AG9" s="10"/>
      <c r="AH9" s="2"/>
      <c r="AI9" s="8"/>
    </row>
    <row r="10" spans="1:35" x14ac:dyDescent="0.25">
      <c r="A10" s="29">
        <v>51</v>
      </c>
      <c r="B10" t="s">
        <v>9</v>
      </c>
      <c r="C10" t="s">
        <v>15</v>
      </c>
      <c r="D10" s="29">
        <v>3</v>
      </c>
      <c r="E10" t="s">
        <v>16</v>
      </c>
      <c r="F10" s="4">
        <v>996804988600</v>
      </c>
      <c r="G10" s="4">
        <v>1528246423.5599999</v>
      </c>
      <c r="H10" s="25">
        <v>1.2999999999999999E-2</v>
      </c>
      <c r="I10" s="4">
        <f t="shared" si="0"/>
        <v>19867203.506279998</v>
      </c>
      <c r="J10" s="25">
        <v>8.2000000000000007E-3</v>
      </c>
      <c r="K10" s="4">
        <v>0</v>
      </c>
      <c r="L10" s="4">
        <f t="shared" si="1"/>
        <v>19867203.506279998</v>
      </c>
      <c r="M10"/>
      <c r="N10" s="4">
        <f t="shared" ref="N10:N12" si="3">L10+M10</f>
        <v>19867203.506279998</v>
      </c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 s="22"/>
      <c r="AF10" s="2"/>
      <c r="AG10" s="10"/>
      <c r="AH10" s="2"/>
      <c r="AI10" s="8"/>
    </row>
    <row r="11" spans="1:35" x14ac:dyDescent="0.25">
      <c r="A11" s="29">
        <v>1386</v>
      </c>
      <c r="B11" t="s">
        <v>2</v>
      </c>
      <c r="C11" t="s">
        <v>420</v>
      </c>
      <c r="D11" s="29">
        <v>1</v>
      </c>
      <c r="E11" t="s">
        <v>346</v>
      </c>
      <c r="F11" s="4">
        <v>239310945100</v>
      </c>
      <c r="G11" s="4">
        <v>410773147.95999998</v>
      </c>
      <c r="H11" s="25">
        <v>1.7999999999999999E-2</v>
      </c>
      <c r="I11" s="4">
        <f t="shared" si="0"/>
        <v>7393916.663279999</v>
      </c>
      <c r="J11" s="25">
        <v>2E-3</v>
      </c>
      <c r="K11" s="4">
        <v>0</v>
      </c>
      <c r="L11" s="4">
        <f t="shared" si="1"/>
        <v>7393916.663279999</v>
      </c>
      <c r="M11" s="4">
        <v>7000000</v>
      </c>
      <c r="N11" s="4">
        <f t="shared" si="3"/>
        <v>14393916.663279999</v>
      </c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 s="22"/>
      <c r="AF11" s="2"/>
      <c r="AG11" s="10"/>
      <c r="AH11" s="2"/>
      <c r="AI11" s="8"/>
    </row>
    <row r="12" spans="1:35" x14ac:dyDescent="0.25">
      <c r="A12" s="29">
        <v>1583</v>
      </c>
      <c r="B12" t="s">
        <v>2</v>
      </c>
      <c r="C12" t="s">
        <v>409</v>
      </c>
      <c r="D12" s="29">
        <v>1</v>
      </c>
      <c r="E12" t="s">
        <v>507</v>
      </c>
      <c r="F12" s="4">
        <v>16233558000</v>
      </c>
      <c r="G12" s="4">
        <v>33506611.800000001</v>
      </c>
      <c r="H12" s="25">
        <v>1.7999999999999999E-2</v>
      </c>
      <c r="I12" s="4">
        <f t="shared" si="0"/>
        <v>603119.01240000001</v>
      </c>
      <c r="K12" s="4">
        <v>0</v>
      </c>
      <c r="L12" s="4">
        <f t="shared" si="1"/>
        <v>603119.01240000001</v>
      </c>
      <c r="M12"/>
      <c r="N12" s="4">
        <f t="shared" si="3"/>
        <v>603119.01240000001</v>
      </c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 s="22"/>
      <c r="AF12" s="2"/>
      <c r="AG12" s="10"/>
      <c r="AH12" s="2"/>
      <c r="AI12" s="8"/>
    </row>
    <row r="13" spans="1:35" x14ac:dyDescent="0.25"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 s="22"/>
      <c r="AF13" s="2"/>
      <c r="AG13" s="10"/>
      <c r="AH13" s="2"/>
      <c r="AI13" s="8"/>
    </row>
    <row r="14" spans="1:35" x14ac:dyDescent="0.25"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</row>
    <row r="15" spans="1:35" x14ac:dyDescent="0.25">
      <c r="F15" s="2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</row>
    <row r="16" spans="1:35" x14ac:dyDescent="0.25">
      <c r="F16" s="4">
        <f>SUM(F2:F12)</f>
        <v>9632670504610</v>
      </c>
      <c r="G16" s="4">
        <f>SUM(G2:G12)</f>
        <v>14352353189.555998</v>
      </c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</row>
    <row r="17" spans="1:32" x14ac:dyDescent="0.25">
      <c r="A17" s="4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 s="4"/>
      <c r="AF17"/>
    </row>
    <row r="18" spans="1:32" x14ac:dyDescent="0.25"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 s="4"/>
      <c r="AF18"/>
    </row>
    <row r="19" spans="1:32" x14ac:dyDescent="0.25">
      <c r="E19" t="s">
        <v>2</v>
      </c>
      <c r="F19" s="4">
        <v>6560808037310</v>
      </c>
      <c r="G19" s="2">
        <v>9630734522.0760002</v>
      </c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</row>
    <row r="20" spans="1:32" x14ac:dyDescent="0.25">
      <c r="E20" s="4" t="s">
        <v>9</v>
      </c>
      <c r="F20" s="18">
        <v>3078034196300</v>
      </c>
      <c r="G20" s="2">
        <v>4735709912.4799995</v>
      </c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</row>
    <row r="21" spans="1:32" x14ac:dyDescent="0.25">
      <c r="E21" s="4" t="s">
        <v>238</v>
      </c>
      <c r="F21" s="4">
        <f>SUM(F19,F20)</f>
        <v>9638842233610</v>
      </c>
      <c r="G21" s="4">
        <f>SUM(G19,G20)</f>
        <v>14366444434.556</v>
      </c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</row>
    <row r="22" spans="1:32" x14ac:dyDescent="0.25"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</row>
    <row r="23" spans="1:32" x14ac:dyDescent="0.25"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</row>
    <row r="24" spans="1:32" x14ac:dyDescent="0.25">
      <c r="E24" t="s">
        <v>430</v>
      </c>
      <c r="F24" s="4">
        <v>733506194400</v>
      </c>
      <c r="G24" s="4">
        <v>997020450.24000001</v>
      </c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</row>
    <row r="25" spans="1:32" x14ac:dyDescent="0.25">
      <c r="E25" t="s">
        <v>406</v>
      </c>
      <c r="F25" s="44">
        <v>6171729000</v>
      </c>
      <c r="G25" s="44">
        <v>14091245</v>
      </c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</row>
    <row r="26" spans="1:32" x14ac:dyDescent="0.25">
      <c r="E26" t="s">
        <v>23</v>
      </c>
      <c r="F26" s="4">
        <f>F24-F25</f>
        <v>727334465400</v>
      </c>
      <c r="G26" s="4">
        <f>G24-G25</f>
        <v>982929205.24000001</v>
      </c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</row>
    <row r="27" spans="1:32" x14ac:dyDescent="0.25"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</row>
    <row r="28" spans="1:32" x14ac:dyDescent="0.25"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</row>
    <row r="29" spans="1:32" x14ac:dyDescent="0.25"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</row>
    <row r="30" spans="1:32" x14ac:dyDescent="0.25"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</row>
    <row r="31" spans="1:32" x14ac:dyDescent="0.25"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</row>
    <row r="32" spans="1:32" x14ac:dyDescent="0.25"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</row>
    <row r="33" spans="12:30" x14ac:dyDescent="0.25"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</row>
    <row r="34" spans="12:30" x14ac:dyDescent="0.25"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</row>
    <row r="35" spans="12:30" x14ac:dyDescent="0.25"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</row>
    <row r="36" spans="12:30" x14ac:dyDescent="0.25"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</row>
    <row r="37" spans="12:30" x14ac:dyDescent="0.25"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</row>
    <row r="38" spans="12:30" x14ac:dyDescent="0.25"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</row>
    <row r="39" spans="12:30" x14ac:dyDescent="0.25"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</row>
    <row r="40" spans="12:30" x14ac:dyDescent="0.25"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</row>
    <row r="41" spans="12:30" x14ac:dyDescent="0.25"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</row>
    <row r="42" spans="12:30" x14ac:dyDescent="0.25"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</row>
    <row r="43" spans="12:30" x14ac:dyDescent="0.25"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</row>
    <row r="44" spans="12:30" x14ac:dyDescent="0.25"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</row>
    <row r="45" spans="12:30" x14ac:dyDescent="0.25"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</row>
    <row r="46" spans="12:30" x14ac:dyDescent="0.25"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</row>
    <row r="47" spans="12:30" x14ac:dyDescent="0.25"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</row>
    <row r="48" spans="12:30" x14ac:dyDescent="0.25"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</row>
    <row r="49" spans="12:30" x14ac:dyDescent="0.25"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</row>
    <row r="50" spans="12:30" x14ac:dyDescent="0.25"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</row>
    <row r="51" spans="12:30" x14ac:dyDescent="0.25"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</row>
    <row r="52" spans="12:30" x14ac:dyDescent="0.25"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</row>
    <row r="53" spans="12:30" x14ac:dyDescent="0.25"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</row>
    <row r="54" spans="12:30" x14ac:dyDescent="0.25"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</row>
    <row r="55" spans="12:30" x14ac:dyDescent="0.25"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</row>
    <row r="56" spans="12:30" x14ac:dyDescent="0.25"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</row>
    <row r="57" spans="12:30" x14ac:dyDescent="0.25"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</row>
    <row r="58" spans="12:30" x14ac:dyDescent="0.25"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</row>
    <row r="59" spans="12:30" x14ac:dyDescent="0.25"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</row>
    <row r="60" spans="12:30" x14ac:dyDescent="0.25"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</row>
    <row r="61" spans="12:30" x14ac:dyDescent="0.25"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</row>
    <row r="62" spans="12:30" x14ac:dyDescent="0.25"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</row>
    <row r="63" spans="12:30" x14ac:dyDescent="0.25"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</row>
    <row r="64" spans="12:30" x14ac:dyDescent="0.25"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</row>
    <row r="65" spans="12:30" x14ac:dyDescent="0.25"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</row>
    <row r="66" spans="12:30" x14ac:dyDescent="0.25"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</row>
    <row r="67" spans="12:30" x14ac:dyDescent="0.25"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</row>
    <row r="68" spans="12:30" x14ac:dyDescent="0.25"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</row>
    <row r="69" spans="12:30" x14ac:dyDescent="0.25"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</row>
    <row r="70" spans="12:30" x14ac:dyDescent="0.25"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</row>
    <row r="71" spans="12:30" x14ac:dyDescent="0.25"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</row>
    <row r="72" spans="12:30" x14ac:dyDescent="0.25"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</row>
    <row r="73" spans="12:30" x14ac:dyDescent="0.25"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</row>
    <row r="74" spans="12:30" x14ac:dyDescent="0.25"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</row>
    <row r="75" spans="12:30" x14ac:dyDescent="0.25"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</row>
    <row r="76" spans="12:30" x14ac:dyDescent="0.25"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</row>
    <row r="77" spans="12:30" x14ac:dyDescent="0.25"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</row>
    <row r="78" spans="12:30" x14ac:dyDescent="0.25"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</row>
    <row r="79" spans="12:30" x14ac:dyDescent="0.25"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</row>
    <row r="80" spans="12:30" x14ac:dyDescent="0.25"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</row>
    <row r="81" spans="12:30" x14ac:dyDescent="0.25"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</row>
    <row r="82" spans="12:30" x14ac:dyDescent="0.25"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</row>
    <row r="83" spans="12:30" x14ac:dyDescent="0.25"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</row>
    <row r="84" spans="12:30" x14ac:dyDescent="0.25"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</row>
    <row r="85" spans="12:30" x14ac:dyDescent="0.25"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</row>
    <row r="86" spans="12:30" x14ac:dyDescent="0.25"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</row>
    <row r="87" spans="12:30" x14ac:dyDescent="0.25"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</row>
    <row r="88" spans="12:30" x14ac:dyDescent="0.25"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</row>
    <row r="89" spans="12:30" x14ac:dyDescent="0.25"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</row>
    <row r="90" spans="12:30" x14ac:dyDescent="0.25"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</row>
    <row r="91" spans="12:30" x14ac:dyDescent="0.25"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</row>
    <row r="92" spans="12:30" x14ac:dyDescent="0.25"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</row>
    <row r="93" spans="12:30" x14ac:dyDescent="0.25"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</row>
    <row r="94" spans="12:30" x14ac:dyDescent="0.25"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</row>
    <row r="95" spans="12:30" x14ac:dyDescent="0.25"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</row>
    <row r="96" spans="12:30" x14ac:dyDescent="0.25"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</row>
    <row r="97" spans="12:30" x14ac:dyDescent="0.25"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</row>
    <row r="98" spans="12:30" x14ac:dyDescent="0.25"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</row>
    <row r="99" spans="12:30" x14ac:dyDescent="0.25"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</row>
    <row r="100" spans="12:30" x14ac:dyDescent="0.25"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</row>
    <row r="101" spans="12:30" x14ac:dyDescent="0.25"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</row>
    <row r="102" spans="12:30" x14ac:dyDescent="0.25"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</row>
    <row r="103" spans="12:30" x14ac:dyDescent="0.25"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</row>
    <row r="104" spans="12:30" x14ac:dyDescent="0.25"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</row>
    <row r="105" spans="12:30" x14ac:dyDescent="0.25"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</row>
    <row r="106" spans="12:30" x14ac:dyDescent="0.25"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</row>
    <row r="107" spans="12:30" x14ac:dyDescent="0.25"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</row>
    <row r="108" spans="12:30" x14ac:dyDescent="0.25"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</row>
    <row r="109" spans="12:30" x14ac:dyDescent="0.25"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</row>
    <row r="110" spans="12:30" x14ac:dyDescent="0.25"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</row>
    <row r="111" spans="12:30" x14ac:dyDescent="0.25"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</row>
    <row r="112" spans="12:30" x14ac:dyDescent="0.25"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</row>
    <row r="113" spans="12:30" x14ac:dyDescent="0.25"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</row>
    <row r="114" spans="12:30" x14ac:dyDescent="0.25"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</row>
    <row r="115" spans="12:30" x14ac:dyDescent="0.25"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</row>
    <row r="116" spans="12:30" x14ac:dyDescent="0.25"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</row>
    <row r="117" spans="12:30" x14ac:dyDescent="0.25"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</row>
    <row r="118" spans="12:30" x14ac:dyDescent="0.25"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</row>
    <row r="119" spans="12:30" x14ac:dyDescent="0.25"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</row>
    <row r="120" spans="12:30" x14ac:dyDescent="0.25"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</row>
    <row r="121" spans="12:30" x14ac:dyDescent="0.25"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</row>
    <row r="122" spans="12:30" x14ac:dyDescent="0.25"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</row>
    <row r="123" spans="12:30" x14ac:dyDescent="0.25"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</row>
    <row r="124" spans="12:30" x14ac:dyDescent="0.25"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</row>
    <row r="125" spans="12:30" x14ac:dyDescent="0.25"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</row>
    <row r="126" spans="12:30" x14ac:dyDescent="0.25"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</row>
    <row r="127" spans="12:30" x14ac:dyDescent="0.25"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</row>
    <row r="128" spans="12:30" x14ac:dyDescent="0.25"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</row>
    <row r="129" spans="12:30" x14ac:dyDescent="0.25"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</row>
    <row r="130" spans="12:30" x14ac:dyDescent="0.25"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</row>
    <row r="131" spans="12:30" x14ac:dyDescent="0.25"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</row>
    <row r="132" spans="12:30" x14ac:dyDescent="0.25"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</row>
    <row r="133" spans="12:30" x14ac:dyDescent="0.25"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</row>
    <row r="134" spans="12:30" x14ac:dyDescent="0.25"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</row>
    <row r="135" spans="12:30" x14ac:dyDescent="0.25"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</row>
    <row r="136" spans="12:30" x14ac:dyDescent="0.25"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</row>
    <row r="137" spans="12:30" x14ac:dyDescent="0.25"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</row>
    <row r="138" spans="12:30" x14ac:dyDescent="0.25"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</row>
    <row r="139" spans="12:30" x14ac:dyDescent="0.25"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</row>
    <row r="140" spans="12:30" x14ac:dyDescent="0.25"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</row>
    <row r="141" spans="12:30" x14ac:dyDescent="0.25"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</row>
    <row r="142" spans="12:30" x14ac:dyDescent="0.25"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</row>
    <row r="143" spans="12:30" x14ac:dyDescent="0.25"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</row>
    <row r="144" spans="12:30" x14ac:dyDescent="0.25"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</row>
    <row r="145" spans="12:30" x14ac:dyDescent="0.25"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</row>
    <row r="146" spans="12:30" x14ac:dyDescent="0.25"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</row>
    <row r="147" spans="12:30" x14ac:dyDescent="0.25"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</row>
    <row r="148" spans="12:30" x14ac:dyDescent="0.25"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</row>
    <row r="149" spans="12:30" x14ac:dyDescent="0.25"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</row>
    <row r="150" spans="12:30" x14ac:dyDescent="0.25"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</row>
    <row r="151" spans="12:30" x14ac:dyDescent="0.25"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</row>
    <row r="152" spans="12:30" x14ac:dyDescent="0.25"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</row>
    <row r="153" spans="12:30" x14ac:dyDescent="0.25"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</row>
    <row r="154" spans="12:30" x14ac:dyDescent="0.25"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</row>
    <row r="155" spans="12:30" x14ac:dyDescent="0.25"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</row>
    <row r="156" spans="12:30" x14ac:dyDescent="0.25"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</row>
    <row r="157" spans="12:30" x14ac:dyDescent="0.25"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</row>
    <row r="158" spans="12:30" x14ac:dyDescent="0.25"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</row>
    <row r="159" spans="12:30" x14ac:dyDescent="0.25"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</row>
    <row r="160" spans="12:30" x14ac:dyDescent="0.25"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</row>
    <row r="161" spans="12:30" x14ac:dyDescent="0.25"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</row>
    <row r="162" spans="12:30" x14ac:dyDescent="0.25"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</row>
    <row r="163" spans="12:30" x14ac:dyDescent="0.25"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</row>
    <row r="164" spans="12:30" x14ac:dyDescent="0.25"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</row>
    <row r="165" spans="12:30" x14ac:dyDescent="0.25"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</row>
    <row r="166" spans="12:30" x14ac:dyDescent="0.25"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</row>
    <row r="167" spans="12:30" x14ac:dyDescent="0.25"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</row>
    <row r="168" spans="12:30" x14ac:dyDescent="0.25"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</row>
    <row r="169" spans="12:30" x14ac:dyDescent="0.25"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</row>
    <row r="170" spans="12:30" x14ac:dyDescent="0.25"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</row>
    <row r="171" spans="12:30" x14ac:dyDescent="0.25"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</row>
    <row r="172" spans="12:30" x14ac:dyDescent="0.25"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</row>
    <row r="173" spans="12:30" x14ac:dyDescent="0.25"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</row>
    <row r="174" spans="12:30" x14ac:dyDescent="0.25"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</row>
    <row r="175" spans="12:30" x14ac:dyDescent="0.25"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</row>
    <row r="176" spans="12:30" x14ac:dyDescent="0.25"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</row>
    <row r="177" spans="12:30" x14ac:dyDescent="0.25"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</row>
    <row r="178" spans="12:30" x14ac:dyDescent="0.25"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</row>
    <row r="179" spans="12:30" x14ac:dyDescent="0.25"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</row>
    <row r="180" spans="12:30" x14ac:dyDescent="0.25"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</row>
    <row r="181" spans="12:30" x14ac:dyDescent="0.25"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</row>
    <row r="182" spans="12:30" x14ac:dyDescent="0.25"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</row>
    <row r="183" spans="12:30" x14ac:dyDescent="0.25"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</row>
    <row r="184" spans="12:30" x14ac:dyDescent="0.25"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</row>
    <row r="185" spans="12:30" x14ac:dyDescent="0.25"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</row>
    <row r="186" spans="12:30" x14ac:dyDescent="0.25"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</row>
    <row r="187" spans="12:30" x14ac:dyDescent="0.25"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</row>
    <row r="188" spans="12:30" x14ac:dyDescent="0.25"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</row>
    <row r="189" spans="12:30" x14ac:dyDescent="0.25"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</row>
    <row r="190" spans="12:30" x14ac:dyDescent="0.25"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</row>
    <row r="191" spans="12:30" x14ac:dyDescent="0.25"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</row>
    <row r="192" spans="12:30" x14ac:dyDescent="0.25"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</row>
    <row r="193" spans="12:30" x14ac:dyDescent="0.25"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</row>
    <row r="194" spans="12:30" x14ac:dyDescent="0.25"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</row>
    <row r="195" spans="12:30" x14ac:dyDescent="0.25"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</row>
    <row r="196" spans="12:30" x14ac:dyDescent="0.25"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</row>
    <row r="197" spans="12:30" x14ac:dyDescent="0.25"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</row>
    <row r="198" spans="12:30" x14ac:dyDescent="0.25"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</row>
    <row r="199" spans="12:30" x14ac:dyDescent="0.25"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</row>
    <row r="200" spans="12:30" x14ac:dyDescent="0.25"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</row>
    <row r="201" spans="12:30" x14ac:dyDescent="0.25"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</row>
    <row r="202" spans="12:30" x14ac:dyDescent="0.25"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</row>
    <row r="203" spans="12:30" x14ac:dyDescent="0.25"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</row>
    <row r="204" spans="12:30" x14ac:dyDescent="0.25"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</row>
    <row r="205" spans="12:30" x14ac:dyDescent="0.25"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</row>
    <row r="206" spans="12:30" x14ac:dyDescent="0.25"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</row>
    <row r="207" spans="12:30" x14ac:dyDescent="0.25"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</row>
    <row r="208" spans="12:30" x14ac:dyDescent="0.25"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</row>
    <row r="209" spans="12:30" x14ac:dyDescent="0.25"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</row>
    <row r="210" spans="12:30" x14ac:dyDescent="0.25"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</row>
    <row r="211" spans="12:30" x14ac:dyDescent="0.25"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</row>
    <row r="212" spans="12:30" x14ac:dyDescent="0.25"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</row>
    <row r="213" spans="12:30" x14ac:dyDescent="0.25"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</row>
    <row r="214" spans="12:30" x14ac:dyDescent="0.25"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</row>
    <row r="215" spans="12:30" x14ac:dyDescent="0.25"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</row>
    <row r="216" spans="12:30" x14ac:dyDescent="0.25"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</row>
    <row r="217" spans="12:30" x14ac:dyDescent="0.25"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</row>
    <row r="218" spans="12:30" x14ac:dyDescent="0.25"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</row>
    <row r="219" spans="12:30" x14ac:dyDescent="0.25"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</row>
    <row r="220" spans="12:30" x14ac:dyDescent="0.25"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</row>
    <row r="221" spans="12:30" x14ac:dyDescent="0.25"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</row>
    <row r="222" spans="12:30" x14ac:dyDescent="0.25"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</row>
    <row r="223" spans="12:30" x14ac:dyDescent="0.25"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</row>
    <row r="224" spans="12:30" x14ac:dyDescent="0.25"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</row>
    <row r="225" spans="12:30" x14ac:dyDescent="0.25"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</row>
    <row r="226" spans="12:30" x14ac:dyDescent="0.25"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</row>
    <row r="227" spans="12:30" x14ac:dyDescent="0.25"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</row>
    <row r="228" spans="12:30" x14ac:dyDescent="0.25"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</row>
    <row r="229" spans="12:30" x14ac:dyDescent="0.25"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</row>
    <row r="230" spans="12:30" x14ac:dyDescent="0.25"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</row>
    <row r="231" spans="12:30" x14ac:dyDescent="0.25"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</row>
    <row r="232" spans="12:30" x14ac:dyDescent="0.25"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</row>
    <row r="233" spans="12:30" x14ac:dyDescent="0.25"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</row>
    <row r="234" spans="12:30" x14ac:dyDescent="0.25"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</row>
    <row r="235" spans="12:30" x14ac:dyDescent="0.25"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</row>
    <row r="236" spans="12:30" x14ac:dyDescent="0.25"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</row>
    <row r="237" spans="12:30" x14ac:dyDescent="0.25"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</row>
    <row r="238" spans="12:30" x14ac:dyDescent="0.25"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</row>
    <row r="239" spans="12:30" x14ac:dyDescent="0.25"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</row>
    <row r="240" spans="12:30" x14ac:dyDescent="0.25"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</row>
    <row r="241" spans="12:30" x14ac:dyDescent="0.25"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</row>
    <row r="242" spans="12:30" x14ac:dyDescent="0.25"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</row>
    <row r="243" spans="12:30" x14ac:dyDescent="0.25"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</row>
    <row r="244" spans="12:30" x14ac:dyDescent="0.25"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</row>
    <row r="245" spans="12:30" x14ac:dyDescent="0.25"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</row>
    <row r="246" spans="12:30" x14ac:dyDescent="0.25"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</row>
    <row r="247" spans="12:30" x14ac:dyDescent="0.25"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</row>
    <row r="248" spans="12:30" x14ac:dyDescent="0.25"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</row>
    <row r="249" spans="12:30" x14ac:dyDescent="0.25"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</row>
    <row r="250" spans="12:30" x14ac:dyDescent="0.25"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</row>
    <row r="251" spans="12:30" x14ac:dyDescent="0.25"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</row>
    <row r="252" spans="12:30" x14ac:dyDescent="0.25"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</row>
    <row r="253" spans="12:30" x14ac:dyDescent="0.25"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</row>
    <row r="254" spans="12:30" x14ac:dyDescent="0.25"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</row>
    <row r="255" spans="12:30" x14ac:dyDescent="0.25"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  <c r="AB255"/>
      <c r="AC255"/>
      <c r="AD255"/>
    </row>
    <row r="256" spans="12:30" x14ac:dyDescent="0.25"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  <c r="AA256"/>
      <c r="AB256"/>
      <c r="AC256"/>
      <c r="AD256"/>
    </row>
    <row r="257" spans="12:30" x14ac:dyDescent="0.25"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  <c r="AA257"/>
      <c r="AB257"/>
      <c r="AC257"/>
      <c r="AD257"/>
    </row>
    <row r="258" spans="12:30" x14ac:dyDescent="0.25"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  <c r="AA258"/>
      <c r="AB258"/>
      <c r="AC258"/>
      <c r="AD258"/>
    </row>
    <row r="259" spans="12:30" x14ac:dyDescent="0.25"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  <c r="AA259"/>
      <c r="AB259"/>
      <c r="AC259"/>
      <c r="AD259"/>
    </row>
    <row r="260" spans="12:30" x14ac:dyDescent="0.25"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  <c r="Z260"/>
      <c r="AA260"/>
      <c r="AB260"/>
      <c r="AC260"/>
      <c r="AD260"/>
    </row>
    <row r="261" spans="12:30" x14ac:dyDescent="0.25"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  <c r="Z261"/>
      <c r="AA261"/>
      <c r="AB261"/>
      <c r="AC261"/>
      <c r="AD261"/>
    </row>
    <row r="262" spans="12:30" x14ac:dyDescent="0.25"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  <c r="Z262"/>
      <c r="AA262"/>
      <c r="AB262"/>
      <c r="AC262"/>
      <c r="AD262"/>
    </row>
    <row r="263" spans="12:30" x14ac:dyDescent="0.25">
      <c r="L263"/>
      <c r="M263"/>
      <c r="N263"/>
      <c r="O263"/>
      <c r="P263"/>
      <c r="Q263"/>
      <c r="R263"/>
      <c r="S263"/>
      <c r="T263"/>
      <c r="U263"/>
      <c r="V263"/>
      <c r="W263"/>
      <c r="X263"/>
      <c r="Y263"/>
      <c r="Z263"/>
      <c r="AA263"/>
      <c r="AB263"/>
      <c r="AC263"/>
      <c r="AD263"/>
    </row>
    <row r="264" spans="12:30" x14ac:dyDescent="0.25">
      <c r="L264"/>
      <c r="M264"/>
      <c r="N264"/>
      <c r="O264"/>
      <c r="P264"/>
      <c r="Q264"/>
      <c r="R264"/>
      <c r="S264"/>
      <c r="T264"/>
      <c r="U264"/>
      <c r="V264"/>
      <c r="W264"/>
      <c r="X264"/>
      <c r="Y264"/>
      <c r="Z264"/>
      <c r="AA264"/>
      <c r="AB264"/>
      <c r="AC264"/>
      <c r="AD264"/>
    </row>
    <row r="265" spans="12:30" x14ac:dyDescent="0.25">
      <c r="L265"/>
      <c r="M265"/>
      <c r="N265"/>
      <c r="O265"/>
      <c r="P265"/>
      <c r="Q265"/>
      <c r="R265"/>
      <c r="S265"/>
      <c r="T265"/>
      <c r="U265"/>
      <c r="V265"/>
      <c r="W265"/>
      <c r="X265"/>
      <c r="Y265"/>
      <c r="Z265"/>
      <c r="AA265"/>
      <c r="AB265"/>
      <c r="AC265"/>
      <c r="AD265"/>
    </row>
    <row r="266" spans="12:30" x14ac:dyDescent="0.25">
      <c r="L266"/>
      <c r="M266"/>
      <c r="N266"/>
      <c r="O266"/>
      <c r="P266"/>
      <c r="Q266"/>
      <c r="R266"/>
      <c r="S266"/>
      <c r="T266"/>
      <c r="U266"/>
      <c r="V266"/>
      <c r="W266"/>
      <c r="X266"/>
      <c r="Y266"/>
      <c r="Z266"/>
      <c r="AA266"/>
      <c r="AB266"/>
      <c r="AC266"/>
      <c r="AD266"/>
    </row>
    <row r="267" spans="12:30" x14ac:dyDescent="0.25">
      <c r="L267"/>
      <c r="M267"/>
      <c r="N267"/>
      <c r="O267"/>
      <c r="P267"/>
      <c r="Q267"/>
      <c r="R267"/>
      <c r="S267"/>
      <c r="T267"/>
      <c r="U267"/>
      <c r="V267"/>
      <c r="W267"/>
      <c r="X267"/>
      <c r="Y267"/>
      <c r="Z267"/>
      <c r="AA267"/>
      <c r="AB267"/>
      <c r="AC267"/>
      <c r="AD267"/>
    </row>
    <row r="268" spans="12:30" x14ac:dyDescent="0.25">
      <c r="L268"/>
      <c r="M268"/>
      <c r="N268"/>
      <c r="O268"/>
      <c r="P268"/>
      <c r="Q268"/>
      <c r="R268"/>
      <c r="S268"/>
      <c r="T268"/>
      <c r="U268"/>
      <c r="V268"/>
      <c r="W268"/>
      <c r="X268"/>
      <c r="Y268"/>
      <c r="Z268"/>
      <c r="AA268"/>
      <c r="AB268"/>
      <c r="AC268"/>
      <c r="AD268"/>
    </row>
    <row r="269" spans="12:30" x14ac:dyDescent="0.25">
      <c r="L269"/>
      <c r="M269"/>
      <c r="N269"/>
      <c r="O269"/>
      <c r="P269"/>
      <c r="Q269"/>
      <c r="R269"/>
      <c r="S269"/>
      <c r="T269"/>
      <c r="U269"/>
      <c r="V269"/>
      <c r="W269"/>
      <c r="X269"/>
      <c r="Y269"/>
      <c r="Z269"/>
      <c r="AA269"/>
      <c r="AB269"/>
      <c r="AC269"/>
      <c r="AD269"/>
    </row>
    <row r="270" spans="12:30" x14ac:dyDescent="0.25">
      <c r="L270"/>
      <c r="M270"/>
      <c r="N270"/>
      <c r="O270"/>
      <c r="P270"/>
      <c r="Q270"/>
      <c r="R270"/>
      <c r="S270"/>
      <c r="T270"/>
      <c r="U270"/>
      <c r="V270"/>
      <c r="W270"/>
      <c r="X270"/>
      <c r="Y270"/>
      <c r="Z270"/>
      <c r="AA270"/>
      <c r="AB270"/>
      <c r="AC270"/>
      <c r="AD270"/>
    </row>
    <row r="271" spans="12:30" x14ac:dyDescent="0.25">
      <c r="L271"/>
      <c r="M271"/>
      <c r="N271"/>
      <c r="O271"/>
      <c r="P271"/>
      <c r="Q271"/>
      <c r="R271"/>
      <c r="S271"/>
      <c r="T271"/>
      <c r="U271"/>
      <c r="V271"/>
      <c r="W271"/>
      <c r="X271"/>
      <c r="Y271"/>
      <c r="Z271"/>
      <c r="AA271"/>
      <c r="AB271"/>
      <c r="AC271"/>
      <c r="AD271"/>
    </row>
    <row r="272" spans="12:30" x14ac:dyDescent="0.25">
      <c r="L272"/>
      <c r="M272"/>
      <c r="N272"/>
      <c r="O272"/>
      <c r="P272"/>
      <c r="Q272"/>
      <c r="R272"/>
      <c r="S272"/>
      <c r="T272"/>
      <c r="U272"/>
      <c r="V272"/>
      <c r="W272"/>
      <c r="X272"/>
      <c r="Y272"/>
      <c r="Z272"/>
      <c r="AA272"/>
      <c r="AB272"/>
      <c r="AC272"/>
      <c r="AD272"/>
    </row>
    <row r="273" spans="12:30" x14ac:dyDescent="0.25">
      <c r="L273"/>
      <c r="M273"/>
      <c r="N273"/>
      <c r="O273"/>
      <c r="P273"/>
      <c r="Q273"/>
      <c r="R273"/>
      <c r="S273"/>
      <c r="T273"/>
      <c r="U273"/>
      <c r="V273"/>
      <c r="W273"/>
      <c r="X273"/>
      <c r="Y273"/>
      <c r="Z273"/>
      <c r="AA273"/>
      <c r="AB273"/>
      <c r="AC273"/>
      <c r="AD273"/>
    </row>
    <row r="274" spans="12:30" x14ac:dyDescent="0.25">
      <c r="L274"/>
      <c r="M274"/>
      <c r="N274"/>
      <c r="O274"/>
      <c r="P274"/>
      <c r="Q274"/>
      <c r="R274"/>
      <c r="S274"/>
      <c r="T274"/>
      <c r="U274"/>
      <c r="V274"/>
      <c r="W274"/>
      <c r="X274"/>
      <c r="Y274"/>
      <c r="Z274"/>
      <c r="AA274"/>
      <c r="AB274"/>
      <c r="AC274"/>
      <c r="AD274"/>
    </row>
    <row r="275" spans="12:30" x14ac:dyDescent="0.25">
      <c r="L275"/>
      <c r="M275"/>
      <c r="N275"/>
      <c r="O275"/>
      <c r="P275"/>
      <c r="Q275"/>
      <c r="R275"/>
      <c r="S275"/>
      <c r="T275"/>
      <c r="U275"/>
      <c r="V275"/>
      <c r="W275"/>
      <c r="X275"/>
      <c r="Y275"/>
      <c r="Z275"/>
      <c r="AA275"/>
      <c r="AB275"/>
      <c r="AC275"/>
      <c r="AD275"/>
    </row>
    <row r="276" spans="12:30" x14ac:dyDescent="0.25">
      <c r="L276"/>
      <c r="M276"/>
      <c r="N276"/>
      <c r="O276"/>
      <c r="P276"/>
      <c r="Q276"/>
      <c r="R276"/>
      <c r="S276"/>
      <c r="T276"/>
      <c r="U276"/>
      <c r="V276"/>
      <c r="W276"/>
      <c r="X276"/>
      <c r="Y276"/>
      <c r="Z276"/>
      <c r="AA276"/>
      <c r="AB276"/>
      <c r="AC276"/>
      <c r="AD276"/>
    </row>
    <row r="277" spans="12:30" x14ac:dyDescent="0.25">
      <c r="L277"/>
      <c r="M277"/>
      <c r="N277"/>
      <c r="O277"/>
      <c r="P277"/>
      <c r="Q277"/>
      <c r="R277"/>
      <c r="S277"/>
      <c r="T277"/>
      <c r="U277"/>
      <c r="V277"/>
      <c r="W277"/>
      <c r="X277"/>
      <c r="Y277"/>
      <c r="Z277"/>
      <c r="AA277"/>
      <c r="AB277"/>
      <c r="AC277"/>
      <c r="AD277"/>
    </row>
    <row r="278" spans="12:30" x14ac:dyDescent="0.25">
      <c r="L278"/>
      <c r="M278"/>
      <c r="N278"/>
      <c r="O278"/>
      <c r="P278"/>
      <c r="Q278"/>
      <c r="R278"/>
      <c r="S278"/>
      <c r="T278"/>
      <c r="U278"/>
      <c r="V278"/>
      <c r="W278"/>
      <c r="X278"/>
      <c r="Y278"/>
      <c r="Z278"/>
      <c r="AA278"/>
      <c r="AB278"/>
      <c r="AC278"/>
      <c r="AD278"/>
    </row>
    <row r="279" spans="12:30" x14ac:dyDescent="0.25">
      <c r="L279"/>
      <c r="M279"/>
      <c r="N279"/>
      <c r="O279"/>
      <c r="P279"/>
      <c r="Q279"/>
      <c r="R279"/>
      <c r="S279"/>
      <c r="T279"/>
      <c r="U279"/>
      <c r="V279"/>
      <c r="W279"/>
      <c r="X279"/>
      <c r="Y279"/>
      <c r="Z279"/>
      <c r="AA279"/>
      <c r="AB279"/>
      <c r="AC279"/>
      <c r="AD279"/>
    </row>
    <row r="280" spans="12:30" x14ac:dyDescent="0.25">
      <c r="L280"/>
      <c r="M280"/>
      <c r="N280"/>
      <c r="O280"/>
      <c r="P280"/>
      <c r="Q280"/>
      <c r="R280"/>
      <c r="S280"/>
      <c r="T280"/>
      <c r="U280"/>
      <c r="V280"/>
      <c r="W280"/>
      <c r="X280"/>
      <c r="Y280"/>
      <c r="Z280"/>
      <c r="AA280"/>
      <c r="AB280"/>
      <c r="AC280"/>
      <c r="AD280"/>
    </row>
    <row r="281" spans="12:30" x14ac:dyDescent="0.25">
      <c r="L281"/>
      <c r="M281"/>
      <c r="N281"/>
      <c r="O281"/>
      <c r="P281"/>
      <c r="Q281"/>
      <c r="R281"/>
      <c r="S281"/>
      <c r="T281"/>
      <c r="U281"/>
      <c r="V281"/>
      <c r="W281"/>
      <c r="X281"/>
      <c r="Y281"/>
      <c r="Z281"/>
      <c r="AA281"/>
      <c r="AB281"/>
      <c r="AC281"/>
      <c r="AD281"/>
    </row>
    <row r="282" spans="12:30" x14ac:dyDescent="0.25">
      <c r="L282"/>
      <c r="M282"/>
      <c r="N282"/>
      <c r="O282"/>
      <c r="P282"/>
      <c r="Q282"/>
      <c r="R282"/>
      <c r="S282"/>
      <c r="T282"/>
      <c r="U282"/>
      <c r="V282"/>
      <c r="W282"/>
      <c r="X282"/>
      <c r="Y282"/>
      <c r="Z282"/>
      <c r="AA282"/>
      <c r="AB282"/>
      <c r="AC282"/>
      <c r="AD282"/>
    </row>
    <row r="283" spans="12:30" x14ac:dyDescent="0.25">
      <c r="L283"/>
      <c r="M283"/>
      <c r="N283"/>
      <c r="O283"/>
      <c r="P283"/>
      <c r="Q283"/>
      <c r="R283"/>
      <c r="S283"/>
      <c r="T283"/>
      <c r="U283"/>
      <c r="V283"/>
      <c r="W283"/>
      <c r="X283"/>
      <c r="Y283"/>
      <c r="Z283"/>
      <c r="AA283"/>
      <c r="AB283"/>
      <c r="AC283"/>
      <c r="AD283"/>
    </row>
    <row r="284" spans="12:30" x14ac:dyDescent="0.25">
      <c r="L284"/>
      <c r="M284"/>
      <c r="N284"/>
      <c r="O284"/>
      <c r="P284"/>
      <c r="Q284"/>
      <c r="R284"/>
      <c r="S284"/>
      <c r="T284"/>
      <c r="U284"/>
      <c r="V284"/>
      <c r="W284"/>
      <c r="X284"/>
      <c r="Y284"/>
      <c r="Z284"/>
      <c r="AA284"/>
      <c r="AB284"/>
      <c r="AC284"/>
      <c r="AD284"/>
    </row>
    <row r="285" spans="12:30" x14ac:dyDescent="0.25">
      <c r="L285"/>
      <c r="M285"/>
      <c r="N285"/>
      <c r="O285"/>
      <c r="P285"/>
      <c r="Q285"/>
      <c r="R285"/>
      <c r="S285"/>
      <c r="T285"/>
      <c r="U285"/>
      <c r="V285"/>
      <c r="W285"/>
      <c r="X285"/>
      <c r="Y285"/>
      <c r="Z285"/>
      <c r="AA285"/>
      <c r="AB285"/>
      <c r="AC285"/>
      <c r="AD285"/>
    </row>
    <row r="286" spans="12:30" x14ac:dyDescent="0.25">
      <c r="L286"/>
      <c r="M286"/>
      <c r="N286"/>
      <c r="O286"/>
      <c r="P286"/>
      <c r="Q286"/>
      <c r="R286"/>
      <c r="S286"/>
      <c r="T286"/>
      <c r="U286"/>
      <c r="V286"/>
      <c r="W286"/>
      <c r="X286"/>
      <c r="Y286"/>
      <c r="Z286"/>
      <c r="AA286"/>
      <c r="AB286"/>
      <c r="AC286"/>
      <c r="AD286"/>
    </row>
    <row r="287" spans="12:30" x14ac:dyDescent="0.25">
      <c r="L287"/>
      <c r="M287"/>
      <c r="N287"/>
      <c r="O287"/>
      <c r="P287"/>
      <c r="Q287"/>
      <c r="R287"/>
      <c r="S287"/>
      <c r="T287"/>
      <c r="U287"/>
      <c r="V287"/>
      <c r="W287"/>
      <c r="X287"/>
      <c r="Y287"/>
      <c r="Z287"/>
      <c r="AA287"/>
      <c r="AB287"/>
      <c r="AC287"/>
      <c r="AD287"/>
    </row>
    <row r="288" spans="12:30" x14ac:dyDescent="0.25">
      <c r="L288"/>
      <c r="M288"/>
      <c r="N288"/>
      <c r="O288"/>
      <c r="P288"/>
      <c r="Q288"/>
      <c r="R288"/>
      <c r="S288"/>
      <c r="T288"/>
      <c r="U288"/>
      <c r="V288"/>
      <c r="W288"/>
      <c r="X288"/>
      <c r="Y288"/>
      <c r="Z288"/>
      <c r="AA288"/>
      <c r="AB288"/>
      <c r="AC288"/>
      <c r="AD288"/>
    </row>
    <row r="289" spans="12:30" x14ac:dyDescent="0.25">
      <c r="L289"/>
      <c r="M289"/>
      <c r="N289"/>
      <c r="O289"/>
      <c r="P289"/>
      <c r="Q289"/>
      <c r="R289"/>
      <c r="S289"/>
      <c r="T289"/>
      <c r="U289"/>
      <c r="V289"/>
      <c r="W289"/>
      <c r="X289"/>
      <c r="Y289"/>
      <c r="Z289"/>
      <c r="AA289"/>
      <c r="AB289"/>
      <c r="AC289"/>
      <c r="AD289"/>
    </row>
    <row r="290" spans="12:30" x14ac:dyDescent="0.25">
      <c r="L290"/>
      <c r="M290"/>
      <c r="N290"/>
      <c r="O290"/>
      <c r="P290"/>
      <c r="Q290"/>
      <c r="R290"/>
      <c r="S290"/>
      <c r="T290"/>
      <c r="U290"/>
      <c r="V290"/>
      <c r="W290"/>
      <c r="X290"/>
      <c r="Y290"/>
      <c r="Z290"/>
      <c r="AA290"/>
      <c r="AB290"/>
      <c r="AC290"/>
      <c r="AD290"/>
    </row>
    <row r="291" spans="12:30" x14ac:dyDescent="0.25">
      <c r="L291"/>
      <c r="M291"/>
      <c r="N291"/>
      <c r="O291"/>
      <c r="P291"/>
      <c r="Q291"/>
      <c r="R291"/>
      <c r="S291"/>
      <c r="T291"/>
      <c r="U291"/>
      <c r="V291"/>
      <c r="W291"/>
      <c r="X291"/>
      <c r="Y291"/>
      <c r="Z291"/>
      <c r="AA291"/>
      <c r="AB291"/>
      <c r="AC291"/>
      <c r="AD291"/>
    </row>
    <row r="292" spans="12:30" x14ac:dyDescent="0.25">
      <c r="L292"/>
      <c r="M292"/>
      <c r="N292"/>
      <c r="O292"/>
      <c r="P292"/>
      <c r="Q292"/>
      <c r="R292"/>
      <c r="S292"/>
      <c r="T292"/>
      <c r="U292"/>
      <c r="V292"/>
      <c r="W292"/>
      <c r="X292"/>
      <c r="Y292"/>
      <c r="Z292"/>
      <c r="AA292"/>
      <c r="AB292"/>
      <c r="AC292"/>
      <c r="AD292"/>
    </row>
    <row r="293" spans="12:30" x14ac:dyDescent="0.25">
      <c r="L293"/>
      <c r="M293"/>
      <c r="N293"/>
      <c r="O293"/>
      <c r="P293"/>
      <c r="Q293"/>
      <c r="R293"/>
      <c r="S293"/>
      <c r="T293"/>
      <c r="U293"/>
      <c r="V293"/>
      <c r="W293"/>
      <c r="X293"/>
      <c r="Y293"/>
      <c r="Z293"/>
      <c r="AA293"/>
      <c r="AB293"/>
      <c r="AC293"/>
      <c r="AD293"/>
    </row>
    <row r="294" spans="12:30" x14ac:dyDescent="0.25">
      <c r="L294"/>
      <c r="M294"/>
      <c r="N294"/>
      <c r="O294"/>
      <c r="P294"/>
      <c r="Q294"/>
      <c r="R294"/>
      <c r="S294"/>
      <c r="T294"/>
      <c r="U294"/>
      <c r="V294"/>
      <c r="W294"/>
      <c r="X294"/>
      <c r="Y294"/>
      <c r="Z294"/>
      <c r="AA294"/>
      <c r="AB294"/>
      <c r="AC294"/>
      <c r="AD294"/>
    </row>
    <row r="295" spans="12:30" x14ac:dyDescent="0.25">
      <c r="L295"/>
      <c r="M295"/>
      <c r="N295"/>
      <c r="O295"/>
      <c r="P295"/>
      <c r="Q295"/>
      <c r="R295"/>
      <c r="S295"/>
      <c r="T295"/>
      <c r="U295"/>
      <c r="V295"/>
      <c r="W295"/>
      <c r="X295"/>
      <c r="Y295"/>
      <c r="Z295"/>
      <c r="AA295"/>
      <c r="AB295"/>
      <c r="AC295"/>
      <c r="AD295"/>
    </row>
    <row r="296" spans="12:30" x14ac:dyDescent="0.25">
      <c r="L296"/>
      <c r="M296"/>
      <c r="N296"/>
      <c r="O296"/>
      <c r="P296"/>
      <c r="Q296"/>
      <c r="R296"/>
      <c r="S296"/>
      <c r="T296"/>
      <c r="U296"/>
      <c r="V296"/>
      <c r="W296"/>
      <c r="X296"/>
      <c r="Y296"/>
      <c r="Z296"/>
      <c r="AA296"/>
      <c r="AB296"/>
      <c r="AC296"/>
      <c r="AD296"/>
    </row>
    <row r="297" spans="12:30" x14ac:dyDescent="0.25">
      <c r="L297"/>
      <c r="M297"/>
      <c r="N297"/>
      <c r="O297"/>
      <c r="P297"/>
      <c r="Q297"/>
      <c r="R297"/>
      <c r="S297"/>
      <c r="T297"/>
      <c r="U297"/>
      <c r="V297"/>
      <c r="W297"/>
      <c r="X297"/>
      <c r="Y297"/>
      <c r="Z297"/>
      <c r="AA297"/>
      <c r="AB297"/>
      <c r="AC297"/>
      <c r="AD297"/>
    </row>
    <row r="298" spans="12:30" x14ac:dyDescent="0.25">
      <c r="L298"/>
      <c r="M298"/>
      <c r="N298"/>
      <c r="O298"/>
      <c r="P298"/>
      <c r="Q298"/>
      <c r="R298"/>
      <c r="S298"/>
      <c r="T298"/>
      <c r="U298"/>
      <c r="V298"/>
      <c r="W298"/>
      <c r="X298"/>
      <c r="Y298"/>
      <c r="Z298"/>
      <c r="AA298"/>
      <c r="AB298"/>
      <c r="AC298"/>
      <c r="AD298"/>
    </row>
    <row r="299" spans="12:30" x14ac:dyDescent="0.25">
      <c r="L299"/>
      <c r="M299"/>
      <c r="N299"/>
      <c r="O299"/>
      <c r="P299"/>
      <c r="Q299"/>
      <c r="R299"/>
      <c r="S299"/>
      <c r="T299"/>
      <c r="U299"/>
      <c r="V299"/>
      <c r="W299"/>
      <c r="X299"/>
      <c r="Y299"/>
      <c r="Z299"/>
      <c r="AA299"/>
      <c r="AB299"/>
      <c r="AC299"/>
      <c r="AD299"/>
    </row>
    <row r="300" spans="12:30" x14ac:dyDescent="0.25">
      <c r="L300"/>
      <c r="M300"/>
      <c r="N300"/>
      <c r="O300"/>
      <c r="P300"/>
      <c r="Q300"/>
      <c r="R300"/>
      <c r="S300"/>
      <c r="T300"/>
      <c r="U300"/>
      <c r="V300"/>
      <c r="W300"/>
      <c r="X300"/>
      <c r="Y300"/>
      <c r="Z300"/>
      <c r="AA300"/>
      <c r="AB300"/>
      <c r="AC300"/>
      <c r="AD300"/>
    </row>
    <row r="301" spans="12:30" x14ac:dyDescent="0.25">
      <c r="L301"/>
      <c r="M301"/>
      <c r="N301"/>
      <c r="O301"/>
      <c r="P301"/>
      <c r="Q301"/>
      <c r="R301"/>
      <c r="S301"/>
      <c r="T301"/>
      <c r="U301"/>
      <c r="V301"/>
      <c r="W301"/>
      <c r="X301"/>
      <c r="Y301"/>
      <c r="Z301"/>
      <c r="AA301"/>
      <c r="AB301"/>
      <c r="AC301"/>
      <c r="AD301"/>
    </row>
    <row r="302" spans="12:30" x14ac:dyDescent="0.25">
      <c r="L302"/>
      <c r="M302"/>
      <c r="N302"/>
      <c r="O302"/>
      <c r="P302"/>
      <c r="Q302"/>
      <c r="R302"/>
      <c r="S302"/>
      <c r="T302"/>
      <c r="U302"/>
      <c r="V302"/>
      <c r="W302"/>
      <c r="X302"/>
      <c r="Y302"/>
      <c r="Z302"/>
      <c r="AA302"/>
      <c r="AB302"/>
      <c r="AC302"/>
      <c r="AD302"/>
    </row>
    <row r="303" spans="12:30" x14ac:dyDescent="0.25">
      <c r="L303"/>
      <c r="M303"/>
      <c r="N303"/>
      <c r="O303"/>
      <c r="P303"/>
      <c r="Q303"/>
      <c r="R303"/>
      <c r="S303"/>
      <c r="T303"/>
      <c r="U303"/>
      <c r="V303"/>
      <c r="W303"/>
      <c r="X303"/>
      <c r="Y303"/>
      <c r="Z303"/>
      <c r="AA303"/>
      <c r="AB303"/>
      <c r="AC303"/>
      <c r="AD303"/>
    </row>
    <row r="304" spans="12:30" x14ac:dyDescent="0.25">
      <c r="L304"/>
      <c r="M304"/>
      <c r="N304"/>
      <c r="O304"/>
      <c r="P304"/>
      <c r="Q304"/>
      <c r="R304"/>
      <c r="S304"/>
      <c r="T304"/>
      <c r="U304"/>
      <c r="V304"/>
      <c r="W304"/>
      <c r="X304"/>
      <c r="Y304"/>
      <c r="Z304"/>
      <c r="AA304"/>
      <c r="AB304"/>
      <c r="AC304"/>
      <c r="AD304"/>
    </row>
    <row r="305" spans="12:30" x14ac:dyDescent="0.25">
      <c r="L305"/>
      <c r="M305"/>
      <c r="N305"/>
      <c r="O305"/>
      <c r="P305"/>
      <c r="Q305"/>
      <c r="R305"/>
      <c r="S305"/>
      <c r="T305"/>
      <c r="U305"/>
      <c r="V305"/>
      <c r="W305"/>
      <c r="X305"/>
      <c r="Y305"/>
      <c r="Z305"/>
      <c r="AA305"/>
      <c r="AB305"/>
      <c r="AC305"/>
      <c r="AD305"/>
    </row>
    <row r="306" spans="12:30" x14ac:dyDescent="0.25">
      <c r="L306"/>
      <c r="M306"/>
      <c r="N306"/>
      <c r="O306"/>
      <c r="P306"/>
      <c r="Q306"/>
      <c r="R306"/>
      <c r="S306"/>
      <c r="T306"/>
      <c r="U306"/>
      <c r="V306"/>
      <c r="W306"/>
      <c r="X306"/>
      <c r="Y306"/>
      <c r="Z306"/>
      <c r="AA306"/>
      <c r="AB306"/>
      <c r="AC306"/>
      <c r="AD306"/>
    </row>
    <row r="307" spans="12:30" x14ac:dyDescent="0.25">
      <c r="L307"/>
      <c r="M307"/>
      <c r="N307"/>
      <c r="O307"/>
      <c r="P307"/>
      <c r="Q307"/>
      <c r="R307"/>
      <c r="S307"/>
      <c r="T307"/>
      <c r="U307"/>
      <c r="V307"/>
      <c r="W307"/>
      <c r="X307"/>
      <c r="Y307"/>
      <c r="Z307"/>
      <c r="AA307"/>
      <c r="AB307"/>
      <c r="AC307"/>
      <c r="AD307"/>
    </row>
    <row r="308" spans="12:30" x14ac:dyDescent="0.25">
      <c r="L308"/>
      <c r="M308"/>
      <c r="N308"/>
      <c r="O308"/>
      <c r="P308"/>
      <c r="Q308"/>
      <c r="R308"/>
      <c r="S308"/>
      <c r="T308"/>
      <c r="U308"/>
      <c r="V308"/>
      <c r="W308"/>
      <c r="X308"/>
      <c r="Y308"/>
      <c r="Z308"/>
      <c r="AA308"/>
      <c r="AB308"/>
      <c r="AC308"/>
      <c r="AD308"/>
    </row>
    <row r="309" spans="12:30" x14ac:dyDescent="0.25">
      <c r="L309"/>
      <c r="M309"/>
      <c r="N309"/>
      <c r="O309"/>
      <c r="P309"/>
      <c r="Q309"/>
      <c r="R309"/>
      <c r="S309"/>
      <c r="T309"/>
      <c r="U309"/>
      <c r="V309"/>
      <c r="W309"/>
      <c r="X309"/>
      <c r="Y309"/>
      <c r="Z309"/>
      <c r="AA309"/>
      <c r="AB309"/>
      <c r="AC309"/>
      <c r="AD309"/>
    </row>
    <row r="310" spans="12:30" x14ac:dyDescent="0.25">
      <c r="L310"/>
      <c r="M310"/>
      <c r="N310"/>
      <c r="O310"/>
      <c r="P310"/>
      <c r="Q310"/>
      <c r="R310"/>
      <c r="S310"/>
      <c r="T310"/>
      <c r="U310"/>
      <c r="V310"/>
      <c r="W310"/>
      <c r="X310"/>
      <c r="Y310"/>
      <c r="Z310"/>
      <c r="AA310"/>
      <c r="AB310"/>
      <c r="AC310"/>
      <c r="AD310"/>
    </row>
    <row r="311" spans="12:30" x14ac:dyDescent="0.25">
      <c r="L311"/>
      <c r="M311"/>
      <c r="N311"/>
      <c r="O311"/>
      <c r="P311"/>
      <c r="Q311"/>
      <c r="R311"/>
      <c r="S311"/>
      <c r="T311"/>
      <c r="U311"/>
      <c r="V311"/>
      <c r="W311"/>
      <c r="X311"/>
      <c r="Y311"/>
      <c r="Z311"/>
      <c r="AA311"/>
      <c r="AB311"/>
      <c r="AC311"/>
      <c r="AD311"/>
    </row>
    <row r="312" spans="12:30" x14ac:dyDescent="0.25">
      <c r="L312"/>
      <c r="M312"/>
      <c r="N312"/>
      <c r="O312"/>
      <c r="P312"/>
      <c r="Q312"/>
      <c r="R312"/>
      <c r="S312"/>
      <c r="T312"/>
      <c r="U312"/>
      <c r="V312"/>
      <c r="W312"/>
      <c r="X312"/>
      <c r="Y312"/>
      <c r="Z312"/>
      <c r="AA312"/>
      <c r="AB312"/>
      <c r="AC312"/>
      <c r="AD312"/>
    </row>
    <row r="313" spans="12:30" x14ac:dyDescent="0.25">
      <c r="L313"/>
      <c r="M313"/>
      <c r="N313"/>
      <c r="O313"/>
      <c r="P313"/>
      <c r="Q313"/>
      <c r="R313"/>
      <c r="S313"/>
      <c r="T313"/>
      <c r="U313"/>
      <c r="V313"/>
      <c r="W313"/>
      <c r="X313"/>
      <c r="Y313"/>
      <c r="Z313"/>
      <c r="AA313"/>
      <c r="AB313"/>
      <c r="AC313"/>
      <c r="AD313"/>
    </row>
    <row r="314" spans="12:30" x14ac:dyDescent="0.25">
      <c r="L314"/>
      <c r="M314"/>
      <c r="N314"/>
      <c r="O314"/>
      <c r="P314"/>
      <c r="Q314"/>
      <c r="R314"/>
      <c r="S314"/>
      <c r="T314"/>
      <c r="U314"/>
      <c r="V314"/>
      <c r="W314"/>
      <c r="X314"/>
      <c r="Y314"/>
      <c r="Z314"/>
      <c r="AA314"/>
      <c r="AB314"/>
      <c r="AC314"/>
      <c r="AD314"/>
    </row>
    <row r="315" spans="12:30" x14ac:dyDescent="0.25">
      <c r="L315"/>
      <c r="M315"/>
      <c r="N315"/>
      <c r="O315"/>
      <c r="P315"/>
      <c r="Q315"/>
      <c r="R315"/>
      <c r="S315"/>
      <c r="T315"/>
      <c r="U315"/>
      <c r="V315"/>
      <c r="W315"/>
      <c r="X315"/>
      <c r="Y315"/>
      <c r="Z315"/>
      <c r="AA315"/>
      <c r="AB315"/>
      <c r="AC315"/>
      <c r="AD315"/>
    </row>
    <row r="316" spans="12:30" x14ac:dyDescent="0.25">
      <c r="L316"/>
      <c r="M316"/>
      <c r="N316"/>
      <c r="O316"/>
      <c r="P316"/>
      <c r="Q316"/>
      <c r="R316"/>
      <c r="S316"/>
      <c r="T316"/>
      <c r="U316"/>
      <c r="V316"/>
      <c r="W316"/>
      <c r="X316"/>
      <c r="Y316"/>
      <c r="Z316"/>
      <c r="AA316"/>
      <c r="AB316"/>
      <c r="AC316"/>
      <c r="AD316"/>
    </row>
    <row r="317" spans="12:30" x14ac:dyDescent="0.25">
      <c r="L317"/>
      <c r="M317"/>
      <c r="N317"/>
      <c r="O317"/>
      <c r="P317"/>
      <c r="Q317"/>
      <c r="R317"/>
      <c r="S317"/>
      <c r="T317"/>
      <c r="U317"/>
      <c r="V317"/>
      <c r="W317"/>
      <c r="X317"/>
      <c r="Y317"/>
      <c r="Z317"/>
      <c r="AA317"/>
      <c r="AB317"/>
      <c r="AC317"/>
      <c r="AD317"/>
    </row>
    <row r="318" spans="12:30" x14ac:dyDescent="0.25">
      <c r="L318"/>
      <c r="M318"/>
      <c r="N318"/>
      <c r="O318"/>
      <c r="P318"/>
      <c r="Q318"/>
      <c r="R318"/>
      <c r="S318"/>
      <c r="T318"/>
      <c r="U318"/>
      <c r="V318"/>
      <c r="W318"/>
      <c r="X318"/>
      <c r="Y318"/>
      <c r="Z318"/>
      <c r="AA318"/>
      <c r="AB318"/>
      <c r="AC318"/>
      <c r="AD318"/>
    </row>
    <row r="319" spans="12:30" x14ac:dyDescent="0.25">
      <c r="L319"/>
      <c r="M319"/>
      <c r="N319"/>
      <c r="O319"/>
      <c r="P319"/>
      <c r="Q319"/>
      <c r="R319"/>
      <c r="S319"/>
      <c r="T319"/>
      <c r="U319"/>
      <c r="V319"/>
      <c r="W319"/>
      <c r="X319"/>
      <c r="Y319"/>
      <c r="Z319"/>
      <c r="AA319"/>
      <c r="AB319"/>
      <c r="AC319"/>
      <c r="AD319"/>
    </row>
    <row r="320" spans="12:30" x14ac:dyDescent="0.25">
      <c r="L320"/>
      <c r="M320"/>
      <c r="N320"/>
      <c r="O320"/>
      <c r="P320"/>
      <c r="Q320"/>
      <c r="R320"/>
      <c r="S320"/>
      <c r="T320"/>
      <c r="U320"/>
      <c r="V320"/>
      <c r="W320"/>
      <c r="X320"/>
      <c r="Y320"/>
      <c r="Z320"/>
      <c r="AA320"/>
      <c r="AB320"/>
      <c r="AC320"/>
      <c r="AD320"/>
    </row>
    <row r="321" spans="12:30" x14ac:dyDescent="0.25">
      <c r="L321"/>
      <c r="M321"/>
      <c r="N321"/>
      <c r="O321"/>
      <c r="P321"/>
      <c r="Q321"/>
      <c r="R321"/>
      <c r="S321"/>
      <c r="T321"/>
      <c r="U321"/>
      <c r="V321"/>
      <c r="W321"/>
      <c r="X321"/>
      <c r="Y321"/>
      <c r="Z321"/>
      <c r="AA321"/>
      <c r="AB321"/>
      <c r="AC321"/>
      <c r="AD321"/>
    </row>
  </sheetData>
  <sortState ref="A2:L20">
    <sortCondition ref="B1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C3" sqref="C3"/>
    </sheetView>
  </sheetViews>
  <sheetFormatPr defaultRowHeight="15" x14ac:dyDescent="0.25"/>
  <cols>
    <col min="2" max="2" width="16.7109375" bestFit="1" customWidth="1"/>
    <col min="3" max="3" width="19" style="4" bestFit="1" customWidth="1"/>
    <col min="4" max="4" width="20.5703125" style="4" bestFit="1" customWidth="1"/>
    <col min="5" max="5" width="24" bestFit="1" customWidth="1"/>
    <col min="6" max="6" width="25.7109375" bestFit="1" customWidth="1"/>
    <col min="7" max="7" width="14.7109375" customWidth="1"/>
  </cols>
  <sheetData>
    <row r="1" spans="1:7" x14ac:dyDescent="0.25">
      <c r="A1" s="3" t="s">
        <v>135</v>
      </c>
      <c r="B1" s="3" t="s">
        <v>136</v>
      </c>
      <c r="C1" s="24" t="s">
        <v>137</v>
      </c>
      <c r="D1" s="24" t="s">
        <v>138</v>
      </c>
      <c r="E1" s="3" t="s">
        <v>139</v>
      </c>
      <c r="F1" s="3" t="s">
        <v>140</v>
      </c>
      <c r="G1" s="3" t="s">
        <v>141</v>
      </c>
    </row>
    <row r="2" spans="1:7" x14ac:dyDescent="0.25">
      <c r="A2" t="s">
        <v>142</v>
      </c>
      <c r="B2" t="s">
        <v>143</v>
      </c>
      <c r="C2" s="18">
        <v>3078034196300</v>
      </c>
      <c r="D2" s="18"/>
      <c r="E2" s="2">
        <v>4735709912.4799995</v>
      </c>
      <c r="F2" s="2"/>
      <c r="G2" s="4">
        <f>0.6%*E2</f>
        <v>28414259.474879999</v>
      </c>
    </row>
    <row r="3" spans="1:7" x14ac:dyDescent="0.25">
      <c r="A3" t="s">
        <v>144</v>
      </c>
      <c r="B3" t="s">
        <v>145</v>
      </c>
      <c r="C3" s="18">
        <v>3078034196300</v>
      </c>
      <c r="D3" s="4">
        <v>6560808037310</v>
      </c>
      <c r="E3" s="2">
        <v>4735709912.4799995</v>
      </c>
      <c r="F3" s="2">
        <v>9630734522.0760002</v>
      </c>
      <c r="G3" s="4">
        <f>0.4%*F3+0.1%*E3</f>
        <v>43258648.000783995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Details</vt:lpstr>
      <vt:lpstr>AE</vt:lpstr>
      <vt:lpstr>SUP</vt:lpstr>
      <vt:lpstr>MAN</vt:lpstr>
      <vt:lpstr>MD</vt:lpstr>
      <vt:lpstr>Details!result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2015-08-24T09:11:26Z</dcterms:modified>
</cp:coreProperties>
</file>