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905" windowWidth="14805" windowHeight="62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Details!$A$1:$AD$488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SUP!$A$1:$AR$37</definedName>
    <definedName name="ManagerResult" localSheetId="3">MAN!#REF!</definedName>
    <definedName name="ManagerResults_1" localSheetId="3">MAN!#REF!</definedName>
    <definedName name="result" localSheetId="0">Details!$A$2:$AD$488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N6" i="4" l="1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2" i="3"/>
  <c r="AB281" i="7"/>
  <c r="S281" i="7"/>
  <c r="AB313" i="7"/>
  <c r="S313" i="7"/>
  <c r="AB386" i="7"/>
  <c r="S386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2" i="7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92" i="2" l="1"/>
  <c r="M492" i="2" l="1"/>
  <c r="I4" i="4" l="1"/>
  <c r="L4" i="4" s="1"/>
  <c r="N4" i="4" s="1"/>
  <c r="I5" i="4"/>
  <c r="L5" i="4" s="1"/>
  <c r="N5" i="4" s="1"/>
  <c r="I6" i="4"/>
  <c r="L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10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<sst xmlns="http://schemas.openxmlformats.org/spreadsheetml/2006/main" count="5464" uniqueCount="564">
  <si>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</si>
  <si>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</si>
  <si>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</si>
  <si>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</si>
  <si>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</si>
  <si>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</si>
  <si>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</si>
  <si>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</si>
  <si>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</si>
  <si>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</si>
  <si>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</si>
  <si>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</si>
  <si>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</si>
  <si>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</si>
  <si>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</si>
  <si>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</si>
  <si>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</si>
  <si>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</si>
  <si>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</si>
  <si>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</si>
  <si>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</si>
  <si>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</si>
  <si>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</si>
  <si>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</si>
  <si>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</si>
  <si>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</si>
  <si>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</si>
  <si>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</si>
  <si>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</si>
  <si>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</si>
  <si>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</si>
  <si>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</si>
  <si>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</si>
  <si>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</si>
  <si>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</si>
  <si>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</si>
  <si>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</si>
  <si>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</si>
  <si>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</si>
  <si>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</si>
  <si>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</si>
  <si>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</si>
  <si>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</si>
  <si>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</si>
  <si>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</si>
  <si>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</si>
  <si>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</si>
  <si>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</si>
  <si>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</si>
  <si>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</si>
  <si>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</si>
  <si>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</si>
  <si>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</si>
  <si>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</si>
  <si>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</si>
  <si>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</si>
  <si>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</si>
  <si>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</si>
  <si>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</si>
  <si>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</si>
  <si>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</si>
  <si>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</si>
  <si>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</si>
  <si>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</si>
  <si>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</si>
  <si>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</si>
  <si>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</si>
  <si>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</si>
  <si>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</si>
  <si>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</si>
  <si>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</si>
  <si>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</si>
  <si>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</si>
  <si>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</si>
  <si>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</si>
  <si>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</si>
  <si>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</si>
  <si>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</si>
  <si>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</si>
  <si>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</si>
  <si>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</si>
  <si>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</si>
  <si>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</si>
  <si>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</si>
  <si>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</si>
  <si>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</si>
  <si>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</si>
  <si>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</si>
  <si>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</si>
  <si>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</si>
  <si>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</si>
  <si>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</si>
  <si>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</si>
  <si>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</si>
  <si>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</si>
  <si>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</si>
  <si>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</si>
  <si>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</si>
  <si>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</si>
  <si>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</si>
  <si>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</si>
  <si>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</si>
  <si>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</si>
  <si>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</si>
  <si>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</si>
  <si>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</si>
  <si>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</si>
  <si>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</si>
  <si>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</si>
  <si>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</si>
  <si>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</si>
  <si>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</si>
  <si>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</si>
  <si>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</si>
  <si>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</si>
  <si>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</si>
  <si>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</si>
  <si>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</si>
  <si>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</si>
  <si>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</si>
  <si>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</si>
  <si>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</si>
  <si>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</si>
  <si>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</si>
  <si>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</si>
  <si>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</si>
  <si>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</si>
  <si>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</si>
  <si>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</si>
  <si>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</si>
  <si>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</si>
  <si>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</si>
  <si>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</si>
  <si>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</si>
  <si>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</si>
  <si>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</si>
  <si>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</si>
  <si>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</si>
  <si>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</si>
  <si>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</si>
  <si>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</si>
  <si>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</si>
  <si>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</si>
  <si>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</si>
  <si>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</si>
  <si>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</si>
  <si>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</si>
  <si>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</si>
  <si>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</si>
  <si>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</si>
  <si>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</si>
  <si>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</si>
  <si>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</si>
  <si>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</si>
  <si>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</si>
  <si>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</si>
  <si>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</si>
  <si>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</si>
  <si>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</si>
  <si>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</si>
  <si>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</si>
  <si>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</si>
  <si>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</si>
  <si>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</si>
  <si>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</si>
  <si>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</si>
  <si>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</si>
  <si>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</si>
  <si>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</si>
  <si>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</si>
  <si>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</si>
  <si>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</si>
  <si>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</si>
  <si>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</si>
  <si>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</si>
  <si>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</si>
  <si>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</si>
  <si>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</si>
  <si>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</si>
  <si>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</si>
  <si>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</si>
  <si>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</si>
  <si>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</si>
  <si>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</si>
  <si>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</si>
  <si>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</si>
  <si>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</si>
  <si>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</si>
  <si>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</si>
  <si>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</si>
  <si>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</si>
  <si>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</si>
  <si>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</si>
  <si>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</si>
  <si>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</si>
  <si>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</si>
  <si>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</si>
  <si>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</si>
  <si>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</si>
  <si>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</si>
  <si>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</si>
  <si>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</si>
  <si>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</si>
  <si>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</si>
  <si>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</si>
  <si>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</si>
  <si>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</si>
  <si>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</si>
  <si>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</si>
  <si>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</si>
  <si>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</si>
  <si>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</si>
  <si>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</si>
  <si>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</si>
  <si>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</si>
  <si>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</si>
  <si>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</si>
  <si>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</si>
  <si>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</si>
  <si>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</si>
  <si>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</si>
  <si>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</si>
  <si>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</si>
  <si>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</si>
  <si>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</si>
  <si>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</si>
  <si>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</si>
  <si>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</si>
  <si>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</si>
  <si>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</si>
  <si>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</si>
  <si>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</si>
  <si>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</si>
  <si>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</si>
  <si>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</si>
  <si>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</si>
  <si>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</si>
  <si>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</si>
  <si>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</si>
  <si>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</si>
  <si>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</si>
  <si>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</si>
  <si>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</si>
  <si>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</si>
  <si>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</si>
  <si>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</si>
  <si>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</si>
  <si>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</si>
  <si>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</si>
  <si>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</si>
  <si>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</si>
  <si>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</si>
  <si>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</si>
  <si>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</si>
  <si>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</si>
  <si>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</si>
  <si>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</si>
  <si>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</si>
  <si>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</si>
  <si>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</si>
  <si>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</si>
  <si>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</si>
  <si>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</si>
  <si>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</si>
  <si>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</si>
  <si>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</si>
  <si>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</si>
  <si>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</si>
  <si>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</si>
  <si>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</si>
  <si>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</si>
  <si>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</si>
  <si>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</si>
  <si>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</si>
  <si>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</si>
  <si>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</si>
  <si>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</si>
  <si>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</si>
  <si>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</si>
  <si>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</si>
  <si>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</si>
  <si>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</si>
  <si>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</si>
  <si>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</si>
  <si>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</si>
  <si>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</si>
  <si>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</si>
  <si>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</si>
  <si>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</si>
  <si>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</si>
  <si>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</si>
  <si>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</si>
  <si>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</si>
  <si>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</si>
  <si>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</si>
  <si>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</si>
  <si>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</si>
  <si>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</si>
  <si>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</si>
  <si>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</si>
  <si>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</si>
  <si>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</si>
  <si>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</si>
  <si>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</si>
  <si>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</si>
  <si>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</si>
  <si>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</si>
  <si>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</si>
  <si>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</si>
  <si>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</si>
  <si>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</si>
  <si>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</si>
  <si>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</si>
  <si>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</si>
  <si>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</si>
  <si>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</si>
  <si>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</si>
  <si>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</si>
  <si>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</si>
  <si>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</si>
  <si>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</si>
  <si>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</si>
  <si>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</si>
  <si>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</si>
  <si>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</si>
  <si>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</si>
  <si>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</si>
  <si>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</si>
  <si>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</si>
  <si>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</si>
  <si>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</si>
  <si>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</si>
  <si>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</si>
  <si>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</si>
  <si>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</si>
  <si>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</si>
  <si>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</si>
  <si>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</si>
  <si>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</si>
  <si>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</si>
  <si>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</si>
  <si>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</si>
  <si>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</si>
  <si>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</si>
  <si>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</si>
  <si>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</si>
  <si>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</si>
  <si>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</si>
  <si>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</si>
  <si>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</si>
  <si>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</si>
  <si>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</si>
  <si>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</si>
  <si>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</si>
  <si>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</si>
  <si>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</si>
  <si>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</si>
  <si>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</si>
  <si>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</si>
  <si>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</si>
  <si>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</si>
  <si>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</si>
  <si>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</si>
  <si>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</si>
  <si>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</si>
  <si>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</si>
  <si>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</si>
  <si>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</si>
  <si>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</si>
  <si>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</si>
  <si>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</si>
  <si>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</si>
  <si>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</si>
  <si>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</si>
  <si>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</si>
  <si>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</si>
  <si>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</si>
  <si>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</si>
  <si>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</si>
  <si>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</si>
  <si>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</si>
  <si>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Nguyễn Văn Phúc</t>
  </si>
  <si>
    <t>Đặng Bách Khoa</t>
  </si>
  <si>
    <t>Phạm Văn Thạnh</t>
  </si>
  <si>
    <t>Đào Quang Trung</t>
  </si>
  <si>
    <t>Nguyễn Tiến Thọ</t>
  </si>
  <si>
    <t>Phạm Hoàng Hải</t>
  </si>
  <si>
    <t>Đỗ Thanh Tùng</t>
  </si>
  <si>
    <t>Bùi Lương Quốc Thái</t>
  </si>
  <si>
    <t>Phạm Văn Duy</t>
  </si>
  <si>
    <t>Huỳnh Thụy Thạch Thảo</t>
  </si>
  <si>
    <t>Nguyễn Thị Hồng Trân</t>
  </si>
  <si>
    <t>Võ Kim Phụng</t>
  </si>
  <si>
    <t>Dương Hoàng Minh Nhật</t>
  </si>
  <si>
    <t>Ngô Thị Thùy Dương</t>
  </si>
  <si>
    <t>Lê Thị Trúc Lan</t>
  </si>
  <si>
    <t>Vũ Thanh Tiến Dũng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</si>
  <si>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</si>
  <si>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</si>
  <si>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</si>
  <si>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</si>
  <si>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</si>
  <si>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</si>
  <si>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</si>
  <si>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</si>
  <si>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</si>
  <si>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</si>
  <si>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</si>
  <si>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</si>
  <si>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</si>
  <si>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</si>
  <si>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</si>
  <si>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</si>
  <si>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</si>
  <si>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</si>
  <si>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</si>
  <si>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</si>
  <si>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</si>
  <si>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</si>
  <si>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</si>
  <si>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</si>
  <si>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</si>
  <si>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CG_HN_6</t>
  </si>
  <si>
    <t>Nhom Chung LH2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</si>
  <si>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</si>
  <si>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</si>
  <si>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</si>
  <si>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</si>
  <si>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</si>
  <si>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</si>
  <si>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</si>
  <si>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</si>
  <si>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</si>
  <si>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</si>
  <si>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</si>
  <si>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</si>
  <si>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</si>
  <si>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</si>
  <si>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</si>
  <si>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</si>
  <si>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</si>
  <si>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</si>
  <si>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</si>
  <si>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</si>
  <si>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</si>
  <si>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</si>
  <si>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</si>
  <si>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</si>
  <si>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</si>
  <si>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</si>
  <si>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</si>
  <si>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</si>
  <si>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</si>
  <si>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</si>
  <si>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</si>
  <si>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</si>
  <si>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</si>
  <si>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</si>
  <si>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</si>
  <si>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</si>
  <si>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</si>
  <si>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</si>
  <si>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</si>
  <si>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</si>
  <si>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</si>
  <si>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</si>
  <si>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</si>
  <si>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</si>
  <si>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</si>
  <si>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</si>
  <si>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</si>
  <si>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</si>
  <si>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</si>
  <si>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</si>
  <si>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</si>
  <si>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</si>
  <si>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</si>
  <si>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</si>
  <si>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</si>
  <si>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</si>
  <si>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</si>
  <si>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</si>
  <si>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</si>
  <si>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</si>
  <si>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</si>
  <si>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</si>
  <si>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</si>
  <si>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Văn Linh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</si>
  <si>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</si>
  <si>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</si>
  <si>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</si>
  <si>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</si>
  <si>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</si>
  <si>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</si>
  <si>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</si>
  <si>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</si>
  <si>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</si>
  <si>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Tổng PGDR(Cá nhân + Nhóm)</t>
  </si>
  <si>
    <t>Nguyễn Đình Nguyên</t>
  </si>
  <si>
    <t>Nguyễn Vũ Thành</t>
  </si>
  <si>
    <t>Trần Duy Tâm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</si>
  <si>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</si>
  <si>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</si>
  <si>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</si>
  <si>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</si>
  <si>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</si>
  <si>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</si>
  <si>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</si>
  <si>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</si>
  <si>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</si>
  <si>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</si>
  <si>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</si>
  <si>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</si>
  <si>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</si>
  <si>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</si>
  <si>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</si>
  <si>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</si>
  <si>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</si>
  <si>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</si>
  <si>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</si>
  <si>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</si>
  <si>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</si>
  <si>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</si>
  <si>
    <t>Lê Quốc Thông</t>
  </si>
  <si>
    <t>Vương Trường Quân</t>
  </si>
  <si>
    <t>Nguyễn Anh Khoa</t>
  </si>
  <si>
    <t>Phan Thị Bích Phượng</t>
  </si>
  <si>
    <t>Trần Thị Ngọc Khuê</t>
  </si>
  <si>
    <t>Lê Huy Phúc</t>
  </si>
  <si>
    <t>Nguyễn Đức Thọ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</si>
  <si>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</si>
  <si>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</si>
  <si>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</si>
  <si>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</si>
  <si>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</si>
  <si>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</si>
  <si>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</si>
  <si>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</si>
  <si>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Nguyễn Thiên Phú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</si>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</sst>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5" fontId="0" fillId="9" borderId="0" xfId="1" applyNumberFormat="1" applyFont="1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46"/>
  <sheetViews>
    <sheetView topLeftCell="R1" zoomScaleNormal="100" workbookViewId="0">
      <pane ySplit="1" topLeftCell="A10" activePane="bottomLeft" state="frozen"/>
      <selection activeCell="G1" sqref="G1"/>
      <selection pane="bottomLeft" activeCell="A27" sqref="A1:AD488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295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147</v>
      </c>
      <c r="C3" t="s">
        <v>269</v>
      </c>
      <c r="D3" t="s">
        <v>2</v>
      </c>
      <c r="E3" t="s">
        <v>4</v>
      </c>
      <c r="F3" t="s">
        <v>5</v>
      </c>
      <c r="G3" s="2">
        <v>103153741000</v>
      </c>
      <c r="H3" s="2">
        <v>14569907000</v>
      </c>
      <c r="I3" s="2">
        <v>88583834000</v>
      </c>
      <c r="J3" s="2">
        <v>173320794</v>
      </c>
      <c r="K3" s="2">
        <v>35421962</v>
      </c>
      <c r="L3" s="2">
        <v>137898832</v>
      </c>
      <c r="M3" s="2">
        <v>132059297.59999999</v>
      </c>
      <c r="N3" s="2">
        <v>29593999.199999999</v>
      </c>
      <c r="O3" s="2">
        <v>102465298.40000001</v>
      </c>
      <c r="P3" s="15">
        <v>0.1</v>
      </c>
      <c r="Q3" s="2">
        <v>2959399.92</v>
      </c>
      <c r="R3" s="13">
        <v>0.25</v>
      </c>
      <c r="S3" s="15">
        <v>0</v>
      </c>
      <c r="T3" s="2">
        <v>25616324.600000001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33575724.520000003</v>
      </c>
      <c r="AD3" t="s">
        <v>41</v>
      </c>
    </row>
    <row r="4" spans="1:30" hidden="1" x14ac:dyDescent="0.25">
      <c r="A4" s="20">
        <v>23</v>
      </c>
      <c r="B4" t="s">
        <v>147</v>
      </c>
      <c r="C4" t="s">
        <v>269</v>
      </c>
      <c r="D4" t="s">
        <v>2</v>
      </c>
      <c r="E4" t="s">
        <v>4</v>
      </c>
      <c r="F4" t="s">
        <v>7</v>
      </c>
      <c r="G4" s="2">
        <v>6455198000</v>
      </c>
      <c r="H4" s="2">
        <v>6094740000</v>
      </c>
      <c r="I4" s="2">
        <v>360458000</v>
      </c>
      <c r="J4" s="2">
        <v>16491336</v>
      </c>
      <c r="K4" s="2">
        <v>15351733</v>
      </c>
      <c r="L4" s="2">
        <v>1139603</v>
      </c>
      <c r="M4" s="2">
        <v>13909256.800000001</v>
      </c>
      <c r="N4" s="2">
        <v>12913837</v>
      </c>
      <c r="O4" s="2">
        <v>995419.8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hidden="1" x14ac:dyDescent="0.25">
      <c r="A5" s="20">
        <v>30</v>
      </c>
      <c r="B5" t="s">
        <v>147</v>
      </c>
      <c r="C5" t="s">
        <v>268</v>
      </c>
      <c r="D5" t="s">
        <v>9</v>
      </c>
      <c r="E5" t="s">
        <v>403</v>
      </c>
      <c r="F5" t="s">
        <v>10</v>
      </c>
      <c r="G5" s="2">
        <v>6028324000</v>
      </c>
      <c r="H5" s="2">
        <v>0</v>
      </c>
      <c r="I5" s="2">
        <v>6028324000</v>
      </c>
      <c r="J5" s="2">
        <v>16186572</v>
      </c>
      <c r="K5" s="2">
        <v>0</v>
      </c>
      <c r="L5" s="2">
        <v>16186572</v>
      </c>
      <c r="M5" s="2">
        <v>13775242.4</v>
      </c>
      <c r="N5" s="2">
        <v>0</v>
      </c>
      <c r="O5" s="2">
        <v>13775242.4</v>
      </c>
      <c r="P5" s="15">
        <v>0.1</v>
      </c>
      <c r="Q5" s="2">
        <v>0</v>
      </c>
      <c r="R5" s="13">
        <v>0.3</v>
      </c>
      <c r="S5" s="15">
        <v>0</v>
      </c>
      <c r="T5" s="2">
        <v>4132572.72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4132572.72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296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269</v>
      </c>
      <c r="D10" t="s">
        <v>9</v>
      </c>
      <c r="E10" t="s">
        <v>15</v>
      </c>
      <c r="F10" t="s">
        <v>17</v>
      </c>
      <c r="G10" s="2">
        <v>39714344600</v>
      </c>
      <c r="H10" s="2">
        <v>0</v>
      </c>
      <c r="I10" s="2">
        <v>39714344600</v>
      </c>
      <c r="J10" s="2">
        <v>83662829</v>
      </c>
      <c r="K10" s="2">
        <v>0</v>
      </c>
      <c r="L10" s="2">
        <v>83662829</v>
      </c>
      <c r="M10" s="2">
        <v>67777091.159999996</v>
      </c>
      <c r="N10" s="2">
        <v>0</v>
      </c>
      <c r="O10" s="2">
        <v>67777091.159999996</v>
      </c>
      <c r="P10" s="15">
        <v>0.1</v>
      </c>
      <c r="Q10" s="2">
        <v>0</v>
      </c>
      <c r="R10" s="13">
        <v>0.2</v>
      </c>
      <c r="S10" s="15">
        <v>0</v>
      </c>
      <c r="T10" s="2">
        <v>13555418.232000001</v>
      </c>
      <c r="U10" s="2">
        <v>0</v>
      </c>
      <c r="V10" s="2">
        <v>507953670.19999999</v>
      </c>
      <c r="W10" s="2">
        <v>0</v>
      </c>
      <c r="X10" s="2">
        <v>507953670.19999999</v>
      </c>
      <c r="Y10" s="2">
        <v>392762602000</v>
      </c>
      <c r="Z10" s="2">
        <v>0</v>
      </c>
      <c r="AA10" s="2">
        <v>392762602000</v>
      </c>
      <c r="AB10" s="18">
        <v>20318146.807999998</v>
      </c>
      <c r="AC10" s="4">
        <v>33873565.039999999</v>
      </c>
      <c r="AD10" t="s">
        <v>16</v>
      </c>
    </row>
    <row r="11" spans="1:30" hidden="1" x14ac:dyDescent="0.25">
      <c r="A11" s="20">
        <v>58</v>
      </c>
      <c r="B11" t="s">
        <v>147</v>
      </c>
      <c r="C11" t="s">
        <v>269</v>
      </c>
      <c r="D11" t="s">
        <v>9</v>
      </c>
      <c r="E11" t="s">
        <v>15</v>
      </c>
      <c r="F11" t="s">
        <v>18</v>
      </c>
      <c r="G11" s="2">
        <v>42252585000</v>
      </c>
      <c r="H11" s="2">
        <v>0</v>
      </c>
      <c r="I11" s="2">
        <v>42252585000</v>
      </c>
      <c r="J11" s="2">
        <v>95946150</v>
      </c>
      <c r="K11" s="2">
        <v>0</v>
      </c>
      <c r="L11" s="2">
        <v>95946150</v>
      </c>
      <c r="M11" s="2">
        <v>79045116</v>
      </c>
      <c r="N11" s="2">
        <v>0</v>
      </c>
      <c r="O11" s="2">
        <v>79045116</v>
      </c>
      <c r="P11" s="15">
        <v>0.1</v>
      </c>
      <c r="Q11" s="2">
        <v>0</v>
      </c>
      <c r="R11" s="13">
        <v>0.2</v>
      </c>
      <c r="S11" s="15">
        <v>0</v>
      </c>
      <c r="T11" s="2">
        <v>15809023.199999999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19809023.199999999</v>
      </c>
      <c r="AD11" t="s">
        <v>19</v>
      </c>
    </row>
    <row r="12" spans="1:30" hidden="1" x14ac:dyDescent="0.25">
      <c r="A12" s="20">
        <v>62</v>
      </c>
      <c r="B12" t="s">
        <v>147</v>
      </c>
      <c r="C12" t="s">
        <v>268</v>
      </c>
      <c r="D12" t="s">
        <v>9</v>
      </c>
      <c r="E12" t="s">
        <v>15</v>
      </c>
      <c r="F12" t="s">
        <v>20</v>
      </c>
      <c r="G12" s="2">
        <v>5845882000</v>
      </c>
      <c r="H12" s="2">
        <v>0</v>
      </c>
      <c r="I12" s="2">
        <v>5845882000</v>
      </c>
      <c r="J12" s="2">
        <v>13846411</v>
      </c>
      <c r="K12" s="2">
        <v>0</v>
      </c>
      <c r="L12" s="2">
        <v>13846411</v>
      </c>
      <c r="M12" s="2">
        <v>11508058.199999999</v>
      </c>
      <c r="N12" s="2">
        <v>0</v>
      </c>
      <c r="O12" s="2">
        <v>11508058.199999999</v>
      </c>
      <c r="P12" s="15">
        <v>0.1</v>
      </c>
      <c r="Q12" s="2">
        <v>0</v>
      </c>
      <c r="R12" s="13">
        <v>0.3</v>
      </c>
      <c r="S12" s="15">
        <v>0</v>
      </c>
      <c r="T12" s="2">
        <v>3452417.46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3452417.46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147</v>
      </c>
      <c r="C14" t="s">
        <v>269</v>
      </c>
      <c r="D14" t="s">
        <v>2</v>
      </c>
      <c r="E14" t="s">
        <v>4</v>
      </c>
      <c r="F14" t="s">
        <v>22</v>
      </c>
      <c r="G14" s="2">
        <v>45185424600</v>
      </c>
      <c r="H14" s="2">
        <v>4975439800</v>
      </c>
      <c r="I14" s="2">
        <v>40209984800</v>
      </c>
      <c r="J14" s="2">
        <v>101155968</v>
      </c>
      <c r="K14" s="2">
        <v>15765465</v>
      </c>
      <c r="L14" s="2">
        <v>85390503</v>
      </c>
      <c r="M14" s="2">
        <v>83081798.159999996</v>
      </c>
      <c r="N14" s="2">
        <v>13775289.08</v>
      </c>
      <c r="O14" s="2">
        <v>69306509.079999998</v>
      </c>
      <c r="P14" s="15">
        <v>0.1</v>
      </c>
      <c r="Q14" s="2">
        <v>1377528.9080000001</v>
      </c>
      <c r="R14" s="13">
        <v>0.2</v>
      </c>
      <c r="S14" s="15">
        <v>0</v>
      </c>
      <c r="T14" s="2">
        <v>13861301.816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19238830.723999999</v>
      </c>
      <c r="AD14" t="s">
        <v>6</v>
      </c>
    </row>
    <row r="15" spans="1:30" x14ac:dyDescent="0.25">
      <c r="A15" s="20">
        <v>69</v>
      </c>
      <c r="B15" t="s">
        <v>12</v>
      </c>
      <c r="C15" t="s">
        <v>269</v>
      </c>
      <c r="D15" t="s">
        <v>2</v>
      </c>
      <c r="E15" t="s">
        <v>4</v>
      </c>
      <c r="F15" t="s">
        <v>286</v>
      </c>
      <c r="G15" s="2">
        <v>36769174000</v>
      </c>
      <c r="H15" s="2">
        <v>12223832000</v>
      </c>
      <c r="I15" s="2">
        <v>24545342000</v>
      </c>
      <c r="J15" s="2">
        <v>83420097</v>
      </c>
      <c r="K15" s="2">
        <v>30787291</v>
      </c>
      <c r="L15" s="2">
        <v>52632806</v>
      </c>
      <c r="M15" s="2">
        <v>68712427.400000006</v>
      </c>
      <c r="N15" s="2">
        <v>25897758.199999999</v>
      </c>
      <c r="O15" s="2">
        <v>42814669.200000003</v>
      </c>
      <c r="P15" s="15">
        <v>0.1</v>
      </c>
      <c r="Q15" s="2">
        <v>2589775.8199999998</v>
      </c>
      <c r="R15" s="13">
        <v>0.2</v>
      </c>
      <c r="S15" s="15">
        <v>0</v>
      </c>
      <c r="T15" s="2">
        <v>8562933.8399999999</v>
      </c>
      <c r="U15" s="2">
        <v>0</v>
      </c>
      <c r="V15" s="2">
        <v>206998809.63999999</v>
      </c>
      <c r="W15" s="2">
        <v>122606520.2</v>
      </c>
      <c r="X15" s="2">
        <v>84392289.439999998</v>
      </c>
      <c r="Y15" s="2">
        <v>153623300900</v>
      </c>
      <c r="Z15" s="2">
        <v>99055192000</v>
      </c>
      <c r="AA15" s="2">
        <v>54568108900</v>
      </c>
      <c r="AB15" s="18">
        <v>4601756.7796</v>
      </c>
      <c r="AC15" s="4">
        <v>15754466.4396</v>
      </c>
      <c r="AD15" t="s">
        <v>21</v>
      </c>
    </row>
    <row r="16" spans="1:30" x14ac:dyDescent="0.25">
      <c r="A16" s="20">
        <v>71</v>
      </c>
      <c r="B16" t="s">
        <v>12</v>
      </c>
      <c r="C16" t="s">
        <v>269</v>
      </c>
      <c r="D16" t="s">
        <v>9</v>
      </c>
      <c r="E16" t="s">
        <v>15</v>
      </c>
      <c r="F16" t="s">
        <v>24</v>
      </c>
      <c r="G16" s="2">
        <v>13710896400</v>
      </c>
      <c r="H16" s="2">
        <v>0</v>
      </c>
      <c r="I16" s="2">
        <v>13710896400</v>
      </c>
      <c r="J16" s="2">
        <v>32573389</v>
      </c>
      <c r="K16" s="2">
        <v>0</v>
      </c>
      <c r="L16" s="2">
        <v>32573389</v>
      </c>
      <c r="M16" s="2">
        <v>27089030.440000001</v>
      </c>
      <c r="N16" s="2">
        <v>0</v>
      </c>
      <c r="O16" s="2">
        <v>27089030.440000001</v>
      </c>
      <c r="P16" s="15">
        <v>0.1</v>
      </c>
      <c r="Q16" s="2">
        <v>0</v>
      </c>
      <c r="R16" s="13">
        <v>0.1</v>
      </c>
      <c r="S16" s="15">
        <v>0</v>
      </c>
      <c r="T16" s="2">
        <v>2708903.0440000002</v>
      </c>
      <c r="U16" s="2">
        <v>0</v>
      </c>
      <c r="V16" s="2">
        <v>266361552.03999999</v>
      </c>
      <c r="W16" s="2">
        <v>0</v>
      </c>
      <c r="X16" s="2">
        <v>266361552.03999999</v>
      </c>
      <c r="Y16" s="2">
        <v>182560402400</v>
      </c>
      <c r="Z16" s="2">
        <v>0</v>
      </c>
      <c r="AA16" s="2">
        <v>182560402400</v>
      </c>
      <c r="AB16" s="18">
        <v>10654462.081599999</v>
      </c>
      <c r="AC16" s="4">
        <v>13363365.125600001</v>
      </c>
      <c r="AD16" t="s">
        <v>16</v>
      </c>
    </row>
    <row r="17" spans="1:30" hidden="1" x14ac:dyDescent="0.25">
      <c r="A17" s="20">
        <v>116</v>
      </c>
      <c r="B17" t="s">
        <v>147</v>
      </c>
      <c r="C17" t="s">
        <v>269</v>
      </c>
      <c r="D17" t="s">
        <v>2</v>
      </c>
      <c r="E17" t="s">
        <v>8</v>
      </c>
      <c r="F17" t="s">
        <v>25</v>
      </c>
      <c r="G17" s="2">
        <v>12966417000</v>
      </c>
      <c r="H17" s="2">
        <v>1279434000</v>
      </c>
      <c r="I17" s="2">
        <v>11686983000</v>
      </c>
      <c r="J17" s="2">
        <v>30465371</v>
      </c>
      <c r="K17" s="2">
        <v>4478034</v>
      </c>
      <c r="L17" s="2">
        <v>25987337</v>
      </c>
      <c r="M17" s="2">
        <v>25278804.199999999</v>
      </c>
      <c r="N17" s="2">
        <v>3966260.4</v>
      </c>
      <c r="O17" s="2">
        <v>21312543.800000001</v>
      </c>
      <c r="P17" s="15">
        <v>0.1</v>
      </c>
      <c r="Q17" s="2">
        <v>396626.04</v>
      </c>
      <c r="R17" s="13">
        <v>0.1</v>
      </c>
      <c r="S17" s="15">
        <v>0</v>
      </c>
      <c r="T17" s="2">
        <v>2131254.38</v>
      </c>
      <c r="U17" s="2">
        <v>2000000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4527880.42</v>
      </c>
      <c r="AD17" t="s">
        <v>42</v>
      </c>
    </row>
    <row r="18" spans="1:30" hidden="1" x14ac:dyDescent="0.25">
      <c r="A18" s="20">
        <v>123</v>
      </c>
      <c r="B18" t="s">
        <v>147</v>
      </c>
      <c r="C18" t="s">
        <v>269</v>
      </c>
      <c r="D18" t="s">
        <v>9</v>
      </c>
      <c r="E18" t="s">
        <v>15</v>
      </c>
      <c r="F18" t="s">
        <v>26</v>
      </c>
      <c r="G18" s="2">
        <v>38890450000</v>
      </c>
      <c r="H18" s="2">
        <v>0</v>
      </c>
      <c r="I18" s="2">
        <v>38890450000</v>
      </c>
      <c r="J18" s="2">
        <v>95485171</v>
      </c>
      <c r="K18" s="2">
        <v>0</v>
      </c>
      <c r="L18" s="2">
        <v>95485171</v>
      </c>
      <c r="M18" s="2">
        <v>79928991</v>
      </c>
      <c r="N18" s="2">
        <v>0</v>
      </c>
      <c r="O18" s="2">
        <v>79928991</v>
      </c>
      <c r="P18" s="15">
        <v>0.1</v>
      </c>
      <c r="Q18" s="2">
        <v>0</v>
      </c>
      <c r="R18" s="13">
        <v>0.2</v>
      </c>
      <c r="S18" s="15">
        <v>0</v>
      </c>
      <c r="T18" s="2">
        <v>15985798.199999999</v>
      </c>
      <c r="U18" s="2">
        <v>4000000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19985798.199999999</v>
      </c>
      <c r="AD18" t="s">
        <v>19</v>
      </c>
    </row>
    <row r="19" spans="1:30" x14ac:dyDescent="0.25">
      <c r="A19" s="20">
        <v>135</v>
      </c>
      <c r="B19" t="s">
        <v>12</v>
      </c>
      <c r="C19" t="s">
        <v>269</v>
      </c>
      <c r="D19" t="s">
        <v>9</v>
      </c>
      <c r="E19" t="s">
        <v>27</v>
      </c>
      <c r="F19" t="s">
        <v>28</v>
      </c>
      <c r="G19" s="2">
        <v>8234679800</v>
      </c>
      <c r="H19" s="2">
        <v>0</v>
      </c>
      <c r="I19" s="2">
        <v>8234679800</v>
      </c>
      <c r="J19" s="2">
        <v>20346999</v>
      </c>
      <c r="K19" s="2">
        <v>0</v>
      </c>
      <c r="L19" s="2">
        <v>20346999</v>
      </c>
      <c r="M19" s="2">
        <v>17053127.079999998</v>
      </c>
      <c r="N19" s="2">
        <v>0</v>
      </c>
      <c r="O19" s="2">
        <v>17053127.079999998</v>
      </c>
      <c r="P19" s="15">
        <v>0.1</v>
      </c>
      <c r="Q19" s="2">
        <v>0</v>
      </c>
      <c r="R19" s="13">
        <v>0.1</v>
      </c>
      <c r="S19" s="15">
        <v>0</v>
      </c>
      <c r="T19" s="2">
        <v>1705312.7080000001</v>
      </c>
      <c r="U19" s="2">
        <v>0</v>
      </c>
      <c r="V19" s="2">
        <v>171593058.80000001</v>
      </c>
      <c r="W19" s="2">
        <v>0</v>
      </c>
      <c r="X19" s="2">
        <v>171593058.80000001</v>
      </c>
      <c r="Y19" s="2">
        <v>105866483000</v>
      </c>
      <c r="Z19" s="2">
        <v>0</v>
      </c>
      <c r="AA19" s="2">
        <v>105866483000</v>
      </c>
      <c r="AB19" s="18">
        <v>5147791.7640000004</v>
      </c>
      <c r="AC19" s="4">
        <v>6853104.4720000001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403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269</v>
      </c>
      <c r="D21" t="s">
        <v>9</v>
      </c>
      <c r="E21" t="s">
        <v>404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162</v>
      </c>
      <c r="B22" t="s">
        <v>12</v>
      </c>
      <c r="C22" t="s">
        <v>269</v>
      </c>
      <c r="D22" t="s">
        <v>9</v>
      </c>
      <c r="E22" t="s">
        <v>27</v>
      </c>
      <c r="F22" t="s">
        <v>32</v>
      </c>
      <c r="G22" s="2">
        <v>7558814000</v>
      </c>
      <c r="H22" s="2">
        <v>0</v>
      </c>
      <c r="I22" s="2">
        <v>7558814000</v>
      </c>
      <c r="J22" s="2">
        <v>21537158</v>
      </c>
      <c r="K22" s="2">
        <v>0</v>
      </c>
      <c r="L22" s="2">
        <v>21537158</v>
      </c>
      <c r="M22" s="2">
        <v>18513632.399999999</v>
      </c>
      <c r="N22" s="2">
        <v>0</v>
      </c>
      <c r="O22" s="2">
        <v>18513632.399999999</v>
      </c>
      <c r="P22" s="15">
        <v>0.1</v>
      </c>
      <c r="Q22" s="2">
        <v>0</v>
      </c>
      <c r="R22" s="13">
        <v>0.1</v>
      </c>
      <c r="S22" s="15">
        <v>0</v>
      </c>
      <c r="T22" s="2">
        <v>1851363.24</v>
      </c>
      <c r="U22" s="2">
        <v>0</v>
      </c>
      <c r="V22" s="2">
        <v>219426009.88</v>
      </c>
      <c r="W22" s="2">
        <v>0</v>
      </c>
      <c r="X22" s="2">
        <v>219426009.88</v>
      </c>
      <c r="Y22" s="2">
        <v>118550020300</v>
      </c>
      <c r="Z22" s="2">
        <v>0</v>
      </c>
      <c r="AA22" s="2">
        <v>118550020300</v>
      </c>
      <c r="AB22" s="18">
        <v>8777040.3951999992</v>
      </c>
      <c r="AC22" s="4">
        <v>10628403.635199999</v>
      </c>
      <c r="AD22" t="s">
        <v>29</v>
      </c>
    </row>
    <row r="23" spans="1:30" hidden="1" x14ac:dyDescent="0.25">
      <c r="A23" s="20">
        <v>168</v>
      </c>
      <c r="B23" t="s">
        <v>147</v>
      </c>
      <c r="C23" t="s">
        <v>269</v>
      </c>
      <c r="D23" t="s">
        <v>9</v>
      </c>
      <c r="E23" t="s">
        <v>403</v>
      </c>
      <c r="F23" t="s">
        <v>34</v>
      </c>
      <c r="G23" s="2">
        <v>18195656000</v>
      </c>
      <c r="H23" s="2">
        <v>0</v>
      </c>
      <c r="I23" s="2">
        <v>18195656000</v>
      </c>
      <c r="J23" s="2">
        <v>47841106</v>
      </c>
      <c r="K23" s="2">
        <v>0</v>
      </c>
      <c r="L23" s="2">
        <v>47841106</v>
      </c>
      <c r="M23" s="2">
        <v>40562843.600000001</v>
      </c>
      <c r="N23" s="2">
        <v>0</v>
      </c>
      <c r="O23" s="2">
        <v>40562843.600000001</v>
      </c>
      <c r="P23" s="15">
        <v>0.1</v>
      </c>
      <c r="Q23" s="2">
        <v>0</v>
      </c>
      <c r="R23" s="13">
        <v>0.15</v>
      </c>
      <c r="S23" s="15">
        <v>0</v>
      </c>
      <c r="T23" s="2">
        <v>6084426.54</v>
      </c>
      <c r="U23" s="2">
        <v>3000000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9084426.5399999991</v>
      </c>
      <c r="AD23" t="s">
        <v>35</v>
      </c>
    </row>
    <row r="24" spans="1:30" hidden="1" x14ac:dyDescent="0.25">
      <c r="A24" s="20">
        <v>172</v>
      </c>
      <c r="B24" t="s">
        <v>147</v>
      </c>
      <c r="C24" t="s">
        <v>269</v>
      </c>
      <c r="D24" t="s">
        <v>9</v>
      </c>
      <c r="E24" t="s">
        <v>15</v>
      </c>
      <c r="F24" t="s">
        <v>36</v>
      </c>
      <c r="G24" s="2">
        <v>26638894000</v>
      </c>
      <c r="H24" s="2">
        <v>0</v>
      </c>
      <c r="I24" s="2">
        <v>26638894000</v>
      </c>
      <c r="J24" s="2">
        <v>59450657</v>
      </c>
      <c r="K24" s="2">
        <v>0</v>
      </c>
      <c r="L24" s="2">
        <v>59450657</v>
      </c>
      <c r="M24" s="2">
        <v>48795099.399999999</v>
      </c>
      <c r="N24" s="2">
        <v>0</v>
      </c>
      <c r="O24" s="2">
        <v>48795099.399999999</v>
      </c>
      <c r="P24" s="15">
        <v>0.1</v>
      </c>
      <c r="Q24" s="2">
        <v>0</v>
      </c>
      <c r="R24" s="13">
        <v>0.15</v>
      </c>
      <c r="S24" s="15">
        <v>0</v>
      </c>
      <c r="T24" s="2">
        <v>7319264.9100000001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10319264.91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</v>
      </c>
    </row>
    <row r="26" spans="1:30" x14ac:dyDescent="0.25">
      <c r="A26" s="20">
        <v>201</v>
      </c>
      <c r="B26" t="s">
        <v>12</v>
      </c>
      <c r="C26" t="s">
        <v>269</v>
      </c>
      <c r="D26" t="s">
        <v>2</v>
      </c>
      <c r="E26" t="s">
        <v>8</v>
      </c>
      <c r="F26" t="s">
        <v>33</v>
      </c>
      <c r="G26" s="2">
        <v>13146384400</v>
      </c>
      <c r="H26" s="2">
        <v>5120122400</v>
      </c>
      <c r="I26" s="2">
        <v>8026262000</v>
      </c>
      <c r="J26" s="2">
        <v>28556868</v>
      </c>
      <c r="K26" s="2">
        <v>9756975</v>
      </c>
      <c r="L26" s="2">
        <v>18799893</v>
      </c>
      <c r="M26" s="2">
        <v>23298314.239999998</v>
      </c>
      <c r="N26" s="2">
        <v>7708926.04</v>
      </c>
      <c r="O26" s="2">
        <v>15589388.199999999</v>
      </c>
      <c r="P26" s="15">
        <v>0.1</v>
      </c>
      <c r="Q26" s="2">
        <v>770892.60400000005</v>
      </c>
      <c r="R26" s="13">
        <v>0.1</v>
      </c>
      <c r="S26" s="15">
        <v>0</v>
      </c>
      <c r="T26" s="2">
        <v>1558938.82</v>
      </c>
      <c r="U26" s="2">
        <v>0</v>
      </c>
      <c r="V26" s="2">
        <v>336999519.27999997</v>
      </c>
      <c r="W26" s="2">
        <v>22089968.399999999</v>
      </c>
      <c r="X26" s="2">
        <v>314909550.88</v>
      </c>
      <c r="Y26" s="2">
        <v>239175434300</v>
      </c>
      <c r="Z26" s="2">
        <v>10227759000</v>
      </c>
      <c r="AA26" s="2">
        <v>228947675300</v>
      </c>
      <c r="AB26" s="18">
        <v>12817281.7192</v>
      </c>
      <c r="AC26" s="4">
        <v>15147113.143200001</v>
      </c>
      <c r="AD26" t="s">
        <v>14</v>
      </c>
    </row>
    <row r="27" spans="1:30" x14ac:dyDescent="0.25">
      <c r="A27" s="20">
        <v>202</v>
      </c>
      <c r="B27" t="s">
        <v>12</v>
      </c>
      <c r="C27" t="s">
        <v>269</v>
      </c>
      <c r="D27" t="s">
        <v>2</v>
      </c>
      <c r="E27" t="s">
        <v>4</v>
      </c>
      <c r="F27" t="s">
        <v>6</v>
      </c>
      <c r="G27" s="2">
        <v>178449720800</v>
      </c>
      <c r="H27" s="2">
        <v>24482562000</v>
      </c>
      <c r="I27" s="2">
        <v>153967158800</v>
      </c>
      <c r="J27" s="2">
        <v>292703508</v>
      </c>
      <c r="K27" s="2">
        <v>49338399</v>
      </c>
      <c r="L27" s="2">
        <v>243365109</v>
      </c>
      <c r="M27" s="2">
        <v>221323619.68000001</v>
      </c>
      <c r="N27" s="2">
        <v>39545374.200000003</v>
      </c>
      <c r="O27" s="2">
        <v>181778245.47999999</v>
      </c>
      <c r="P27" s="15">
        <v>0.1</v>
      </c>
      <c r="Q27" s="2">
        <v>3954537.42</v>
      </c>
      <c r="R27" s="13">
        <v>0.25</v>
      </c>
      <c r="S27" s="15">
        <v>0.4</v>
      </c>
      <c r="T27" s="2">
        <v>50211298.192000002</v>
      </c>
      <c r="U27" s="2">
        <v>0</v>
      </c>
      <c r="V27" s="2">
        <v>136334634.68000001</v>
      </c>
      <c r="W27" s="2">
        <v>38392112.079999998</v>
      </c>
      <c r="X27" s="2">
        <v>97942522.599999994</v>
      </c>
      <c r="Y27" s="2">
        <v>70322083300</v>
      </c>
      <c r="Z27" s="2">
        <v>16505184800</v>
      </c>
      <c r="AA27" s="2">
        <v>53816898500</v>
      </c>
      <c r="AB27" s="18">
        <v>0</v>
      </c>
      <c r="AC27" s="4">
        <v>54165835.612000003</v>
      </c>
      <c r="AD27" t="s">
        <v>21</v>
      </c>
    </row>
    <row r="28" spans="1:30" hidden="1" x14ac:dyDescent="0.25">
      <c r="A28" s="20">
        <v>207</v>
      </c>
      <c r="B28" t="s">
        <v>147</v>
      </c>
      <c r="C28" t="s">
        <v>269</v>
      </c>
      <c r="D28" t="s">
        <v>2</v>
      </c>
      <c r="E28" t="s">
        <v>8</v>
      </c>
      <c r="F28" t="s">
        <v>37</v>
      </c>
      <c r="G28" s="2">
        <v>26175318300</v>
      </c>
      <c r="H28" s="2">
        <v>3854696100</v>
      </c>
      <c r="I28" s="2">
        <v>22320622200</v>
      </c>
      <c r="J28" s="2">
        <v>73261079</v>
      </c>
      <c r="K28" s="2">
        <v>9681391</v>
      </c>
      <c r="L28" s="2">
        <v>63579688</v>
      </c>
      <c r="M28" s="2">
        <v>62790951.68</v>
      </c>
      <c r="N28" s="2">
        <v>8139512.5599999996</v>
      </c>
      <c r="O28" s="2">
        <v>54651439.119999997</v>
      </c>
      <c r="P28" s="15">
        <v>0.1</v>
      </c>
      <c r="Q28" s="2">
        <v>813951.25600000005</v>
      </c>
      <c r="R28" s="13">
        <v>0.2</v>
      </c>
      <c r="S28" s="15">
        <v>0</v>
      </c>
      <c r="T28" s="2">
        <v>10930287.823999999</v>
      </c>
      <c r="U28" s="2">
        <v>4000000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15744239.08</v>
      </c>
      <c r="AD28" t="s">
        <v>38</v>
      </c>
    </row>
    <row r="29" spans="1:30" x14ac:dyDescent="0.25">
      <c r="A29" s="20">
        <v>208</v>
      </c>
      <c r="B29" t="s">
        <v>12</v>
      </c>
      <c r="C29" t="s">
        <v>269</v>
      </c>
      <c r="D29" t="s">
        <v>2</v>
      </c>
      <c r="E29" t="s">
        <v>8</v>
      </c>
      <c r="F29" t="s">
        <v>38</v>
      </c>
      <c r="G29" s="2">
        <v>35198429200</v>
      </c>
      <c r="H29" s="2">
        <v>9426828000</v>
      </c>
      <c r="I29" s="2">
        <v>25771601200</v>
      </c>
      <c r="J29" s="2">
        <v>79553062</v>
      </c>
      <c r="K29" s="2">
        <v>18113649</v>
      </c>
      <c r="L29" s="2">
        <v>61439413</v>
      </c>
      <c r="M29" s="2">
        <v>65473690.32</v>
      </c>
      <c r="N29" s="2">
        <v>14342917.800000001</v>
      </c>
      <c r="O29" s="2">
        <v>51130772.520000003</v>
      </c>
      <c r="P29" s="15">
        <v>0.1</v>
      </c>
      <c r="Q29" s="2">
        <v>1434291.78</v>
      </c>
      <c r="R29" s="13">
        <v>0.2</v>
      </c>
      <c r="S29" s="15">
        <v>0</v>
      </c>
      <c r="T29" s="2">
        <v>10226154.504000001</v>
      </c>
      <c r="U29" s="2">
        <v>0</v>
      </c>
      <c r="V29" s="2">
        <v>235691156.72</v>
      </c>
      <c r="W29" s="2">
        <v>23404071.16</v>
      </c>
      <c r="X29" s="2">
        <v>212287085.56</v>
      </c>
      <c r="Y29" s="2">
        <v>109546038200</v>
      </c>
      <c r="Z29" s="2">
        <v>9612647100</v>
      </c>
      <c r="AA29" s="2">
        <v>99933391100</v>
      </c>
      <c r="AB29" s="18">
        <v>8725524.1339999996</v>
      </c>
      <c r="AC29" s="4">
        <v>20385970.418000001</v>
      </c>
      <c r="AD29" t="s">
        <v>14</v>
      </c>
    </row>
    <row r="30" spans="1:30" x14ac:dyDescent="0.25">
      <c r="A30" s="20">
        <v>209</v>
      </c>
      <c r="B30" t="s">
        <v>12</v>
      </c>
      <c r="C30" t="s">
        <v>269</v>
      </c>
      <c r="D30" t="s">
        <v>9</v>
      </c>
      <c r="E30" t="s">
        <v>15</v>
      </c>
      <c r="F30" t="s">
        <v>19</v>
      </c>
      <c r="G30" s="2">
        <v>27163277000</v>
      </c>
      <c r="H30" s="2">
        <v>0</v>
      </c>
      <c r="I30" s="2">
        <v>27163277000</v>
      </c>
      <c r="J30" s="2">
        <v>56823304</v>
      </c>
      <c r="K30" s="2">
        <v>0</v>
      </c>
      <c r="L30" s="2">
        <v>56823304</v>
      </c>
      <c r="M30" s="2">
        <v>45957993.200000003</v>
      </c>
      <c r="N30" s="2">
        <v>0</v>
      </c>
      <c r="O30" s="2">
        <v>45957993.200000003</v>
      </c>
      <c r="P30" s="15">
        <v>0.1</v>
      </c>
      <c r="Q30" s="2">
        <v>0</v>
      </c>
      <c r="R30" s="13">
        <v>0.15</v>
      </c>
      <c r="S30" s="15">
        <v>0</v>
      </c>
      <c r="T30" s="2">
        <v>6893698.9800000004</v>
      </c>
      <c r="U30" s="2">
        <v>0</v>
      </c>
      <c r="V30" s="2">
        <v>266731211.16</v>
      </c>
      <c r="W30" s="2">
        <v>0</v>
      </c>
      <c r="X30" s="2">
        <v>266731211.16</v>
      </c>
      <c r="Y30" s="2">
        <v>138527694600</v>
      </c>
      <c r="Z30" s="2">
        <v>0</v>
      </c>
      <c r="AA30" s="2">
        <v>138527694600</v>
      </c>
      <c r="AB30" s="18">
        <v>10669248.4464</v>
      </c>
      <c r="AC30" s="4">
        <v>17562947.426399998</v>
      </c>
      <c r="AD30" t="s">
        <v>16</v>
      </c>
    </row>
    <row r="31" spans="1:30" x14ac:dyDescent="0.25">
      <c r="A31" s="20">
        <v>216</v>
      </c>
      <c r="B31" t="s">
        <v>12</v>
      </c>
      <c r="C31" t="s">
        <v>269</v>
      </c>
      <c r="D31" t="s">
        <v>9</v>
      </c>
      <c r="E31" t="s">
        <v>404</v>
      </c>
      <c r="F31" t="s">
        <v>39</v>
      </c>
      <c r="G31" s="2">
        <v>87032137900</v>
      </c>
      <c r="H31" s="2">
        <v>0</v>
      </c>
      <c r="I31" s="2">
        <v>87032137900</v>
      </c>
      <c r="J31" s="2">
        <v>149245448</v>
      </c>
      <c r="K31" s="2">
        <v>0</v>
      </c>
      <c r="L31" s="2">
        <v>149245448</v>
      </c>
      <c r="M31" s="2">
        <v>114432592.84</v>
      </c>
      <c r="N31" s="2">
        <v>0</v>
      </c>
      <c r="O31" s="2">
        <v>114432592.84</v>
      </c>
      <c r="P31" s="15">
        <v>0.1</v>
      </c>
      <c r="Q31" s="2">
        <v>0</v>
      </c>
      <c r="R31" s="13">
        <v>0.25</v>
      </c>
      <c r="S31" s="15">
        <v>0</v>
      </c>
      <c r="T31" s="2">
        <v>28608148.210000001</v>
      </c>
      <c r="U31" s="2">
        <v>0</v>
      </c>
      <c r="V31" s="2">
        <v>249085519</v>
      </c>
      <c r="W31" s="2">
        <v>0</v>
      </c>
      <c r="X31" s="2">
        <v>249085519</v>
      </c>
      <c r="Y31" s="2">
        <v>159921810000</v>
      </c>
      <c r="Z31" s="2">
        <v>0</v>
      </c>
      <c r="AA31" s="2">
        <v>159921810000</v>
      </c>
      <c r="AB31" s="18">
        <v>9963420.7599999998</v>
      </c>
      <c r="AC31" s="4">
        <v>38571568.969999999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295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 x14ac:dyDescent="0.25">
      <c r="A33" s="20">
        <v>219</v>
      </c>
      <c r="B33" t="s">
        <v>147</v>
      </c>
      <c r="C33" t="s">
        <v>269</v>
      </c>
      <c r="D33" t="s">
        <v>2</v>
      </c>
      <c r="E33" t="s">
        <v>4</v>
      </c>
      <c r="F33" t="s">
        <v>40</v>
      </c>
      <c r="G33" s="2">
        <v>18681460700</v>
      </c>
      <c r="H33" s="2">
        <v>5435005000</v>
      </c>
      <c r="I33" s="2">
        <v>13246455700</v>
      </c>
      <c r="J33" s="2">
        <v>46816164</v>
      </c>
      <c r="K33" s="2">
        <v>13876988</v>
      </c>
      <c r="L33" s="2">
        <v>32939176</v>
      </c>
      <c r="M33" s="2">
        <v>39343579.719999999</v>
      </c>
      <c r="N33" s="2">
        <v>11702986</v>
      </c>
      <c r="O33" s="2">
        <v>27640593.719999999</v>
      </c>
      <c r="P33" s="15">
        <v>0.1</v>
      </c>
      <c r="Q33" s="2">
        <v>1170298.6000000001</v>
      </c>
      <c r="R33" s="13">
        <v>0.15</v>
      </c>
      <c r="S33" s="15">
        <v>0</v>
      </c>
      <c r="T33" s="2">
        <v>4146089.0580000002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8316387.6579999998</v>
      </c>
      <c r="AD33" t="s">
        <v>6</v>
      </c>
    </row>
    <row r="34" spans="1:30" x14ac:dyDescent="0.25">
      <c r="A34" s="20">
        <v>229</v>
      </c>
      <c r="B34" t="s">
        <v>12</v>
      </c>
      <c r="C34" t="s">
        <v>269</v>
      </c>
      <c r="D34" t="s">
        <v>2</v>
      </c>
      <c r="E34" t="s">
        <v>4</v>
      </c>
      <c r="F34" t="s">
        <v>41</v>
      </c>
      <c r="G34" s="2">
        <v>62612849000</v>
      </c>
      <c r="H34" s="2">
        <v>1196840000</v>
      </c>
      <c r="I34" s="2">
        <v>61416009000</v>
      </c>
      <c r="J34" s="2">
        <v>111474493</v>
      </c>
      <c r="K34" s="2">
        <v>3888193</v>
      </c>
      <c r="L34" s="2">
        <v>107586300</v>
      </c>
      <c r="M34" s="2">
        <v>86429353.400000006</v>
      </c>
      <c r="N34" s="2">
        <v>3409457</v>
      </c>
      <c r="O34" s="2">
        <v>83019896.400000006</v>
      </c>
      <c r="P34" s="15">
        <v>0.1</v>
      </c>
      <c r="Q34" s="2">
        <v>340945.7</v>
      </c>
      <c r="R34" s="13">
        <v>0.2</v>
      </c>
      <c r="S34" s="15">
        <v>0</v>
      </c>
      <c r="T34" s="2">
        <v>16603979.279999999</v>
      </c>
      <c r="U34" s="2">
        <v>0</v>
      </c>
      <c r="V34" s="2">
        <v>238493600.40000001</v>
      </c>
      <c r="W34" s="2">
        <v>45237216.399999999</v>
      </c>
      <c r="X34" s="2">
        <v>193256384</v>
      </c>
      <c r="Y34" s="2">
        <v>175600949000</v>
      </c>
      <c r="Z34" s="2">
        <v>21137574000</v>
      </c>
      <c r="AA34" s="2">
        <v>154463375000</v>
      </c>
      <c r="AB34" s="18">
        <v>8182627.5240000002</v>
      </c>
      <c r="AC34" s="4">
        <v>25127552.504000001</v>
      </c>
      <c r="AD34" t="s">
        <v>21</v>
      </c>
    </row>
    <row r="35" spans="1:30" x14ac:dyDescent="0.25">
      <c r="A35" s="20">
        <v>234</v>
      </c>
      <c r="B35" t="s">
        <v>12</v>
      </c>
      <c r="C35" t="s">
        <v>269</v>
      </c>
      <c r="D35" t="s">
        <v>2</v>
      </c>
      <c r="E35" t="s">
        <v>8</v>
      </c>
      <c r="F35" t="s">
        <v>42</v>
      </c>
      <c r="G35" s="2">
        <v>5000593000</v>
      </c>
      <c r="H35" s="2">
        <v>1272620000</v>
      </c>
      <c r="I35" s="2">
        <v>3727973000</v>
      </c>
      <c r="J35" s="2">
        <v>15471260</v>
      </c>
      <c r="K35" s="2">
        <v>4351174</v>
      </c>
      <c r="L35" s="2">
        <v>11120086</v>
      </c>
      <c r="M35" s="2">
        <v>13471022.800000001</v>
      </c>
      <c r="N35" s="2">
        <v>3842126</v>
      </c>
      <c r="O35" s="2">
        <v>9628896.8000000007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143409914.31999999</v>
      </c>
      <c r="W35" s="2">
        <v>25306805.800000001</v>
      </c>
      <c r="X35" s="2">
        <v>118103108.52</v>
      </c>
      <c r="Y35" s="2">
        <v>73611174200</v>
      </c>
      <c r="Z35" s="2">
        <v>16962798000</v>
      </c>
      <c r="AA35" s="2">
        <v>56648376200</v>
      </c>
      <c r="AB35" s="18">
        <v>0</v>
      </c>
      <c r="AC35" s="4">
        <v>0</v>
      </c>
      <c r="AD35" t="s">
        <v>14</v>
      </c>
    </row>
    <row r="36" spans="1:30" x14ac:dyDescent="0.25">
      <c r="A36" s="20">
        <v>277</v>
      </c>
      <c r="B36" t="s">
        <v>12</v>
      </c>
      <c r="C36" t="s">
        <v>269</v>
      </c>
      <c r="D36" t="s">
        <v>2</v>
      </c>
      <c r="E36" t="s">
        <v>295</v>
      </c>
      <c r="F36" t="s">
        <v>43</v>
      </c>
      <c r="G36" s="2">
        <v>6495969000</v>
      </c>
      <c r="H36" s="2">
        <v>2806300000</v>
      </c>
      <c r="I36" s="2">
        <v>3689669000</v>
      </c>
      <c r="J36" s="2">
        <v>19189480</v>
      </c>
      <c r="K36" s="2">
        <v>8016901</v>
      </c>
      <c r="L36" s="2">
        <v>11172579</v>
      </c>
      <c r="M36" s="2">
        <v>16591092.4</v>
      </c>
      <c r="N36" s="2">
        <v>6894381</v>
      </c>
      <c r="O36" s="2">
        <v>9696711.4000000004</v>
      </c>
      <c r="P36" s="15">
        <v>0.1</v>
      </c>
      <c r="Q36" s="2">
        <v>689438.1</v>
      </c>
      <c r="R36" s="13">
        <v>0.1</v>
      </c>
      <c r="S36" s="15">
        <v>0</v>
      </c>
      <c r="T36" s="2">
        <v>969671.14</v>
      </c>
      <c r="U36" s="2">
        <v>0</v>
      </c>
      <c r="V36" s="2">
        <v>283646718.68000001</v>
      </c>
      <c r="W36" s="2">
        <v>51708994.799999997</v>
      </c>
      <c r="X36" s="2">
        <v>231937723.88</v>
      </c>
      <c r="Y36" s="2">
        <v>177049290800</v>
      </c>
      <c r="Z36" s="2">
        <v>41642758000</v>
      </c>
      <c r="AA36" s="2">
        <v>135406532800</v>
      </c>
      <c r="AB36" s="18">
        <v>9794598.9032000005</v>
      </c>
      <c r="AC36" s="4">
        <v>11453708.143200001</v>
      </c>
      <c r="AD36" t="s">
        <v>3</v>
      </c>
    </row>
    <row r="37" spans="1:30" hidden="1" x14ac:dyDescent="0.25">
      <c r="A37" s="20">
        <v>280</v>
      </c>
      <c r="B37" t="s">
        <v>147</v>
      </c>
      <c r="C37" t="s">
        <v>269</v>
      </c>
      <c r="D37" t="s">
        <v>2</v>
      </c>
      <c r="E37" t="s">
        <v>296</v>
      </c>
      <c r="F37" t="s">
        <v>44</v>
      </c>
      <c r="G37" s="2">
        <v>2761655000</v>
      </c>
      <c r="H37" s="2">
        <v>304621000</v>
      </c>
      <c r="I37" s="2">
        <v>2457034000</v>
      </c>
      <c r="J37" s="2">
        <v>7548504</v>
      </c>
      <c r="K37" s="2">
        <v>1004424</v>
      </c>
      <c r="L37" s="2">
        <v>6544080</v>
      </c>
      <c r="M37" s="2">
        <v>6443842</v>
      </c>
      <c r="N37" s="2">
        <v>882575.6</v>
      </c>
      <c r="O37" s="2">
        <v>5561266.4000000004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87</v>
      </c>
    </row>
    <row r="38" spans="1:30" x14ac:dyDescent="0.25">
      <c r="A38" s="20">
        <v>283</v>
      </c>
      <c r="B38" t="s">
        <v>12</v>
      </c>
      <c r="C38" t="s">
        <v>269</v>
      </c>
      <c r="D38" t="s">
        <v>2</v>
      </c>
      <c r="E38" t="s">
        <v>295</v>
      </c>
      <c r="F38" t="s">
        <v>45</v>
      </c>
      <c r="G38" s="2">
        <v>28625155000</v>
      </c>
      <c r="H38" s="2">
        <v>15003000000</v>
      </c>
      <c r="I38" s="2">
        <v>13622155000</v>
      </c>
      <c r="J38" s="2">
        <v>46045176</v>
      </c>
      <c r="K38" s="2">
        <v>23733037</v>
      </c>
      <c r="L38" s="2">
        <v>22312139</v>
      </c>
      <c r="M38" s="2">
        <v>34595114</v>
      </c>
      <c r="N38" s="2">
        <v>17731837</v>
      </c>
      <c r="O38" s="2">
        <v>16863277</v>
      </c>
      <c r="P38" s="15">
        <v>0.1</v>
      </c>
      <c r="Q38" s="2">
        <v>1773183.7</v>
      </c>
      <c r="R38" s="13">
        <v>0.15</v>
      </c>
      <c r="S38" s="15">
        <v>0</v>
      </c>
      <c r="T38" s="2">
        <v>2529491.5499999998</v>
      </c>
      <c r="U38" s="2">
        <v>0</v>
      </c>
      <c r="V38" s="2">
        <v>565739333.24000001</v>
      </c>
      <c r="W38" s="2">
        <v>40537637.600000001</v>
      </c>
      <c r="X38" s="2">
        <v>525201695.63999999</v>
      </c>
      <c r="Y38" s="2">
        <v>353430111900</v>
      </c>
      <c r="Z38" s="2">
        <v>19201566000</v>
      </c>
      <c r="AA38" s="2">
        <v>334228545900</v>
      </c>
      <c r="AB38" s="18">
        <v>21413444.2016</v>
      </c>
      <c r="AC38" s="4">
        <v>25716119.4516</v>
      </c>
      <c r="AD38" t="s">
        <v>3</v>
      </c>
    </row>
    <row r="39" spans="1:30" x14ac:dyDescent="0.25">
      <c r="A39" s="20">
        <v>287</v>
      </c>
      <c r="B39" t="s">
        <v>12</v>
      </c>
      <c r="C39" t="s">
        <v>269</v>
      </c>
      <c r="D39" t="s">
        <v>2</v>
      </c>
      <c r="E39" t="s">
        <v>8</v>
      </c>
      <c r="F39" t="s">
        <v>46</v>
      </c>
      <c r="G39" s="2">
        <v>23161912000</v>
      </c>
      <c r="H39" s="2">
        <v>12333110000</v>
      </c>
      <c r="I39" s="2">
        <v>10828802000</v>
      </c>
      <c r="J39" s="2">
        <v>47777326</v>
      </c>
      <c r="K39" s="2">
        <v>27283178</v>
      </c>
      <c r="L39" s="2">
        <v>20494148</v>
      </c>
      <c r="M39" s="2">
        <v>38512561.200000003</v>
      </c>
      <c r="N39" s="2">
        <v>22349934</v>
      </c>
      <c r="O39" s="2">
        <v>16162627.199999999</v>
      </c>
      <c r="P39" s="15">
        <v>0.1</v>
      </c>
      <c r="Q39" s="2">
        <v>2234993.4</v>
      </c>
      <c r="R39" s="13">
        <v>0.15</v>
      </c>
      <c r="S39" s="15">
        <v>0</v>
      </c>
      <c r="T39" s="2">
        <v>2424394.08</v>
      </c>
      <c r="U39" s="2">
        <v>0</v>
      </c>
      <c r="V39" s="2">
        <v>291829710.83999997</v>
      </c>
      <c r="W39" s="2">
        <v>5653601.5999999996</v>
      </c>
      <c r="X39" s="2">
        <v>286176109.24000001</v>
      </c>
      <c r="Y39" s="2">
        <v>165146255400</v>
      </c>
      <c r="Z39" s="2">
        <v>1895996000</v>
      </c>
      <c r="AA39" s="2">
        <v>163250259400</v>
      </c>
      <c r="AB39" s="18">
        <v>11503580.385600001</v>
      </c>
      <c r="AC39" s="4">
        <v>16162967.865599999</v>
      </c>
      <c r="AD39" t="s">
        <v>14</v>
      </c>
    </row>
    <row r="40" spans="1:30" x14ac:dyDescent="0.25">
      <c r="A40" s="20">
        <v>294</v>
      </c>
      <c r="B40" t="s">
        <v>12</v>
      </c>
      <c r="C40" t="s">
        <v>269</v>
      </c>
      <c r="D40" t="s">
        <v>2</v>
      </c>
      <c r="E40" t="s">
        <v>4</v>
      </c>
      <c r="F40" t="s">
        <v>48</v>
      </c>
      <c r="G40" s="2">
        <v>91732786000</v>
      </c>
      <c r="H40" s="2">
        <v>2873700000</v>
      </c>
      <c r="I40" s="2">
        <v>88859086000</v>
      </c>
      <c r="J40" s="2">
        <v>187469578</v>
      </c>
      <c r="K40" s="2">
        <v>8022401</v>
      </c>
      <c r="L40" s="2">
        <v>179447177</v>
      </c>
      <c r="M40" s="2">
        <v>150776463.59999999</v>
      </c>
      <c r="N40" s="2">
        <v>6872921</v>
      </c>
      <c r="O40" s="2">
        <v>143903542.59999999</v>
      </c>
      <c r="P40" s="15">
        <v>0.1</v>
      </c>
      <c r="Q40" s="2">
        <v>687292.1</v>
      </c>
      <c r="R40" s="13">
        <v>0.25</v>
      </c>
      <c r="S40" s="15">
        <v>0.4</v>
      </c>
      <c r="T40" s="2">
        <v>35975885.649999999</v>
      </c>
      <c r="U40" s="2">
        <v>0</v>
      </c>
      <c r="V40" s="2">
        <v>121625215.31999999</v>
      </c>
      <c r="W40" s="2">
        <v>17201124.32</v>
      </c>
      <c r="X40" s="2">
        <v>104424091</v>
      </c>
      <c r="Y40" s="2">
        <v>52174109200</v>
      </c>
      <c r="Z40" s="2">
        <v>7159069200</v>
      </c>
      <c r="AA40" s="2">
        <v>45015040000</v>
      </c>
      <c r="AB40" s="18">
        <v>0</v>
      </c>
      <c r="AC40" s="4">
        <v>36663177.75</v>
      </c>
      <c r="AD40" t="s">
        <v>21</v>
      </c>
    </row>
    <row r="41" spans="1:30" hidden="1" x14ac:dyDescent="0.25">
      <c r="A41" s="20">
        <v>296</v>
      </c>
      <c r="B41" t="s">
        <v>147</v>
      </c>
      <c r="C41" t="s">
        <v>269</v>
      </c>
      <c r="D41" t="s">
        <v>2</v>
      </c>
      <c r="E41" t="s">
        <v>8</v>
      </c>
      <c r="F41" t="s">
        <v>49</v>
      </c>
      <c r="G41" s="2">
        <v>10767397000</v>
      </c>
      <c r="H41" s="2">
        <v>314496000</v>
      </c>
      <c r="I41" s="2">
        <v>10452901000</v>
      </c>
      <c r="J41" s="2">
        <v>31913984</v>
      </c>
      <c r="K41" s="2">
        <v>1050391</v>
      </c>
      <c r="L41" s="2">
        <v>30863593</v>
      </c>
      <c r="M41" s="2">
        <v>27607025.199999999</v>
      </c>
      <c r="N41" s="2">
        <v>924592.6</v>
      </c>
      <c r="O41" s="2">
        <v>26682432.600000001</v>
      </c>
      <c r="P41" s="15">
        <v>0.1</v>
      </c>
      <c r="Q41" s="2">
        <v>92459.26</v>
      </c>
      <c r="R41" s="13">
        <v>0.1</v>
      </c>
      <c r="S41" s="15">
        <v>0</v>
      </c>
      <c r="T41" s="2">
        <v>2668243.2599999998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4760702.5199999996</v>
      </c>
      <c r="AD41" t="s">
        <v>46</v>
      </c>
    </row>
    <row r="42" spans="1:30" x14ac:dyDescent="0.25">
      <c r="A42" s="20">
        <v>305</v>
      </c>
      <c r="B42" t="s">
        <v>12</v>
      </c>
      <c r="C42" t="s">
        <v>269</v>
      </c>
      <c r="D42" t="s">
        <v>2</v>
      </c>
      <c r="E42" t="s">
        <v>8</v>
      </c>
      <c r="F42" t="s">
        <v>50</v>
      </c>
      <c r="G42" s="2">
        <v>10083063000</v>
      </c>
      <c r="H42" s="2">
        <v>0</v>
      </c>
      <c r="I42" s="2">
        <v>10083063000</v>
      </c>
      <c r="J42" s="2">
        <v>19437662</v>
      </c>
      <c r="K42" s="2">
        <v>0</v>
      </c>
      <c r="L42" s="2">
        <v>19437662</v>
      </c>
      <c r="M42" s="2">
        <v>15404436.800000001</v>
      </c>
      <c r="N42" s="2">
        <v>0</v>
      </c>
      <c r="O42" s="2">
        <v>15404436.800000001</v>
      </c>
      <c r="P42" s="15">
        <v>0.1</v>
      </c>
      <c r="Q42" s="2">
        <v>0</v>
      </c>
      <c r="R42" s="13">
        <v>0.1</v>
      </c>
      <c r="S42" s="15">
        <v>0</v>
      </c>
      <c r="T42" s="2">
        <v>1540443.68</v>
      </c>
      <c r="U42" s="2">
        <v>0</v>
      </c>
      <c r="V42" s="2">
        <v>408476946.60000002</v>
      </c>
      <c r="W42" s="2">
        <v>51121337.600000001</v>
      </c>
      <c r="X42" s="2">
        <v>357355609</v>
      </c>
      <c r="Y42" s="2">
        <v>258684056000</v>
      </c>
      <c r="Z42" s="2">
        <v>22552186000</v>
      </c>
      <c r="AA42" s="2">
        <v>236131870000</v>
      </c>
      <c r="AB42" s="18">
        <v>14805437.736</v>
      </c>
      <c r="AC42" s="4">
        <v>16345881.415999999</v>
      </c>
      <c r="AD42" t="s">
        <v>14</v>
      </c>
    </row>
    <row r="43" spans="1:30" hidden="1" x14ac:dyDescent="0.25">
      <c r="A43" s="20">
        <v>317</v>
      </c>
      <c r="B43" t="s">
        <v>147</v>
      </c>
      <c r="C43" t="s">
        <v>269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hidden="1" x14ac:dyDescent="0.25">
      <c r="A44" s="20">
        <v>322</v>
      </c>
      <c r="B44" t="s">
        <v>147</v>
      </c>
      <c r="C44" t="s">
        <v>269</v>
      </c>
      <c r="D44" t="s">
        <v>2</v>
      </c>
      <c r="E44" t="s">
        <v>8</v>
      </c>
      <c r="F44" t="s">
        <v>52</v>
      </c>
      <c r="G44" s="2">
        <v>6963924000</v>
      </c>
      <c r="H44" s="2">
        <v>37300000</v>
      </c>
      <c r="I44" s="2">
        <v>6926624000</v>
      </c>
      <c r="J44" s="2">
        <v>18845210</v>
      </c>
      <c r="K44" s="2">
        <v>130550</v>
      </c>
      <c r="L44" s="2">
        <v>18714660</v>
      </c>
      <c r="M44" s="2">
        <v>16059640.4</v>
      </c>
      <c r="N44" s="2">
        <v>115630</v>
      </c>
      <c r="O44" s="2">
        <v>15944010.4</v>
      </c>
      <c r="P44" s="15">
        <v>0.1</v>
      </c>
      <c r="Q44" s="2">
        <v>11563</v>
      </c>
      <c r="R44" s="13">
        <v>0.1</v>
      </c>
      <c r="S44" s="15">
        <v>0</v>
      </c>
      <c r="T44" s="2">
        <v>1594401.04</v>
      </c>
      <c r="U44" s="2">
        <v>1000000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2605964.04</v>
      </c>
      <c r="AD44" t="s">
        <v>33</v>
      </c>
    </row>
    <row r="45" spans="1:30" hidden="1" x14ac:dyDescent="0.25">
      <c r="A45" s="20">
        <v>333</v>
      </c>
      <c r="B45" t="s">
        <v>147</v>
      </c>
      <c r="C45" t="s">
        <v>269</v>
      </c>
      <c r="D45" t="s">
        <v>2</v>
      </c>
      <c r="E45" t="s">
        <v>8</v>
      </c>
      <c r="F45" t="s">
        <v>53</v>
      </c>
      <c r="G45" s="2">
        <v>11711683000</v>
      </c>
      <c r="H45" s="2">
        <v>1646852000</v>
      </c>
      <c r="I45" s="2">
        <v>10064831000</v>
      </c>
      <c r="J45" s="2">
        <v>26215614</v>
      </c>
      <c r="K45" s="2">
        <v>5214259</v>
      </c>
      <c r="L45" s="2">
        <v>21001355</v>
      </c>
      <c r="M45" s="2">
        <v>21530940.800000001</v>
      </c>
      <c r="N45" s="2">
        <v>4555518.2</v>
      </c>
      <c r="O45" s="2">
        <v>16975422.600000001</v>
      </c>
      <c r="P45" s="15">
        <v>0.1</v>
      </c>
      <c r="Q45" s="2">
        <v>455551.82</v>
      </c>
      <c r="R45" s="13">
        <v>0.1</v>
      </c>
      <c r="S45" s="15">
        <v>0</v>
      </c>
      <c r="T45" s="2">
        <v>1697542.26</v>
      </c>
      <c r="U45" s="2">
        <v>2000000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4153094.08</v>
      </c>
      <c r="AD45" t="s">
        <v>33</v>
      </c>
    </row>
    <row r="46" spans="1:30" hidden="1" x14ac:dyDescent="0.25">
      <c r="A46" s="20">
        <v>339</v>
      </c>
      <c r="B46" t="s">
        <v>147</v>
      </c>
      <c r="C46" t="s">
        <v>269</v>
      </c>
      <c r="D46" t="s">
        <v>9</v>
      </c>
      <c r="E46" t="s">
        <v>27</v>
      </c>
      <c r="F46" t="s">
        <v>54</v>
      </c>
      <c r="G46" s="2">
        <v>3887215000</v>
      </c>
      <c r="H46" s="2">
        <v>0</v>
      </c>
      <c r="I46" s="2">
        <v>3887215000</v>
      </c>
      <c r="J46" s="2">
        <v>7333757</v>
      </c>
      <c r="K46" s="2">
        <v>0</v>
      </c>
      <c r="L46" s="2">
        <v>7333757</v>
      </c>
      <c r="M46" s="2">
        <v>5778871</v>
      </c>
      <c r="N46" s="2">
        <v>0</v>
      </c>
      <c r="O46" s="2">
        <v>5778871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hidden="1" x14ac:dyDescent="0.25">
      <c r="A47" s="20">
        <v>340</v>
      </c>
      <c r="B47" t="s">
        <v>147</v>
      </c>
      <c r="C47" t="s">
        <v>269</v>
      </c>
      <c r="D47" t="s">
        <v>9</v>
      </c>
      <c r="E47" t="s">
        <v>15</v>
      </c>
      <c r="F47" t="s">
        <v>55</v>
      </c>
      <c r="G47" s="2">
        <v>39968443400</v>
      </c>
      <c r="H47" s="2">
        <v>0</v>
      </c>
      <c r="I47" s="2">
        <v>39968443400</v>
      </c>
      <c r="J47" s="2">
        <v>94168925</v>
      </c>
      <c r="K47" s="2">
        <v>0</v>
      </c>
      <c r="L47" s="2">
        <v>94168925</v>
      </c>
      <c r="M47" s="2">
        <v>78181547.640000001</v>
      </c>
      <c r="N47" s="2">
        <v>0</v>
      </c>
      <c r="O47" s="2">
        <v>78181547.640000001</v>
      </c>
      <c r="P47" s="15">
        <v>0.1</v>
      </c>
      <c r="Q47" s="2">
        <v>0</v>
      </c>
      <c r="R47" s="13">
        <v>0.2</v>
      </c>
      <c r="S47" s="15">
        <v>0</v>
      </c>
      <c r="T47" s="2">
        <v>15636309.528000001</v>
      </c>
      <c r="U47" s="2">
        <v>4000000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19636309.528000001</v>
      </c>
      <c r="AD47" t="s">
        <v>31</v>
      </c>
    </row>
    <row r="48" spans="1:30" hidden="1" x14ac:dyDescent="0.25">
      <c r="A48" s="20">
        <v>344</v>
      </c>
      <c r="B48" t="s">
        <v>147</v>
      </c>
      <c r="C48" t="s">
        <v>269</v>
      </c>
      <c r="D48" t="s">
        <v>9</v>
      </c>
      <c r="E48" t="s">
        <v>27</v>
      </c>
      <c r="F48" t="s">
        <v>56</v>
      </c>
      <c r="G48" s="2">
        <v>6036750000</v>
      </c>
      <c r="H48" s="2">
        <v>0</v>
      </c>
      <c r="I48" s="2">
        <v>6036750000</v>
      </c>
      <c r="J48" s="2">
        <v>11964557</v>
      </c>
      <c r="K48" s="2">
        <v>0</v>
      </c>
      <c r="L48" s="2">
        <v>11964557</v>
      </c>
      <c r="M48" s="2">
        <v>9549857</v>
      </c>
      <c r="N48" s="2">
        <v>0</v>
      </c>
      <c r="O48" s="2">
        <v>9549857</v>
      </c>
      <c r="P48" s="15">
        <v>0</v>
      </c>
      <c r="Q48" s="2">
        <v>0</v>
      </c>
      <c r="R48" s="13">
        <v>0</v>
      </c>
      <c r="S48" s="15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0</v>
      </c>
      <c r="AD48" t="s">
        <v>28</v>
      </c>
    </row>
    <row r="49" spans="1:30" hidden="1" x14ac:dyDescent="0.25">
      <c r="A49" s="20">
        <v>349</v>
      </c>
      <c r="B49" t="s">
        <v>147</v>
      </c>
      <c r="C49" t="s">
        <v>269</v>
      </c>
      <c r="D49" t="s">
        <v>9</v>
      </c>
      <c r="E49" t="s">
        <v>27</v>
      </c>
      <c r="F49" t="s">
        <v>57</v>
      </c>
      <c r="G49" s="2">
        <v>23931391000</v>
      </c>
      <c r="H49" s="2">
        <v>0</v>
      </c>
      <c r="I49" s="2">
        <v>23931391000</v>
      </c>
      <c r="J49" s="2">
        <v>45448292</v>
      </c>
      <c r="K49" s="2">
        <v>0</v>
      </c>
      <c r="L49" s="2">
        <v>45448292</v>
      </c>
      <c r="M49" s="2">
        <v>35875735.600000001</v>
      </c>
      <c r="N49" s="2">
        <v>0</v>
      </c>
      <c r="O49" s="2">
        <v>35875735.600000001</v>
      </c>
      <c r="P49" s="15">
        <v>0.1</v>
      </c>
      <c r="Q49" s="2">
        <v>0</v>
      </c>
      <c r="R49" s="13">
        <v>0.15</v>
      </c>
      <c r="S49" s="15">
        <v>0</v>
      </c>
      <c r="T49" s="2">
        <v>5381360.3399999999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8381360.3399999999</v>
      </c>
      <c r="AD49" t="s">
        <v>32</v>
      </c>
    </row>
    <row r="50" spans="1:30" hidden="1" x14ac:dyDescent="0.25">
      <c r="A50" s="20">
        <v>352</v>
      </c>
      <c r="B50" t="s">
        <v>147</v>
      </c>
      <c r="C50" t="s">
        <v>268</v>
      </c>
      <c r="D50" t="s">
        <v>9</v>
      </c>
      <c r="E50" t="s">
        <v>27</v>
      </c>
      <c r="F50" t="s">
        <v>58</v>
      </c>
      <c r="G50" s="2">
        <v>14678100300</v>
      </c>
      <c r="H50" s="2">
        <v>0</v>
      </c>
      <c r="I50" s="2">
        <v>14678100300</v>
      </c>
      <c r="J50" s="2">
        <v>36723092</v>
      </c>
      <c r="K50" s="2">
        <v>0</v>
      </c>
      <c r="L50" s="2">
        <v>36723092</v>
      </c>
      <c r="M50" s="2">
        <v>30851851.879999999</v>
      </c>
      <c r="N50" s="2">
        <v>0</v>
      </c>
      <c r="O50" s="2">
        <v>30851851.879999999</v>
      </c>
      <c r="P50" s="15">
        <v>0.1</v>
      </c>
      <c r="Q50" s="2">
        <v>0</v>
      </c>
      <c r="R50" s="13">
        <v>0.3</v>
      </c>
      <c r="S50" s="15">
        <v>0</v>
      </c>
      <c r="T50" s="2">
        <v>9255555.5639999993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9255555.5639999993</v>
      </c>
      <c r="AD50" t="s">
        <v>32</v>
      </c>
    </row>
    <row r="51" spans="1:30" hidden="1" x14ac:dyDescent="0.25">
      <c r="A51" s="20">
        <v>359</v>
      </c>
      <c r="B51" t="s">
        <v>147</v>
      </c>
      <c r="C51" t="s">
        <v>269</v>
      </c>
      <c r="D51" t="s">
        <v>9</v>
      </c>
      <c r="E51" t="s">
        <v>404</v>
      </c>
      <c r="F51" t="s">
        <v>59</v>
      </c>
      <c r="G51" s="2">
        <v>55215947000</v>
      </c>
      <c r="H51" s="2">
        <v>0</v>
      </c>
      <c r="I51" s="2">
        <v>55215947000</v>
      </c>
      <c r="J51" s="2">
        <v>86550637</v>
      </c>
      <c r="K51" s="2">
        <v>0</v>
      </c>
      <c r="L51" s="2">
        <v>86550637</v>
      </c>
      <c r="M51" s="2">
        <v>64464258.200000003</v>
      </c>
      <c r="N51" s="2">
        <v>0</v>
      </c>
      <c r="O51" s="2">
        <v>64464258.200000003</v>
      </c>
      <c r="P51" s="15">
        <v>0.1</v>
      </c>
      <c r="Q51" s="2">
        <v>0</v>
      </c>
      <c r="R51" s="13">
        <v>0.2</v>
      </c>
      <c r="S51" s="15">
        <v>0</v>
      </c>
      <c r="T51" s="2">
        <v>12892851.640000001</v>
      </c>
      <c r="U51" s="2">
        <v>4000000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16892851.640000001</v>
      </c>
      <c r="AD51" t="s">
        <v>79</v>
      </c>
    </row>
    <row r="52" spans="1:30" hidden="1" x14ac:dyDescent="0.25">
      <c r="A52" s="20">
        <v>366</v>
      </c>
      <c r="B52" t="s">
        <v>147</v>
      </c>
      <c r="C52" t="s">
        <v>269</v>
      </c>
      <c r="D52" t="s">
        <v>9</v>
      </c>
      <c r="E52" t="s">
        <v>15</v>
      </c>
      <c r="F52" t="s">
        <v>60</v>
      </c>
      <c r="G52" s="2">
        <v>28350949000</v>
      </c>
      <c r="H52" s="2">
        <v>0</v>
      </c>
      <c r="I52" s="2">
        <v>28350949000</v>
      </c>
      <c r="J52" s="2">
        <v>49701236</v>
      </c>
      <c r="K52" s="2">
        <v>0</v>
      </c>
      <c r="L52" s="2">
        <v>49701236</v>
      </c>
      <c r="M52" s="2">
        <v>38360856.399999999</v>
      </c>
      <c r="N52" s="2">
        <v>0</v>
      </c>
      <c r="O52" s="2">
        <v>38360856.399999999</v>
      </c>
      <c r="P52" s="15">
        <v>0.1</v>
      </c>
      <c r="Q52" s="2">
        <v>0</v>
      </c>
      <c r="R52" s="13">
        <v>0.15</v>
      </c>
      <c r="S52" s="15">
        <v>0</v>
      </c>
      <c r="T52" s="2">
        <v>5754128.46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8754128.4600000009</v>
      </c>
      <c r="AD52" t="s">
        <v>24</v>
      </c>
    </row>
    <row r="53" spans="1:30" hidden="1" x14ac:dyDescent="0.25">
      <c r="A53" s="20">
        <v>371</v>
      </c>
      <c r="B53" t="s">
        <v>147</v>
      </c>
      <c r="C53" t="s">
        <v>269</v>
      </c>
      <c r="D53" t="s">
        <v>9</v>
      </c>
      <c r="E53" t="s">
        <v>404</v>
      </c>
      <c r="F53" t="s">
        <v>61</v>
      </c>
      <c r="G53" s="2">
        <v>23163200000</v>
      </c>
      <c r="H53" s="2">
        <v>0</v>
      </c>
      <c r="I53" s="2">
        <v>23163200000</v>
      </c>
      <c r="J53" s="2">
        <v>51185795</v>
      </c>
      <c r="K53" s="2">
        <v>0</v>
      </c>
      <c r="L53" s="2">
        <v>51185795</v>
      </c>
      <c r="M53" s="2">
        <v>41920515</v>
      </c>
      <c r="N53" s="2">
        <v>0</v>
      </c>
      <c r="O53" s="2">
        <v>41920515</v>
      </c>
      <c r="P53" s="15">
        <v>0.1</v>
      </c>
      <c r="Q53" s="2">
        <v>0</v>
      </c>
      <c r="R53" s="13">
        <v>0.15</v>
      </c>
      <c r="S53" s="15">
        <v>0</v>
      </c>
      <c r="T53" s="2">
        <v>6288077.25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9288077.25</v>
      </c>
      <c r="AD53" t="s">
        <v>39</v>
      </c>
    </row>
    <row r="54" spans="1:30" x14ac:dyDescent="0.25">
      <c r="A54" s="20">
        <v>380</v>
      </c>
      <c r="B54" t="s">
        <v>12</v>
      </c>
      <c r="C54" t="s">
        <v>269</v>
      </c>
      <c r="D54" t="s">
        <v>9</v>
      </c>
      <c r="E54" t="s">
        <v>403</v>
      </c>
      <c r="F54" t="s">
        <v>62</v>
      </c>
      <c r="G54" s="2">
        <v>150700000</v>
      </c>
      <c r="H54" s="2">
        <v>0</v>
      </c>
      <c r="I54" s="2">
        <v>150700000</v>
      </c>
      <c r="J54" s="2">
        <v>527450</v>
      </c>
      <c r="K54" s="2">
        <v>0</v>
      </c>
      <c r="L54" s="2">
        <v>527450</v>
      </c>
      <c r="M54" s="2">
        <v>467170</v>
      </c>
      <c r="N54" s="2">
        <v>0</v>
      </c>
      <c r="O54" s="2">
        <v>467170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315763202.48000002</v>
      </c>
      <c r="W54" s="2">
        <v>0</v>
      </c>
      <c r="X54" s="2">
        <v>315763202.48000002</v>
      </c>
      <c r="Y54" s="2">
        <v>256809053800</v>
      </c>
      <c r="Z54" s="2">
        <v>0</v>
      </c>
      <c r="AA54" s="2">
        <v>256809053800</v>
      </c>
      <c r="AB54" s="18">
        <v>12630528.099199999</v>
      </c>
      <c r="AC54" s="4">
        <v>12630528.099199999</v>
      </c>
      <c r="AD54" t="s">
        <v>63</v>
      </c>
    </row>
    <row r="55" spans="1:30" hidden="1" x14ac:dyDescent="0.25">
      <c r="A55" s="20">
        <v>381</v>
      </c>
      <c r="B55" t="s">
        <v>147</v>
      </c>
      <c r="C55" t="s">
        <v>269</v>
      </c>
      <c r="D55" t="s">
        <v>9</v>
      </c>
      <c r="E55" t="s">
        <v>403</v>
      </c>
      <c r="F55" t="s">
        <v>64</v>
      </c>
      <c r="G55" s="2">
        <v>19331486000</v>
      </c>
      <c r="H55" s="2">
        <v>0</v>
      </c>
      <c r="I55" s="2">
        <v>19331486000</v>
      </c>
      <c r="J55" s="2">
        <v>40338586</v>
      </c>
      <c r="K55" s="2">
        <v>0</v>
      </c>
      <c r="L55" s="2">
        <v>40338586</v>
      </c>
      <c r="M55" s="2">
        <v>32605991.600000001</v>
      </c>
      <c r="N55" s="2">
        <v>0</v>
      </c>
      <c r="O55" s="2">
        <v>32605991.600000001</v>
      </c>
      <c r="P55" s="15">
        <v>0.1</v>
      </c>
      <c r="Q55" s="2">
        <v>0</v>
      </c>
      <c r="R55" s="13">
        <v>0.15</v>
      </c>
      <c r="S55" s="15">
        <v>0</v>
      </c>
      <c r="T55" s="2">
        <v>4890898.74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7890898.7400000002</v>
      </c>
      <c r="AD55" t="s">
        <v>189</v>
      </c>
    </row>
    <row r="56" spans="1:30" hidden="1" x14ac:dyDescent="0.25">
      <c r="A56" s="20">
        <v>388</v>
      </c>
      <c r="B56" t="s">
        <v>147</v>
      </c>
      <c r="C56" t="s">
        <v>269</v>
      </c>
      <c r="D56" t="s">
        <v>9</v>
      </c>
      <c r="E56" t="s">
        <v>15</v>
      </c>
      <c r="F56" t="s">
        <v>66</v>
      </c>
      <c r="G56" s="2">
        <v>7382761000</v>
      </c>
      <c r="H56" s="2">
        <v>0</v>
      </c>
      <c r="I56" s="2">
        <v>7382761000</v>
      </c>
      <c r="J56" s="2">
        <v>21028926</v>
      </c>
      <c r="K56" s="2">
        <v>0</v>
      </c>
      <c r="L56" s="2">
        <v>21028926</v>
      </c>
      <c r="M56" s="2">
        <v>18075821.600000001</v>
      </c>
      <c r="N56" s="2">
        <v>0</v>
      </c>
      <c r="O56" s="2">
        <v>18075821.600000001</v>
      </c>
      <c r="P56" s="15">
        <v>0.1</v>
      </c>
      <c r="Q56" s="2">
        <v>0</v>
      </c>
      <c r="R56" s="13">
        <v>0.1</v>
      </c>
      <c r="S56" s="15">
        <v>0</v>
      </c>
      <c r="T56" s="2">
        <v>1807582.16</v>
      </c>
      <c r="U56" s="2">
        <v>1000000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2807582.16</v>
      </c>
      <c r="AD56" t="s">
        <v>24</v>
      </c>
    </row>
    <row r="57" spans="1:30" hidden="1" x14ac:dyDescent="0.25">
      <c r="A57" s="20">
        <v>389</v>
      </c>
      <c r="B57" t="s">
        <v>147</v>
      </c>
      <c r="C57" t="s">
        <v>268</v>
      </c>
      <c r="D57" t="s">
        <v>9</v>
      </c>
      <c r="E57" t="s">
        <v>15</v>
      </c>
      <c r="F57" t="s">
        <v>67</v>
      </c>
      <c r="G57" s="2">
        <v>8414593000</v>
      </c>
      <c r="H57" s="2">
        <v>0</v>
      </c>
      <c r="I57" s="2">
        <v>8414593000</v>
      </c>
      <c r="J57" s="2">
        <v>16857991</v>
      </c>
      <c r="K57" s="2">
        <v>0</v>
      </c>
      <c r="L57" s="2">
        <v>16857991</v>
      </c>
      <c r="M57" s="2">
        <v>13492153.800000001</v>
      </c>
      <c r="N57" s="2">
        <v>0</v>
      </c>
      <c r="O57" s="2">
        <v>13492153.800000001</v>
      </c>
      <c r="P57" s="15">
        <v>0.1</v>
      </c>
      <c r="Q57" s="2">
        <v>0</v>
      </c>
      <c r="R57" s="13">
        <v>0.3</v>
      </c>
      <c r="S57" s="15">
        <v>0</v>
      </c>
      <c r="T57" s="2">
        <v>4047646.14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4047646.14</v>
      </c>
      <c r="AD57" t="s">
        <v>24</v>
      </c>
    </row>
    <row r="58" spans="1:30" hidden="1" x14ac:dyDescent="0.25">
      <c r="A58" s="20">
        <v>391</v>
      </c>
      <c r="B58" t="s">
        <v>147</v>
      </c>
      <c r="C58" t="s">
        <v>269</v>
      </c>
      <c r="D58" t="s">
        <v>9</v>
      </c>
      <c r="E58" t="s">
        <v>27</v>
      </c>
      <c r="F58" t="s">
        <v>26</v>
      </c>
      <c r="G58" s="2">
        <v>24911214000</v>
      </c>
      <c r="H58" s="2">
        <v>0</v>
      </c>
      <c r="I58" s="2">
        <v>24911214000</v>
      </c>
      <c r="J58" s="2">
        <v>56662722</v>
      </c>
      <c r="K58" s="2">
        <v>0</v>
      </c>
      <c r="L58" s="2">
        <v>56662722</v>
      </c>
      <c r="M58" s="2">
        <v>46698236.399999999</v>
      </c>
      <c r="N58" s="2">
        <v>0</v>
      </c>
      <c r="O58" s="2">
        <v>46698236.399999999</v>
      </c>
      <c r="P58" s="15">
        <v>0.1</v>
      </c>
      <c r="Q58" s="2">
        <v>0</v>
      </c>
      <c r="R58" s="13">
        <v>0.15</v>
      </c>
      <c r="S58" s="15">
        <v>0</v>
      </c>
      <c r="T58" s="2">
        <v>7004735.46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10004735.460000001</v>
      </c>
      <c r="AD58" t="s">
        <v>32</v>
      </c>
    </row>
    <row r="59" spans="1:30" hidden="1" x14ac:dyDescent="0.25">
      <c r="A59" s="20">
        <v>397</v>
      </c>
      <c r="B59" t="s">
        <v>147</v>
      </c>
      <c r="C59" t="s">
        <v>269</v>
      </c>
      <c r="D59" t="s">
        <v>9</v>
      </c>
      <c r="E59" t="s">
        <v>403</v>
      </c>
      <c r="F59" t="s">
        <v>68</v>
      </c>
      <c r="G59" s="2">
        <v>4686964000</v>
      </c>
      <c r="H59" s="2">
        <v>0</v>
      </c>
      <c r="I59" s="2">
        <v>4686964000</v>
      </c>
      <c r="J59" s="2">
        <v>13927060</v>
      </c>
      <c r="K59" s="2">
        <v>0</v>
      </c>
      <c r="L59" s="2">
        <v>13927060</v>
      </c>
      <c r="M59" s="2">
        <v>12052274.4</v>
      </c>
      <c r="N59" s="2">
        <v>0</v>
      </c>
      <c r="O59" s="2">
        <v>12052274.4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hidden="1" x14ac:dyDescent="0.25">
      <c r="A60" s="20">
        <v>399</v>
      </c>
      <c r="B60" t="s">
        <v>147</v>
      </c>
      <c r="C60" t="s">
        <v>269</v>
      </c>
      <c r="D60" t="s">
        <v>9</v>
      </c>
      <c r="E60" t="s">
        <v>403</v>
      </c>
      <c r="F60" t="s">
        <v>69</v>
      </c>
      <c r="G60" s="2">
        <v>7917489000</v>
      </c>
      <c r="H60" s="2">
        <v>0</v>
      </c>
      <c r="I60" s="2">
        <v>7917489000</v>
      </c>
      <c r="J60" s="2">
        <v>22750996</v>
      </c>
      <c r="K60" s="2">
        <v>0</v>
      </c>
      <c r="L60" s="2">
        <v>22750996</v>
      </c>
      <c r="M60" s="2">
        <v>19584000.399999999</v>
      </c>
      <c r="N60" s="2">
        <v>0</v>
      </c>
      <c r="O60" s="2">
        <v>19584000.399999999</v>
      </c>
      <c r="P60" s="15">
        <v>0.1</v>
      </c>
      <c r="Q60" s="2">
        <v>0</v>
      </c>
      <c r="R60" s="13">
        <v>0.1</v>
      </c>
      <c r="S60" s="15">
        <v>0</v>
      </c>
      <c r="T60" s="2">
        <v>1958400.04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2958400.04</v>
      </c>
      <c r="AD60" t="s">
        <v>63</v>
      </c>
    </row>
    <row r="61" spans="1:30" x14ac:dyDescent="0.25">
      <c r="A61" s="20">
        <v>400</v>
      </c>
      <c r="B61" t="s">
        <v>12</v>
      </c>
      <c r="C61" t="s">
        <v>269</v>
      </c>
      <c r="D61" t="s">
        <v>9</v>
      </c>
      <c r="E61" t="s">
        <v>403</v>
      </c>
      <c r="F61" t="s">
        <v>70</v>
      </c>
      <c r="G61" s="2">
        <v>342000</v>
      </c>
      <c r="H61" s="2">
        <v>0</v>
      </c>
      <c r="I61" s="2">
        <v>342000</v>
      </c>
      <c r="J61" s="2">
        <v>1197</v>
      </c>
      <c r="K61" s="2">
        <v>0</v>
      </c>
      <c r="L61" s="2">
        <v>1197</v>
      </c>
      <c r="M61" s="2">
        <v>1060.2</v>
      </c>
      <c r="N61" s="2">
        <v>0</v>
      </c>
      <c r="O61" s="2">
        <v>1060.2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293547124.95999998</v>
      </c>
      <c r="W61" s="2">
        <v>0</v>
      </c>
      <c r="X61" s="2">
        <v>293547124.95999998</v>
      </c>
      <c r="Y61" s="2">
        <v>218375195100</v>
      </c>
      <c r="Z61" s="2">
        <v>0</v>
      </c>
      <c r="AA61" s="2">
        <v>218375195100</v>
      </c>
      <c r="AB61" s="18">
        <v>11741884.998400001</v>
      </c>
      <c r="AC61" s="4">
        <v>11741884.998400001</v>
      </c>
      <c r="AD61" t="s">
        <v>35</v>
      </c>
    </row>
    <row r="62" spans="1:30" hidden="1" x14ac:dyDescent="0.25">
      <c r="A62" s="20">
        <v>402</v>
      </c>
      <c r="B62" t="s">
        <v>147</v>
      </c>
      <c r="C62" t="s">
        <v>269</v>
      </c>
      <c r="D62" t="s">
        <v>9</v>
      </c>
      <c r="E62" t="s">
        <v>403</v>
      </c>
      <c r="F62" t="s">
        <v>71</v>
      </c>
      <c r="G62" s="2">
        <v>29343607000</v>
      </c>
      <c r="H62" s="2">
        <v>0</v>
      </c>
      <c r="I62" s="2">
        <v>29343607000</v>
      </c>
      <c r="J62" s="2">
        <v>61546439</v>
      </c>
      <c r="K62" s="2">
        <v>0</v>
      </c>
      <c r="L62" s="2">
        <v>61546439</v>
      </c>
      <c r="M62" s="2">
        <v>49808996.200000003</v>
      </c>
      <c r="N62" s="2">
        <v>0</v>
      </c>
      <c r="O62" s="2">
        <v>49808996.200000003</v>
      </c>
      <c r="P62" s="15">
        <v>0.1</v>
      </c>
      <c r="Q62" s="2">
        <v>0</v>
      </c>
      <c r="R62" s="13">
        <v>0.15</v>
      </c>
      <c r="S62" s="15">
        <v>0</v>
      </c>
      <c r="T62" s="2">
        <v>7471349.4299999997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10471349.43</v>
      </c>
      <c r="AD62" t="s">
        <v>35</v>
      </c>
    </row>
    <row r="63" spans="1:30" hidden="1" x14ac:dyDescent="0.25">
      <c r="A63" s="20">
        <v>407</v>
      </c>
      <c r="B63" t="s">
        <v>147</v>
      </c>
      <c r="C63" t="s">
        <v>269</v>
      </c>
      <c r="D63" t="s">
        <v>9</v>
      </c>
      <c r="E63" t="s">
        <v>403</v>
      </c>
      <c r="F63" t="s">
        <v>72</v>
      </c>
      <c r="G63" s="2">
        <v>43330873200</v>
      </c>
      <c r="H63" s="2">
        <v>0</v>
      </c>
      <c r="I63" s="2">
        <v>43330873200</v>
      </c>
      <c r="J63" s="2">
        <v>83920098</v>
      </c>
      <c r="K63" s="2">
        <v>0</v>
      </c>
      <c r="L63" s="2">
        <v>83920098</v>
      </c>
      <c r="M63" s="2">
        <v>66587748.719999999</v>
      </c>
      <c r="N63" s="2">
        <v>0</v>
      </c>
      <c r="O63" s="2">
        <v>66587748.719999999</v>
      </c>
      <c r="P63" s="15">
        <v>0.1</v>
      </c>
      <c r="Q63" s="2">
        <v>0</v>
      </c>
      <c r="R63" s="13">
        <v>0.2</v>
      </c>
      <c r="S63" s="15">
        <v>0</v>
      </c>
      <c r="T63" s="2">
        <v>13317549.744000001</v>
      </c>
      <c r="U63" s="2">
        <v>4000000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17317549.743999999</v>
      </c>
      <c r="AD63" t="s">
        <v>35</v>
      </c>
    </row>
    <row r="64" spans="1:30" hidden="1" x14ac:dyDescent="0.25">
      <c r="A64" s="20">
        <v>409</v>
      </c>
      <c r="B64" t="s">
        <v>147</v>
      </c>
      <c r="C64" t="s">
        <v>269</v>
      </c>
      <c r="D64" t="s">
        <v>9</v>
      </c>
      <c r="E64" t="s">
        <v>15</v>
      </c>
      <c r="F64" t="s">
        <v>65</v>
      </c>
      <c r="G64" s="2">
        <v>25872302000</v>
      </c>
      <c r="H64" s="2">
        <v>0</v>
      </c>
      <c r="I64" s="2">
        <v>25872302000</v>
      </c>
      <c r="J64" s="2">
        <v>55734448</v>
      </c>
      <c r="K64" s="2">
        <v>0</v>
      </c>
      <c r="L64" s="2">
        <v>55734448</v>
      </c>
      <c r="M64" s="2">
        <v>45385527.200000003</v>
      </c>
      <c r="N64" s="2">
        <v>0</v>
      </c>
      <c r="O64" s="2">
        <v>45385527.200000003</v>
      </c>
      <c r="P64" s="15">
        <v>0.1</v>
      </c>
      <c r="Q64" s="2">
        <v>0</v>
      </c>
      <c r="R64" s="13">
        <v>0.15</v>
      </c>
      <c r="S64" s="15">
        <v>0</v>
      </c>
      <c r="T64" s="2">
        <v>6807829.0800000001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9807829.0800000001</v>
      </c>
      <c r="AD64" t="s">
        <v>24</v>
      </c>
    </row>
    <row r="65" spans="1:30" hidden="1" x14ac:dyDescent="0.25">
      <c r="A65" s="20">
        <v>410</v>
      </c>
      <c r="B65" t="s">
        <v>147</v>
      </c>
      <c r="C65" t="s">
        <v>269</v>
      </c>
      <c r="D65" t="s">
        <v>9</v>
      </c>
      <c r="E65" t="s">
        <v>403</v>
      </c>
      <c r="F65" t="s">
        <v>73</v>
      </c>
      <c r="G65" s="2">
        <v>5885238000</v>
      </c>
      <c r="H65" s="2">
        <v>0</v>
      </c>
      <c r="I65" s="2">
        <v>5885238000</v>
      </c>
      <c r="J65" s="2">
        <v>18398642</v>
      </c>
      <c r="K65" s="2">
        <v>0</v>
      </c>
      <c r="L65" s="2">
        <v>18398642</v>
      </c>
      <c r="M65" s="2">
        <v>16044546.800000001</v>
      </c>
      <c r="N65" s="2">
        <v>0</v>
      </c>
      <c r="O65" s="2">
        <v>16044546.800000001</v>
      </c>
      <c r="P65" s="15">
        <v>0.1</v>
      </c>
      <c r="Q65" s="2">
        <v>0</v>
      </c>
      <c r="R65" s="13">
        <v>0.1</v>
      </c>
      <c r="S65" s="15">
        <v>0</v>
      </c>
      <c r="T65" s="2">
        <v>1604454.68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2604454.6800000002</v>
      </c>
      <c r="AD65" t="s">
        <v>35</v>
      </c>
    </row>
    <row r="66" spans="1:30" hidden="1" x14ac:dyDescent="0.25">
      <c r="A66" s="20">
        <v>411</v>
      </c>
      <c r="B66" t="s">
        <v>147</v>
      </c>
      <c r="C66" t="s">
        <v>269</v>
      </c>
      <c r="D66" t="s">
        <v>9</v>
      </c>
      <c r="E66" t="s">
        <v>403</v>
      </c>
      <c r="F66" t="s">
        <v>74</v>
      </c>
      <c r="G66" s="2">
        <v>1286055600</v>
      </c>
      <c r="H66" s="2">
        <v>0</v>
      </c>
      <c r="I66" s="2">
        <v>1286055600</v>
      </c>
      <c r="J66" s="2">
        <v>4501213</v>
      </c>
      <c r="K66" s="2">
        <v>0</v>
      </c>
      <c r="L66" s="2">
        <v>4501213</v>
      </c>
      <c r="M66" s="2">
        <v>3986790.76</v>
      </c>
      <c r="N66" s="2">
        <v>0</v>
      </c>
      <c r="O66" s="2">
        <v>3986790.76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hidden="1" x14ac:dyDescent="0.25">
      <c r="A67" s="20">
        <v>416</v>
      </c>
      <c r="B67" t="s">
        <v>147</v>
      </c>
      <c r="C67" t="s">
        <v>269</v>
      </c>
      <c r="D67" t="s">
        <v>9</v>
      </c>
      <c r="E67" t="s">
        <v>404</v>
      </c>
      <c r="F67" t="s">
        <v>75</v>
      </c>
      <c r="G67" s="2">
        <v>23559664100</v>
      </c>
      <c r="H67" s="2">
        <v>0</v>
      </c>
      <c r="I67" s="2">
        <v>23559664100</v>
      </c>
      <c r="J67" s="2">
        <v>58451837</v>
      </c>
      <c r="K67" s="2">
        <v>0</v>
      </c>
      <c r="L67" s="2">
        <v>58451837</v>
      </c>
      <c r="M67" s="2">
        <v>49027971.359999999</v>
      </c>
      <c r="N67" s="2">
        <v>0</v>
      </c>
      <c r="O67" s="2">
        <v>49027971.359999999</v>
      </c>
      <c r="P67" s="15">
        <v>0.1</v>
      </c>
      <c r="Q67" s="2">
        <v>0</v>
      </c>
      <c r="R67" s="13">
        <v>0.15</v>
      </c>
      <c r="S67" s="15">
        <v>0</v>
      </c>
      <c r="T67" s="2">
        <v>7354195.7039999999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10354195.704</v>
      </c>
      <c r="AD67" t="s">
        <v>79</v>
      </c>
    </row>
    <row r="68" spans="1:30" x14ac:dyDescent="0.25">
      <c r="A68" s="20">
        <v>418</v>
      </c>
      <c r="B68" t="s">
        <v>12</v>
      </c>
      <c r="C68" t="s">
        <v>269</v>
      </c>
      <c r="D68" t="s">
        <v>9</v>
      </c>
      <c r="E68" t="s">
        <v>403</v>
      </c>
      <c r="F68" t="s">
        <v>35</v>
      </c>
      <c r="G68" s="2">
        <v>108212000</v>
      </c>
      <c r="H68" s="2">
        <v>0</v>
      </c>
      <c r="I68" s="2">
        <v>108212000</v>
      </c>
      <c r="J68" s="2">
        <v>378742</v>
      </c>
      <c r="K68" s="2">
        <v>0</v>
      </c>
      <c r="L68" s="2">
        <v>378742</v>
      </c>
      <c r="M68" s="2">
        <v>335457.2</v>
      </c>
      <c r="N68" s="2">
        <v>0</v>
      </c>
      <c r="O68" s="2">
        <v>335457.2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339808699.19999999</v>
      </c>
      <c r="W68" s="2">
        <v>0</v>
      </c>
      <c r="X68" s="2">
        <v>339808699.19999999</v>
      </c>
      <c r="Y68" s="2">
        <v>193380517000</v>
      </c>
      <c r="Z68" s="2">
        <v>0</v>
      </c>
      <c r="AA68" s="2">
        <v>193380517000</v>
      </c>
      <c r="AB68" s="18">
        <v>13592347.968</v>
      </c>
      <c r="AC68" s="4">
        <v>13592347.968</v>
      </c>
      <c r="AD68" t="s">
        <v>11</v>
      </c>
    </row>
    <row r="69" spans="1:30" x14ac:dyDescent="0.25">
      <c r="A69" s="20">
        <v>419</v>
      </c>
      <c r="B69" t="s">
        <v>12</v>
      </c>
      <c r="C69" t="s">
        <v>269</v>
      </c>
      <c r="D69" t="s">
        <v>9</v>
      </c>
      <c r="E69" t="s">
        <v>403</v>
      </c>
      <c r="F69" t="s">
        <v>63</v>
      </c>
      <c r="G69" s="2">
        <v>58100000</v>
      </c>
      <c r="H69" s="2">
        <v>0</v>
      </c>
      <c r="I69" s="2">
        <v>58100000</v>
      </c>
      <c r="J69" s="2">
        <v>203350</v>
      </c>
      <c r="K69" s="2">
        <v>0</v>
      </c>
      <c r="L69" s="2">
        <v>203350</v>
      </c>
      <c r="M69" s="2">
        <v>180110</v>
      </c>
      <c r="N69" s="2">
        <v>0</v>
      </c>
      <c r="O69" s="2">
        <v>180110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119627291.8</v>
      </c>
      <c r="W69" s="2">
        <v>0</v>
      </c>
      <c r="X69" s="2">
        <v>119627291.8</v>
      </c>
      <c r="Y69" s="2">
        <v>54337723000</v>
      </c>
      <c r="Z69" s="2">
        <v>0</v>
      </c>
      <c r="AA69" s="2">
        <v>54337723000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269</v>
      </c>
      <c r="D70" t="s">
        <v>9</v>
      </c>
      <c r="E70" t="s">
        <v>27</v>
      </c>
      <c r="F70" t="s">
        <v>76</v>
      </c>
      <c r="G70" s="2">
        <v>6061038100</v>
      </c>
      <c r="H70" s="2">
        <v>0</v>
      </c>
      <c r="I70" s="2">
        <v>6061038100</v>
      </c>
      <c r="J70" s="2">
        <v>17410281</v>
      </c>
      <c r="K70" s="2">
        <v>0</v>
      </c>
      <c r="L70" s="2">
        <v>17410281</v>
      </c>
      <c r="M70" s="2">
        <v>14985865.76</v>
      </c>
      <c r="N70" s="2">
        <v>0</v>
      </c>
      <c r="O70" s="2">
        <v>14985865.76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114968078.28</v>
      </c>
      <c r="W70" s="2">
        <v>0</v>
      </c>
      <c r="X70" s="2">
        <v>114968078.28</v>
      </c>
      <c r="Y70" s="2">
        <v>63014256800</v>
      </c>
      <c r="Z70" s="2">
        <v>0</v>
      </c>
      <c r="AA70" s="2">
        <v>63014256800</v>
      </c>
      <c r="AB70" s="18">
        <v>0</v>
      </c>
      <c r="AC70" s="4">
        <v>0</v>
      </c>
      <c r="AD70" t="s">
        <v>17</v>
      </c>
    </row>
    <row r="71" spans="1:30" hidden="1" x14ac:dyDescent="0.25">
      <c r="A71" s="20">
        <v>426</v>
      </c>
      <c r="B71" t="s">
        <v>147</v>
      </c>
      <c r="C71" t="s">
        <v>269</v>
      </c>
      <c r="D71" t="s">
        <v>9</v>
      </c>
      <c r="E71" t="s">
        <v>27</v>
      </c>
      <c r="F71" t="s">
        <v>77</v>
      </c>
      <c r="G71" s="2">
        <v>21410492000</v>
      </c>
      <c r="H71" s="2">
        <v>0</v>
      </c>
      <c r="I71" s="2">
        <v>21410492000</v>
      </c>
      <c r="J71" s="2">
        <v>45628260</v>
      </c>
      <c r="K71" s="2">
        <v>0</v>
      </c>
      <c r="L71" s="2">
        <v>45628260</v>
      </c>
      <c r="M71" s="2">
        <v>37064063.200000003</v>
      </c>
      <c r="N71" s="2">
        <v>0</v>
      </c>
      <c r="O71" s="2">
        <v>37064063.200000003</v>
      </c>
      <c r="P71" s="15">
        <v>0.1</v>
      </c>
      <c r="Q71" s="2">
        <v>0</v>
      </c>
      <c r="R71" s="13">
        <v>0.15</v>
      </c>
      <c r="S71" s="15">
        <v>0</v>
      </c>
      <c r="T71" s="2">
        <v>5559609.4800000004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8559609.4800000004</v>
      </c>
      <c r="AD71" t="s">
        <v>76</v>
      </c>
    </row>
    <row r="72" spans="1:30" hidden="1" x14ac:dyDescent="0.25">
      <c r="A72" s="20">
        <v>428</v>
      </c>
      <c r="B72" t="s">
        <v>147</v>
      </c>
      <c r="C72" t="s">
        <v>269</v>
      </c>
      <c r="D72" t="s">
        <v>9</v>
      </c>
      <c r="E72" t="s">
        <v>15</v>
      </c>
      <c r="F72" t="s">
        <v>78</v>
      </c>
      <c r="G72" s="2">
        <v>4254943900</v>
      </c>
      <c r="H72" s="2">
        <v>0</v>
      </c>
      <c r="I72" s="2">
        <v>4254943900</v>
      </c>
      <c r="J72" s="2">
        <v>8160248</v>
      </c>
      <c r="K72" s="2">
        <v>0</v>
      </c>
      <c r="L72" s="2">
        <v>8160248</v>
      </c>
      <c r="M72" s="2">
        <v>6458270.4400000004</v>
      </c>
      <c r="N72" s="2">
        <v>0</v>
      </c>
      <c r="O72" s="2">
        <v>6458270.4400000004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269</v>
      </c>
      <c r="D73" t="s">
        <v>9</v>
      </c>
      <c r="E73" t="s">
        <v>404</v>
      </c>
      <c r="F73" t="s">
        <v>79</v>
      </c>
      <c r="G73" s="2">
        <v>98522029000</v>
      </c>
      <c r="H73" s="2">
        <v>0</v>
      </c>
      <c r="I73" s="2">
        <v>98522029000</v>
      </c>
      <c r="J73" s="2">
        <v>164612279</v>
      </c>
      <c r="K73" s="2">
        <v>0</v>
      </c>
      <c r="L73" s="2">
        <v>164612279</v>
      </c>
      <c r="M73" s="2">
        <v>125203467.40000001</v>
      </c>
      <c r="N73" s="2">
        <v>0</v>
      </c>
      <c r="O73" s="2">
        <v>125203467.40000001</v>
      </c>
      <c r="P73" s="15">
        <v>0.1</v>
      </c>
      <c r="Q73" s="2">
        <v>0</v>
      </c>
      <c r="R73" s="13">
        <v>0.25</v>
      </c>
      <c r="S73" s="15">
        <v>0</v>
      </c>
      <c r="T73" s="2">
        <v>31300866.850000001</v>
      </c>
      <c r="U73" s="2">
        <v>0</v>
      </c>
      <c r="V73" s="2">
        <v>319728562.27999997</v>
      </c>
      <c r="W73" s="2">
        <v>0</v>
      </c>
      <c r="X73" s="2">
        <v>319728562.27999997</v>
      </c>
      <c r="Y73" s="2">
        <v>242350136800</v>
      </c>
      <c r="Z73" s="2">
        <v>0</v>
      </c>
      <c r="AA73" s="2">
        <v>242350136800</v>
      </c>
      <c r="AB73" s="18">
        <v>12789142.4912</v>
      </c>
      <c r="AC73" s="4">
        <v>44090009.341200002</v>
      </c>
      <c r="AD73" t="s">
        <v>23</v>
      </c>
    </row>
    <row r="74" spans="1:30" hidden="1" x14ac:dyDescent="0.25">
      <c r="A74" s="20">
        <v>435</v>
      </c>
      <c r="B74" t="s">
        <v>147</v>
      </c>
      <c r="C74" t="s">
        <v>268</v>
      </c>
      <c r="D74" t="s">
        <v>9</v>
      </c>
      <c r="E74" t="s">
        <v>15</v>
      </c>
      <c r="F74" t="s">
        <v>80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15">
        <v>0.1</v>
      </c>
      <c r="Q74" s="2">
        <v>0</v>
      </c>
      <c r="R74" s="13">
        <v>0.3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24</v>
      </c>
    </row>
    <row r="75" spans="1:30" hidden="1" x14ac:dyDescent="0.25">
      <c r="A75" s="20">
        <v>437</v>
      </c>
      <c r="B75" t="s">
        <v>147</v>
      </c>
      <c r="C75" t="s">
        <v>268</v>
      </c>
      <c r="D75" t="s">
        <v>9</v>
      </c>
      <c r="E75" t="s">
        <v>15</v>
      </c>
      <c r="F75" t="s">
        <v>81</v>
      </c>
      <c r="G75" s="2">
        <v>1741300000</v>
      </c>
      <c r="H75" s="2">
        <v>0</v>
      </c>
      <c r="I75" s="2">
        <v>1741300000</v>
      </c>
      <c r="J75" s="2">
        <v>5013402</v>
      </c>
      <c r="K75" s="2">
        <v>0</v>
      </c>
      <c r="L75" s="2">
        <v>5013402</v>
      </c>
      <c r="M75" s="2">
        <v>4316882</v>
      </c>
      <c r="N75" s="2">
        <v>0</v>
      </c>
      <c r="O75" s="2">
        <v>4316882</v>
      </c>
      <c r="P75" s="15">
        <v>0.1</v>
      </c>
      <c r="Q75" s="2">
        <v>0</v>
      </c>
      <c r="R75" s="13">
        <v>0.3</v>
      </c>
      <c r="S75" s="15">
        <v>0</v>
      </c>
      <c r="T75" s="2">
        <v>1295064.6000000001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1295064.6000000001</v>
      </c>
      <c r="AD75" t="s">
        <v>17</v>
      </c>
    </row>
    <row r="76" spans="1:30" hidden="1" x14ac:dyDescent="0.25">
      <c r="A76" s="20">
        <v>440</v>
      </c>
      <c r="B76" t="s">
        <v>147</v>
      </c>
      <c r="C76" t="s">
        <v>269</v>
      </c>
      <c r="D76" t="s">
        <v>9</v>
      </c>
      <c r="E76" t="s">
        <v>15</v>
      </c>
      <c r="F76" t="s">
        <v>82</v>
      </c>
      <c r="G76" s="2">
        <v>3560660000</v>
      </c>
      <c r="H76" s="2">
        <v>0</v>
      </c>
      <c r="I76" s="2">
        <v>3560660000</v>
      </c>
      <c r="J76" s="2">
        <v>7863257</v>
      </c>
      <c r="K76" s="2">
        <v>0</v>
      </c>
      <c r="L76" s="2">
        <v>7863257</v>
      </c>
      <c r="M76" s="2">
        <v>6438993</v>
      </c>
      <c r="N76" s="2">
        <v>0</v>
      </c>
      <c r="O76" s="2">
        <v>6438993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269</v>
      </c>
      <c r="D77" t="s">
        <v>9</v>
      </c>
      <c r="E77" t="s">
        <v>15</v>
      </c>
      <c r="F77" t="s">
        <v>31</v>
      </c>
      <c r="G77" s="2">
        <v>78130486800</v>
      </c>
      <c r="H77" s="2">
        <v>0</v>
      </c>
      <c r="I77" s="2">
        <v>78130486800</v>
      </c>
      <c r="J77" s="2">
        <v>150756595</v>
      </c>
      <c r="K77" s="2">
        <v>0</v>
      </c>
      <c r="L77" s="2">
        <v>150756595</v>
      </c>
      <c r="M77" s="2">
        <v>119504400.28</v>
      </c>
      <c r="N77" s="2">
        <v>0</v>
      </c>
      <c r="O77" s="2">
        <v>119504400.28</v>
      </c>
      <c r="P77" s="15">
        <v>0.1</v>
      </c>
      <c r="Q77" s="2">
        <v>0</v>
      </c>
      <c r="R77" s="13">
        <v>0.25</v>
      </c>
      <c r="S77" s="15">
        <v>0</v>
      </c>
      <c r="T77" s="2">
        <v>29876100.07</v>
      </c>
      <c r="U77" s="2">
        <v>0</v>
      </c>
      <c r="V77" s="2">
        <v>154837174.24000001</v>
      </c>
      <c r="W77" s="2">
        <v>0</v>
      </c>
      <c r="X77" s="2">
        <v>154837174.24000001</v>
      </c>
      <c r="Y77" s="2">
        <v>90493684400</v>
      </c>
      <c r="Z77" s="2">
        <v>0</v>
      </c>
      <c r="AA77" s="2">
        <v>90493684400</v>
      </c>
      <c r="AB77" s="18">
        <v>4645115.2271999996</v>
      </c>
      <c r="AC77" s="4">
        <v>34521215.297200002</v>
      </c>
      <c r="AD77" t="s">
        <v>16</v>
      </c>
    </row>
    <row r="78" spans="1:30" hidden="1" x14ac:dyDescent="0.25">
      <c r="A78" s="20">
        <v>447</v>
      </c>
      <c r="B78" t="s">
        <v>147</v>
      </c>
      <c r="C78" t="s">
        <v>269</v>
      </c>
      <c r="D78" t="s">
        <v>2</v>
      </c>
      <c r="E78" t="s">
        <v>8</v>
      </c>
      <c r="F78" t="s">
        <v>83</v>
      </c>
      <c r="G78" s="2">
        <v>1114987000</v>
      </c>
      <c r="H78" s="2">
        <v>29000000</v>
      </c>
      <c r="I78" s="2">
        <v>1085987000</v>
      </c>
      <c r="J78" s="2">
        <v>3902457</v>
      </c>
      <c r="K78" s="2">
        <v>101500</v>
      </c>
      <c r="L78" s="2">
        <v>3800957</v>
      </c>
      <c r="M78" s="2">
        <v>3456462.2</v>
      </c>
      <c r="N78" s="2">
        <v>89900</v>
      </c>
      <c r="O78" s="2">
        <v>3366562.2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hidden="1" x14ac:dyDescent="0.25">
      <c r="A79" s="20">
        <v>456</v>
      </c>
      <c r="B79" t="s">
        <v>147</v>
      </c>
      <c r="C79" t="s">
        <v>268</v>
      </c>
      <c r="D79" t="s">
        <v>2</v>
      </c>
      <c r="E79" t="s">
        <v>8</v>
      </c>
      <c r="F79" t="s">
        <v>84</v>
      </c>
      <c r="G79" s="2">
        <v>1062408000</v>
      </c>
      <c r="H79" s="2">
        <v>0</v>
      </c>
      <c r="I79" s="2">
        <v>1062408000</v>
      </c>
      <c r="J79" s="2">
        <v>3176099</v>
      </c>
      <c r="K79" s="2">
        <v>0</v>
      </c>
      <c r="L79" s="2">
        <v>3176099</v>
      </c>
      <c r="M79" s="2">
        <v>2751135.8</v>
      </c>
      <c r="N79" s="2">
        <v>0</v>
      </c>
      <c r="O79" s="2">
        <v>2751135.8</v>
      </c>
      <c r="P79" s="15">
        <v>0.1</v>
      </c>
      <c r="Q79" s="2">
        <v>0</v>
      </c>
      <c r="R79" s="13">
        <v>0.3</v>
      </c>
      <c r="S79" s="15">
        <v>0</v>
      </c>
      <c r="T79" s="2">
        <v>825340.74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825340.74</v>
      </c>
      <c r="AD79" t="s">
        <v>42</v>
      </c>
    </row>
    <row r="80" spans="1:30" hidden="1" x14ac:dyDescent="0.25">
      <c r="A80" s="20">
        <v>459</v>
      </c>
      <c r="B80" t="s">
        <v>147</v>
      </c>
      <c r="C80" t="s">
        <v>269</v>
      </c>
      <c r="D80" t="s">
        <v>9</v>
      </c>
      <c r="E80" t="s">
        <v>15</v>
      </c>
      <c r="F80" t="s">
        <v>447</v>
      </c>
      <c r="G80" s="2">
        <v>15242288000</v>
      </c>
      <c r="H80" s="2">
        <v>0</v>
      </c>
      <c r="I80" s="2">
        <v>15242288000</v>
      </c>
      <c r="J80" s="2">
        <v>42414180</v>
      </c>
      <c r="K80" s="2">
        <v>0</v>
      </c>
      <c r="L80" s="2">
        <v>42414180</v>
      </c>
      <c r="M80" s="2">
        <v>36317264.799999997</v>
      </c>
      <c r="N80" s="2">
        <v>0</v>
      </c>
      <c r="O80" s="2">
        <v>36317264.799999997</v>
      </c>
      <c r="P80" s="15">
        <v>0.1</v>
      </c>
      <c r="Q80" s="2">
        <v>0</v>
      </c>
      <c r="R80" s="13">
        <v>0.15</v>
      </c>
      <c r="S80" s="15">
        <v>0</v>
      </c>
      <c r="T80" s="2">
        <v>5447589.7199999997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8447589.7200000007</v>
      </c>
      <c r="AD80" t="s">
        <v>19</v>
      </c>
    </row>
    <row r="81" spans="1:30" hidden="1" x14ac:dyDescent="0.25">
      <c r="A81" s="20">
        <v>460</v>
      </c>
      <c r="B81" t="s">
        <v>147</v>
      </c>
      <c r="C81" t="s">
        <v>269</v>
      </c>
      <c r="D81" t="s">
        <v>9</v>
      </c>
      <c r="E81" t="s">
        <v>15</v>
      </c>
      <c r="F81" t="s">
        <v>85</v>
      </c>
      <c r="G81" s="2">
        <v>63580397000</v>
      </c>
      <c r="H81" s="2">
        <v>0</v>
      </c>
      <c r="I81" s="2">
        <v>63580397000</v>
      </c>
      <c r="J81" s="2">
        <v>102649185</v>
      </c>
      <c r="K81" s="2">
        <v>0</v>
      </c>
      <c r="L81" s="2">
        <v>102649185</v>
      </c>
      <c r="M81" s="2">
        <v>77217026.200000003</v>
      </c>
      <c r="N81" s="2">
        <v>0</v>
      </c>
      <c r="O81" s="2">
        <v>77217026.200000003</v>
      </c>
      <c r="P81" s="15">
        <v>0.1</v>
      </c>
      <c r="Q81" s="2">
        <v>0</v>
      </c>
      <c r="R81" s="13">
        <v>0.2</v>
      </c>
      <c r="S81" s="15">
        <v>0</v>
      </c>
      <c r="T81" s="2">
        <v>15443405.24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19443405.239999998</v>
      </c>
      <c r="AD81" t="s">
        <v>24</v>
      </c>
    </row>
    <row r="82" spans="1:30" hidden="1" x14ac:dyDescent="0.25">
      <c r="A82" s="20">
        <v>467</v>
      </c>
      <c r="B82" t="s">
        <v>147</v>
      </c>
      <c r="C82" t="s">
        <v>269</v>
      </c>
      <c r="D82" t="s">
        <v>2</v>
      </c>
      <c r="E82" t="s">
        <v>4</v>
      </c>
      <c r="F82" t="s">
        <v>86</v>
      </c>
      <c r="G82" s="2">
        <v>22786919000</v>
      </c>
      <c r="H82" s="2">
        <v>2300260000</v>
      </c>
      <c r="I82" s="2">
        <v>20486659000</v>
      </c>
      <c r="J82" s="2">
        <v>49467443</v>
      </c>
      <c r="K82" s="2">
        <v>6846731</v>
      </c>
      <c r="L82" s="2">
        <v>42620712</v>
      </c>
      <c r="M82" s="2">
        <v>40352675.399999999</v>
      </c>
      <c r="N82" s="2">
        <v>5926627</v>
      </c>
      <c r="O82" s="2">
        <v>34426048.399999999</v>
      </c>
      <c r="P82" s="15">
        <v>0.1</v>
      </c>
      <c r="Q82" s="2">
        <v>592662.69999999995</v>
      </c>
      <c r="R82" s="13">
        <v>0.15</v>
      </c>
      <c r="S82" s="15">
        <v>0</v>
      </c>
      <c r="T82" s="2">
        <v>5163907.26</v>
      </c>
      <c r="U82" s="2">
        <v>3000000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8756569.9600000009</v>
      </c>
      <c r="AD82" t="s">
        <v>41</v>
      </c>
    </row>
    <row r="83" spans="1:30" x14ac:dyDescent="0.25">
      <c r="A83" s="20">
        <v>475</v>
      </c>
      <c r="B83" t="s">
        <v>12</v>
      </c>
      <c r="C83" t="s">
        <v>269</v>
      </c>
      <c r="D83" t="s">
        <v>2</v>
      </c>
      <c r="E83" t="s">
        <v>296</v>
      </c>
      <c r="F83" t="s">
        <v>87</v>
      </c>
      <c r="G83" s="2">
        <v>22351722000</v>
      </c>
      <c r="H83" s="2">
        <v>0</v>
      </c>
      <c r="I83" s="2">
        <v>22351722000</v>
      </c>
      <c r="J83" s="2">
        <v>40319460</v>
      </c>
      <c r="K83" s="2">
        <v>0</v>
      </c>
      <c r="L83" s="2">
        <v>40319460</v>
      </c>
      <c r="M83" s="2">
        <v>31378771.199999999</v>
      </c>
      <c r="N83" s="2">
        <v>0</v>
      </c>
      <c r="O83" s="2">
        <v>31378771.199999999</v>
      </c>
      <c r="P83" s="15">
        <v>0.1</v>
      </c>
      <c r="Q83" s="2">
        <v>0</v>
      </c>
      <c r="R83" s="13">
        <v>0.15</v>
      </c>
      <c r="S83" s="15">
        <v>0</v>
      </c>
      <c r="T83" s="2">
        <v>4706815.68</v>
      </c>
      <c r="U83" s="2">
        <v>0</v>
      </c>
      <c r="V83" s="2">
        <v>224325921.96000001</v>
      </c>
      <c r="W83" s="2">
        <v>43533110.200000003</v>
      </c>
      <c r="X83" s="2">
        <v>180792811.75999999</v>
      </c>
      <c r="Y83" s="2">
        <v>118390497600</v>
      </c>
      <c r="Z83" s="2">
        <v>29328167000</v>
      </c>
      <c r="AA83" s="2">
        <v>89062330600</v>
      </c>
      <c r="AB83" s="18">
        <v>7667043.5723999999</v>
      </c>
      <c r="AC83" s="4">
        <v>12373859.2524</v>
      </c>
      <c r="AD83" t="s">
        <v>13</v>
      </c>
    </row>
    <row r="84" spans="1:30" hidden="1" x14ac:dyDescent="0.25">
      <c r="A84" s="20">
        <v>485</v>
      </c>
      <c r="B84" t="s">
        <v>147</v>
      </c>
      <c r="C84" t="s">
        <v>269</v>
      </c>
      <c r="D84" t="s">
        <v>2</v>
      </c>
      <c r="E84" t="s">
        <v>200</v>
      </c>
      <c r="F84" t="s">
        <v>194</v>
      </c>
      <c r="G84" s="2">
        <v>13503480000</v>
      </c>
      <c r="H84" s="2">
        <v>0</v>
      </c>
      <c r="I84" s="2">
        <v>13503480000</v>
      </c>
      <c r="J84" s="2">
        <v>26190894</v>
      </c>
      <c r="K84" s="2">
        <v>0</v>
      </c>
      <c r="L84" s="2">
        <v>26190894</v>
      </c>
      <c r="M84" s="2">
        <v>20789502</v>
      </c>
      <c r="N84" s="2">
        <v>0</v>
      </c>
      <c r="O84" s="2">
        <v>20789502</v>
      </c>
      <c r="P84" s="15">
        <v>0.1</v>
      </c>
      <c r="Q84" s="2">
        <v>0</v>
      </c>
      <c r="R84" s="13">
        <v>0.1</v>
      </c>
      <c r="S84" s="15">
        <v>0</v>
      </c>
      <c r="T84" s="2">
        <v>2078950.2</v>
      </c>
      <c r="U84" s="2">
        <v>2000000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4078950.2</v>
      </c>
      <c r="AD84" t="s">
        <v>184</v>
      </c>
    </row>
    <row r="85" spans="1:30" hidden="1" x14ac:dyDescent="0.25">
      <c r="A85" s="20">
        <v>510</v>
      </c>
      <c r="B85" t="s">
        <v>147</v>
      </c>
      <c r="C85" t="s">
        <v>269</v>
      </c>
      <c r="D85" t="s">
        <v>9</v>
      </c>
      <c r="E85" t="s">
        <v>27</v>
      </c>
      <c r="F85" t="s">
        <v>88</v>
      </c>
      <c r="G85" s="2">
        <v>14337973000</v>
      </c>
      <c r="H85" s="2">
        <v>0</v>
      </c>
      <c r="I85" s="2">
        <v>14337973000</v>
      </c>
      <c r="J85" s="2">
        <v>23314990</v>
      </c>
      <c r="K85" s="2">
        <v>0</v>
      </c>
      <c r="L85" s="2">
        <v>23314990</v>
      </c>
      <c r="M85" s="2">
        <v>17579800.800000001</v>
      </c>
      <c r="N85" s="2">
        <v>0</v>
      </c>
      <c r="O85" s="2">
        <v>17579800.800000001</v>
      </c>
      <c r="P85" s="15">
        <v>0.1</v>
      </c>
      <c r="Q85" s="2">
        <v>0</v>
      </c>
      <c r="R85" s="13">
        <v>0.1</v>
      </c>
      <c r="S85" s="15">
        <v>0</v>
      </c>
      <c r="T85" s="2">
        <v>1757980.08</v>
      </c>
      <c r="U85" s="2">
        <v>1000000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2757980.08</v>
      </c>
      <c r="AD85" t="s">
        <v>32</v>
      </c>
    </row>
    <row r="86" spans="1:30" hidden="1" x14ac:dyDescent="0.25">
      <c r="A86" s="20">
        <v>513</v>
      </c>
      <c r="B86" t="s">
        <v>147</v>
      </c>
      <c r="C86" t="s">
        <v>269</v>
      </c>
      <c r="D86" t="s">
        <v>9</v>
      </c>
      <c r="E86" t="s">
        <v>15</v>
      </c>
      <c r="F86" t="s">
        <v>89</v>
      </c>
      <c r="G86" s="2">
        <v>25010636400</v>
      </c>
      <c r="H86" s="2">
        <v>0</v>
      </c>
      <c r="I86" s="2">
        <v>25010636400</v>
      </c>
      <c r="J86" s="2">
        <v>48572579</v>
      </c>
      <c r="K86" s="2">
        <v>0</v>
      </c>
      <c r="L86" s="2">
        <v>48572579</v>
      </c>
      <c r="M86" s="2">
        <v>38568324.439999998</v>
      </c>
      <c r="N86" s="2">
        <v>0</v>
      </c>
      <c r="O86" s="2">
        <v>38568324.439999998</v>
      </c>
      <c r="P86" s="15">
        <v>0.1</v>
      </c>
      <c r="Q86" s="2">
        <v>0</v>
      </c>
      <c r="R86" s="13">
        <v>0.15</v>
      </c>
      <c r="S86" s="15">
        <v>0</v>
      </c>
      <c r="T86" s="2">
        <v>5785248.6660000002</v>
      </c>
      <c r="U86" s="2">
        <v>3000000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8785248.6659999993</v>
      </c>
      <c r="AD86" t="s">
        <v>24</v>
      </c>
    </row>
    <row r="87" spans="1:30" hidden="1" x14ac:dyDescent="0.25">
      <c r="A87" s="20">
        <v>514</v>
      </c>
      <c r="B87" t="s">
        <v>147</v>
      </c>
      <c r="C87" t="s">
        <v>269</v>
      </c>
      <c r="D87" t="s">
        <v>9</v>
      </c>
      <c r="E87" t="s">
        <v>403</v>
      </c>
      <c r="F87" t="s">
        <v>90</v>
      </c>
      <c r="G87" s="2">
        <v>40001976000</v>
      </c>
      <c r="H87" s="2">
        <v>0</v>
      </c>
      <c r="I87" s="2">
        <v>40001976000</v>
      </c>
      <c r="J87" s="2">
        <v>98679994</v>
      </c>
      <c r="K87" s="2">
        <v>0</v>
      </c>
      <c r="L87" s="2">
        <v>98679994</v>
      </c>
      <c r="M87" s="2">
        <v>82679203.599999994</v>
      </c>
      <c r="N87" s="2">
        <v>0</v>
      </c>
      <c r="O87" s="2">
        <v>82679203.599999994</v>
      </c>
      <c r="P87" s="15">
        <v>0.1</v>
      </c>
      <c r="Q87" s="2">
        <v>0</v>
      </c>
      <c r="R87" s="13">
        <v>0.2</v>
      </c>
      <c r="S87" s="15">
        <v>0</v>
      </c>
      <c r="T87" s="2">
        <v>16535840.720000001</v>
      </c>
      <c r="U87" s="2">
        <v>4000000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20535840.719999999</v>
      </c>
      <c r="AD87" t="s">
        <v>63</v>
      </c>
    </row>
    <row r="88" spans="1:30" hidden="1" x14ac:dyDescent="0.25">
      <c r="A88" s="20">
        <v>546</v>
      </c>
      <c r="B88" t="s">
        <v>147</v>
      </c>
      <c r="C88" t="s">
        <v>269</v>
      </c>
      <c r="D88" t="s">
        <v>9</v>
      </c>
      <c r="E88" t="s">
        <v>403</v>
      </c>
      <c r="F88" t="s">
        <v>91</v>
      </c>
      <c r="G88" s="2">
        <v>23745277000</v>
      </c>
      <c r="H88" s="2">
        <v>0</v>
      </c>
      <c r="I88" s="2">
        <v>23745277000</v>
      </c>
      <c r="J88" s="2">
        <v>54115083</v>
      </c>
      <c r="K88" s="2">
        <v>0</v>
      </c>
      <c r="L88" s="2">
        <v>54115083</v>
      </c>
      <c r="M88" s="2">
        <v>44616972.200000003</v>
      </c>
      <c r="N88" s="2">
        <v>0</v>
      </c>
      <c r="O88" s="2">
        <v>44616972.200000003</v>
      </c>
      <c r="P88" s="15">
        <v>0.1</v>
      </c>
      <c r="Q88" s="2">
        <v>0</v>
      </c>
      <c r="R88" s="13">
        <v>0.15</v>
      </c>
      <c r="S88" s="15">
        <v>0</v>
      </c>
      <c r="T88" s="2">
        <v>6692545.8300000001</v>
      </c>
      <c r="U88" s="2">
        <v>3000000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9692545.8300000001</v>
      </c>
      <c r="AD88" t="s">
        <v>70</v>
      </c>
    </row>
    <row r="89" spans="1:30" hidden="1" x14ac:dyDescent="0.25">
      <c r="A89" s="20">
        <v>570</v>
      </c>
      <c r="B89" t="s">
        <v>147</v>
      </c>
      <c r="C89" t="s">
        <v>269</v>
      </c>
      <c r="D89" t="s">
        <v>2</v>
      </c>
      <c r="E89" t="s">
        <v>296</v>
      </c>
      <c r="F89" t="s">
        <v>92</v>
      </c>
      <c r="G89" s="2">
        <v>15579973000</v>
      </c>
      <c r="H89" s="2">
        <v>3295999000</v>
      </c>
      <c r="I89" s="2">
        <v>12283974000</v>
      </c>
      <c r="J89" s="2">
        <v>38569335</v>
      </c>
      <c r="K89" s="2">
        <v>8663947</v>
      </c>
      <c r="L89" s="2">
        <v>29905388</v>
      </c>
      <c r="M89" s="2">
        <v>32337345.800000001</v>
      </c>
      <c r="N89" s="2">
        <v>7345547.4000000004</v>
      </c>
      <c r="O89" s="2">
        <v>24991798.399999999</v>
      </c>
      <c r="P89" s="15">
        <v>0.1</v>
      </c>
      <c r="Q89" s="2">
        <v>734554.74</v>
      </c>
      <c r="R89" s="13">
        <v>0.15</v>
      </c>
      <c r="S89" s="15">
        <v>0</v>
      </c>
      <c r="T89" s="2">
        <v>3748769.76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7483324.5</v>
      </c>
      <c r="AD89" t="s">
        <v>87</v>
      </c>
    </row>
    <row r="90" spans="1:30" hidden="1" x14ac:dyDescent="0.25">
      <c r="A90" s="20">
        <v>575</v>
      </c>
      <c r="B90" t="s">
        <v>147</v>
      </c>
      <c r="C90" t="s">
        <v>269</v>
      </c>
      <c r="D90" t="s">
        <v>9</v>
      </c>
      <c r="E90" t="s">
        <v>27</v>
      </c>
      <c r="F90" t="s">
        <v>93</v>
      </c>
      <c r="G90" s="2">
        <v>11053238000</v>
      </c>
      <c r="H90" s="2">
        <v>0</v>
      </c>
      <c r="I90" s="2">
        <v>11053238000</v>
      </c>
      <c r="J90" s="2">
        <v>28380163</v>
      </c>
      <c r="K90" s="2">
        <v>0</v>
      </c>
      <c r="L90" s="2">
        <v>28380163</v>
      </c>
      <c r="M90" s="2">
        <v>23958867.800000001</v>
      </c>
      <c r="N90" s="2">
        <v>0</v>
      </c>
      <c r="O90" s="2">
        <v>23958867.800000001</v>
      </c>
      <c r="P90" s="15">
        <v>0.1</v>
      </c>
      <c r="Q90" s="2">
        <v>0</v>
      </c>
      <c r="R90" s="13">
        <v>0.1</v>
      </c>
      <c r="S90" s="15">
        <v>0</v>
      </c>
      <c r="T90" s="2">
        <v>2395886.7799999998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4395886.78</v>
      </c>
      <c r="AD90" t="s">
        <v>28</v>
      </c>
    </row>
    <row r="91" spans="1:30" hidden="1" x14ac:dyDescent="0.25">
      <c r="A91" s="20">
        <v>590</v>
      </c>
      <c r="B91" t="s">
        <v>147</v>
      </c>
      <c r="C91" t="s">
        <v>269</v>
      </c>
      <c r="D91" t="s">
        <v>2</v>
      </c>
      <c r="E91" t="s">
        <v>295</v>
      </c>
      <c r="F91" t="s">
        <v>94</v>
      </c>
      <c r="G91" s="2">
        <v>59267134000</v>
      </c>
      <c r="H91" s="2">
        <v>553524000</v>
      </c>
      <c r="I91" s="2">
        <v>58713610000</v>
      </c>
      <c r="J91" s="2">
        <v>99145188</v>
      </c>
      <c r="K91" s="2">
        <v>1855734</v>
      </c>
      <c r="L91" s="2">
        <v>97289454</v>
      </c>
      <c r="M91" s="2">
        <v>75438334.400000006</v>
      </c>
      <c r="N91" s="2">
        <v>1634324.4</v>
      </c>
      <c r="O91" s="2">
        <v>73804010</v>
      </c>
      <c r="P91" s="15">
        <v>0.1</v>
      </c>
      <c r="Q91" s="2">
        <v>163432.44</v>
      </c>
      <c r="R91" s="13">
        <v>0.2</v>
      </c>
      <c r="S91" s="15">
        <v>0</v>
      </c>
      <c r="T91" s="2">
        <v>14760802</v>
      </c>
      <c r="U91" s="2">
        <v>4000000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18924234.440000001</v>
      </c>
      <c r="AD91" t="s">
        <v>43</v>
      </c>
    </row>
    <row r="92" spans="1:30" x14ac:dyDescent="0.25">
      <c r="A92" s="20">
        <v>591</v>
      </c>
      <c r="B92" t="s">
        <v>12</v>
      </c>
      <c r="C92" t="s">
        <v>269</v>
      </c>
      <c r="D92" t="s">
        <v>2</v>
      </c>
      <c r="E92" t="s">
        <v>295</v>
      </c>
      <c r="F92" t="s">
        <v>95</v>
      </c>
      <c r="G92" s="2">
        <v>10003674000</v>
      </c>
      <c r="H92" s="2">
        <v>6938218000</v>
      </c>
      <c r="I92" s="2">
        <v>3065456000</v>
      </c>
      <c r="J92" s="2">
        <v>26240078</v>
      </c>
      <c r="K92" s="2">
        <v>17852050</v>
      </c>
      <c r="L92" s="2">
        <v>8388028</v>
      </c>
      <c r="M92" s="2">
        <v>22238608.399999999</v>
      </c>
      <c r="N92" s="2">
        <v>15076762.800000001</v>
      </c>
      <c r="O92" s="2">
        <v>7161845.5999999996</v>
      </c>
      <c r="P92" s="15">
        <v>0.1</v>
      </c>
      <c r="Q92" s="2">
        <v>1507676.28</v>
      </c>
      <c r="R92" s="13">
        <v>0.1</v>
      </c>
      <c r="S92" s="15">
        <v>0</v>
      </c>
      <c r="T92" s="2">
        <v>716184.56</v>
      </c>
      <c r="U92" s="2">
        <v>0</v>
      </c>
      <c r="V92" s="2">
        <v>514043996.39999998</v>
      </c>
      <c r="W92" s="2">
        <v>35261455.600000001</v>
      </c>
      <c r="X92" s="2">
        <v>478782540.80000001</v>
      </c>
      <c r="Y92" s="2">
        <v>319896554000</v>
      </c>
      <c r="Z92" s="2">
        <v>13366746000</v>
      </c>
      <c r="AA92" s="2">
        <v>306529808000</v>
      </c>
      <c r="AB92" s="18">
        <v>19503916.188000001</v>
      </c>
      <c r="AC92" s="4">
        <v>21727777.028000001</v>
      </c>
      <c r="AD92" t="s">
        <v>3</v>
      </c>
    </row>
    <row r="93" spans="1:30" hidden="1" x14ac:dyDescent="0.25">
      <c r="A93" s="20">
        <v>602</v>
      </c>
      <c r="B93" t="s">
        <v>147</v>
      </c>
      <c r="C93" t="s">
        <v>269</v>
      </c>
      <c r="D93" t="s">
        <v>2</v>
      </c>
      <c r="E93" t="s">
        <v>8</v>
      </c>
      <c r="F93" t="s">
        <v>96</v>
      </c>
      <c r="G93" s="2">
        <v>22237881000</v>
      </c>
      <c r="H93" s="2">
        <v>384000000</v>
      </c>
      <c r="I93" s="2">
        <v>21853881000</v>
      </c>
      <c r="J93" s="2">
        <v>57437014</v>
      </c>
      <c r="K93" s="2">
        <v>1344003</v>
      </c>
      <c r="L93" s="2">
        <v>56093011</v>
      </c>
      <c r="M93" s="2">
        <v>48541861.600000001</v>
      </c>
      <c r="N93" s="2">
        <v>1190403</v>
      </c>
      <c r="O93" s="2">
        <v>47351458.600000001</v>
      </c>
      <c r="P93" s="15">
        <v>0.1</v>
      </c>
      <c r="Q93" s="2">
        <v>119040.3</v>
      </c>
      <c r="R93" s="13">
        <v>0.15</v>
      </c>
      <c r="S93" s="15">
        <v>0</v>
      </c>
      <c r="T93" s="2">
        <v>7102718.79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10221759.09</v>
      </c>
      <c r="AD93" t="s">
        <v>38</v>
      </c>
    </row>
    <row r="94" spans="1:30" hidden="1" x14ac:dyDescent="0.25">
      <c r="A94" s="20">
        <v>603</v>
      </c>
      <c r="B94" t="s">
        <v>147</v>
      </c>
      <c r="C94" t="s">
        <v>269</v>
      </c>
      <c r="D94" t="s">
        <v>2</v>
      </c>
      <c r="E94" t="s">
        <v>8</v>
      </c>
      <c r="F94" t="s">
        <v>97</v>
      </c>
      <c r="G94" s="2">
        <v>22478889000</v>
      </c>
      <c r="H94" s="2">
        <v>2009036000</v>
      </c>
      <c r="I94" s="2">
        <v>20469853000</v>
      </c>
      <c r="J94" s="2">
        <v>52727307</v>
      </c>
      <c r="K94" s="2">
        <v>6346308</v>
      </c>
      <c r="L94" s="2">
        <v>46380999</v>
      </c>
      <c r="M94" s="2">
        <v>43735751.399999999</v>
      </c>
      <c r="N94" s="2">
        <v>5542693.5999999996</v>
      </c>
      <c r="O94" s="2">
        <v>38193057.799999997</v>
      </c>
      <c r="P94" s="15">
        <v>0.1</v>
      </c>
      <c r="Q94" s="2">
        <v>554269.36</v>
      </c>
      <c r="R94" s="13">
        <v>0.15</v>
      </c>
      <c r="S94" s="15">
        <v>0</v>
      </c>
      <c r="T94" s="2">
        <v>5728958.6699999999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9283228.0299999993</v>
      </c>
      <c r="AD94" t="s">
        <v>33</v>
      </c>
    </row>
    <row r="95" spans="1:30" hidden="1" x14ac:dyDescent="0.25">
      <c r="A95" s="20">
        <v>609</v>
      </c>
      <c r="B95" t="s">
        <v>147</v>
      </c>
      <c r="C95" t="s">
        <v>269</v>
      </c>
      <c r="D95" t="s">
        <v>9</v>
      </c>
      <c r="E95" t="s">
        <v>403</v>
      </c>
      <c r="F95" t="s">
        <v>98</v>
      </c>
      <c r="G95" s="2">
        <v>4527125000</v>
      </c>
      <c r="H95" s="2">
        <v>0</v>
      </c>
      <c r="I95" s="2">
        <v>4527125000</v>
      </c>
      <c r="J95" s="2">
        <v>14014854</v>
      </c>
      <c r="K95" s="2">
        <v>0</v>
      </c>
      <c r="L95" s="2">
        <v>14014854</v>
      </c>
      <c r="M95" s="2">
        <v>12204004</v>
      </c>
      <c r="N95" s="2">
        <v>0</v>
      </c>
      <c r="O95" s="2">
        <v>12204004</v>
      </c>
      <c r="P95" s="15">
        <v>0</v>
      </c>
      <c r="Q95" s="2">
        <v>0</v>
      </c>
      <c r="R95" s="13">
        <v>0</v>
      </c>
      <c r="S95" s="15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0</v>
      </c>
      <c r="AD95" t="s">
        <v>63</v>
      </c>
    </row>
    <row r="96" spans="1:30" hidden="1" x14ac:dyDescent="0.25">
      <c r="A96" s="20">
        <v>612</v>
      </c>
      <c r="B96" t="s">
        <v>147</v>
      </c>
      <c r="C96" t="s">
        <v>269</v>
      </c>
      <c r="D96" t="s">
        <v>9</v>
      </c>
      <c r="E96" t="s">
        <v>27</v>
      </c>
      <c r="F96" t="s">
        <v>99</v>
      </c>
      <c r="G96" s="2">
        <v>7227248000</v>
      </c>
      <c r="H96" s="2">
        <v>0</v>
      </c>
      <c r="I96" s="2">
        <v>7227248000</v>
      </c>
      <c r="J96" s="2">
        <v>19803215</v>
      </c>
      <c r="K96" s="2">
        <v>0</v>
      </c>
      <c r="L96" s="2">
        <v>19803215</v>
      </c>
      <c r="M96" s="2">
        <v>16912315.800000001</v>
      </c>
      <c r="N96" s="2">
        <v>0</v>
      </c>
      <c r="O96" s="2">
        <v>16912315.800000001</v>
      </c>
      <c r="P96" s="15">
        <v>0.1</v>
      </c>
      <c r="Q96" s="2">
        <v>0</v>
      </c>
      <c r="R96" s="13">
        <v>0.1</v>
      </c>
      <c r="S96" s="15">
        <v>0</v>
      </c>
      <c r="T96" s="2">
        <v>1691231.58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2691231.58</v>
      </c>
      <c r="AD96" t="s">
        <v>32</v>
      </c>
    </row>
    <row r="97" spans="1:30" hidden="1" x14ac:dyDescent="0.25">
      <c r="A97" s="20">
        <v>618</v>
      </c>
      <c r="B97" t="s">
        <v>147</v>
      </c>
      <c r="C97" t="s">
        <v>268</v>
      </c>
      <c r="D97" t="s">
        <v>2</v>
      </c>
      <c r="E97" t="s">
        <v>8</v>
      </c>
      <c r="F97" t="s">
        <v>100</v>
      </c>
      <c r="G97" s="2">
        <v>150216098000</v>
      </c>
      <c r="H97" s="2">
        <v>0</v>
      </c>
      <c r="I97" s="2">
        <v>150216098000</v>
      </c>
      <c r="J97" s="2">
        <v>225406695</v>
      </c>
      <c r="K97" s="2">
        <v>0</v>
      </c>
      <c r="L97" s="2">
        <v>225406695</v>
      </c>
      <c r="M97" s="2">
        <v>165320255.80000001</v>
      </c>
      <c r="N97" s="2">
        <v>0</v>
      </c>
      <c r="O97" s="2">
        <v>165320255.80000001</v>
      </c>
      <c r="P97" s="15">
        <v>0.1</v>
      </c>
      <c r="Q97" s="2">
        <v>0</v>
      </c>
      <c r="R97" s="13">
        <v>0.3</v>
      </c>
      <c r="S97" s="15">
        <v>0.4</v>
      </c>
      <c r="T97" s="2">
        <v>51128102.32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51128102.32</v>
      </c>
      <c r="AD97" t="s">
        <v>33</v>
      </c>
    </row>
    <row r="98" spans="1:30" hidden="1" x14ac:dyDescent="0.25">
      <c r="A98" s="20">
        <v>631</v>
      </c>
      <c r="B98" t="s">
        <v>147</v>
      </c>
      <c r="C98" t="s">
        <v>269</v>
      </c>
      <c r="D98" t="s">
        <v>2</v>
      </c>
      <c r="E98" t="s">
        <v>8</v>
      </c>
      <c r="F98" t="s">
        <v>101</v>
      </c>
      <c r="G98" s="2">
        <v>33849464000</v>
      </c>
      <c r="H98" s="2">
        <v>13613537000</v>
      </c>
      <c r="I98" s="2">
        <v>20235927000</v>
      </c>
      <c r="J98" s="2">
        <v>71574314</v>
      </c>
      <c r="K98" s="2">
        <v>21794395</v>
      </c>
      <c r="L98" s="2">
        <v>49779919</v>
      </c>
      <c r="M98" s="2">
        <v>58034528.399999999</v>
      </c>
      <c r="N98" s="2">
        <v>16348980.199999999</v>
      </c>
      <c r="O98" s="2">
        <v>41685548.200000003</v>
      </c>
      <c r="P98" s="15">
        <v>0.1</v>
      </c>
      <c r="Q98" s="2">
        <v>1634898.02</v>
      </c>
      <c r="R98" s="13">
        <v>0.15</v>
      </c>
      <c r="S98" s="15">
        <v>0</v>
      </c>
      <c r="T98" s="2">
        <v>6252832.2300000004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10887730.25</v>
      </c>
      <c r="AD98" t="s">
        <v>42</v>
      </c>
    </row>
    <row r="99" spans="1:30" hidden="1" x14ac:dyDescent="0.25">
      <c r="A99" s="20">
        <v>634</v>
      </c>
      <c r="B99" t="s">
        <v>147</v>
      </c>
      <c r="C99" t="s">
        <v>269</v>
      </c>
      <c r="D99" t="s">
        <v>9</v>
      </c>
      <c r="E99" t="s">
        <v>403</v>
      </c>
      <c r="F99" t="s">
        <v>102</v>
      </c>
      <c r="G99" s="2">
        <v>6199700000</v>
      </c>
      <c r="H99" s="2">
        <v>0</v>
      </c>
      <c r="I99" s="2">
        <v>6199700000</v>
      </c>
      <c r="J99" s="2">
        <v>18321470</v>
      </c>
      <c r="K99" s="2">
        <v>0</v>
      </c>
      <c r="L99" s="2">
        <v>18321470</v>
      </c>
      <c r="M99" s="2">
        <v>15841590</v>
      </c>
      <c r="N99" s="2">
        <v>0</v>
      </c>
      <c r="O99" s="2">
        <v>15841590</v>
      </c>
      <c r="P99" s="15">
        <v>0.1</v>
      </c>
      <c r="Q99" s="2">
        <v>0</v>
      </c>
      <c r="R99" s="13">
        <v>0.1</v>
      </c>
      <c r="S99" s="15">
        <v>0</v>
      </c>
      <c r="T99" s="2">
        <v>1584159</v>
      </c>
      <c r="U99" s="2">
        <v>1000000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2584159</v>
      </c>
      <c r="AD99" t="s">
        <v>35</v>
      </c>
    </row>
    <row r="100" spans="1:30" hidden="1" x14ac:dyDescent="0.25">
      <c r="A100" s="20">
        <v>642</v>
      </c>
      <c r="B100" t="s">
        <v>147</v>
      </c>
      <c r="C100" t="s">
        <v>268</v>
      </c>
      <c r="D100" t="s">
        <v>9</v>
      </c>
      <c r="E100" t="s">
        <v>403</v>
      </c>
      <c r="F100" t="s">
        <v>103</v>
      </c>
      <c r="G100" s="2">
        <v>1548931000</v>
      </c>
      <c r="H100" s="2">
        <v>0</v>
      </c>
      <c r="I100" s="2">
        <v>1548931000</v>
      </c>
      <c r="J100" s="2">
        <v>4718830</v>
      </c>
      <c r="K100" s="2">
        <v>0</v>
      </c>
      <c r="L100" s="2">
        <v>4718830</v>
      </c>
      <c r="M100" s="2">
        <v>4099257.6</v>
      </c>
      <c r="N100" s="2">
        <v>0</v>
      </c>
      <c r="O100" s="2">
        <v>4099257.6</v>
      </c>
      <c r="P100" s="15">
        <v>0.1</v>
      </c>
      <c r="Q100" s="2">
        <v>0</v>
      </c>
      <c r="R100" s="13">
        <v>0.3</v>
      </c>
      <c r="S100" s="15">
        <v>0</v>
      </c>
      <c r="T100" s="2">
        <v>1229777.28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1229777.28</v>
      </c>
      <c r="AD100" t="s">
        <v>63</v>
      </c>
    </row>
    <row r="101" spans="1:30" hidden="1" x14ac:dyDescent="0.25">
      <c r="A101" s="20">
        <v>645</v>
      </c>
      <c r="B101" t="s">
        <v>147</v>
      </c>
      <c r="C101" t="s">
        <v>269</v>
      </c>
      <c r="D101" t="s">
        <v>9</v>
      </c>
      <c r="E101" t="s">
        <v>404</v>
      </c>
      <c r="F101" t="s">
        <v>104</v>
      </c>
      <c r="G101" s="2">
        <v>16264778000</v>
      </c>
      <c r="H101" s="2">
        <v>0</v>
      </c>
      <c r="I101" s="2">
        <v>16264778000</v>
      </c>
      <c r="J101" s="2">
        <v>40890499</v>
      </c>
      <c r="K101" s="2">
        <v>0</v>
      </c>
      <c r="L101" s="2">
        <v>40890499</v>
      </c>
      <c r="M101" s="2">
        <v>34384587.799999997</v>
      </c>
      <c r="N101" s="2">
        <v>0</v>
      </c>
      <c r="O101" s="2">
        <v>34384587.799999997</v>
      </c>
      <c r="P101" s="15">
        <v>0.1</v>
      </c>
      <c r="Q101" s="2">
        <v>0</v>
      </c>
      <c r="R101" s="13">
        <v>0.15</v>
      </c>
      <c r="S101" s="15">
        <v>0</v>
      </c>
      <c r="T101" s="2">
        <v>5157688.17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8157688.1699999999</v>
      </c>
      <c r="AD101" t="s">
        <v>39</v>
      </c>
    </row>
    <row r="102" spans="1:30" hidden="1" x14ac:dyDescent="0.25">
      <c r="A102" s="20">
        <v>646</v>
      </c>
      <c r="B102" t="s">
        <v>147</v>
      </c>
      <c r="C102" t="s">
        <v>268</v>
      </c>
      <c r="D102" t="s">
        <v>2</v>
      </c>
      <c r="E102" t="s">
        <v>296</v>
      </c>
      <c r="F102" t="s">
        <v>105</v>
      </c>
      <c r="G102" s="2">
        <v>1684815000</v>
      </c>
      <c r="H102" s="2">
        <v>0</v>
      </c>
      <c r="I102" s="2">
        <v>1684815000</v>
      </c>
      <c r="J102" s="2">
        <v>3494880</v>
      </c>
      <c r="K102" s="2">
        <v>0</v>
      </c>
      <c r="L102" s="2">
        <v>3494880</v>
      </c>
      <c r="M102" s="2">
        <v>2820954</v>
      </c>
      <c r="N102" s="2">
        <v>0</v>
      </c>
      <c r="O102" s="2">
        <v>2820954</v>
      </c>
      <c r="P102" s="15">
        <v>0.1</v>
      </c>
      <c r="Q102" s="2">
        <v>0</v>
      </c>
      <c r="R102" s="13">
        <v>0.3</v>
      </c>
      <c r="S102" s="15">
        <v>0</v>
      </c>
      <c r="T102" s="2">
        <v>846286.2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846286.2</v>
      </c>
      <c r="AD102" t="s">
        <v>87</v>
      </c>
    </row>
    <row r="103" spans="1:30" hidden="1" x14ac:dyDescent="0.25">
      <c r="A103" s="20">
        <v>651</v>
      </c>
      <c r="B103" t="s">
        <v>147</v>
      </c>
      <c r="C103" t="s">
        <v>269</v>
      </c>
      <c r="D103" t="s">
        <v>2</v>
      </c>
      <c r="E103" t="s">
        <v>295</v>
      </c>
      <c r="F103" t="s">
        <v>106</v>
      </c>
      <c r="G103" s="2">
        <v>11962245000</v>
      </c>
      <c r="H103" s="2">
        <v>0</v>
      </c>
      <c r="I103" s="2">
        <v>11962245000</v>
      </c>
      <c r="J103" s="2">
        <v>21805431</v>
      </c>
      <c r="K103" s="2">
        <v>0</v>
      </c>
      <c r="L103" s="2">
        <v>21805431</v>
      </c>
      <c r="M103" s="2">
        <v>17020533</v>
      </c>
      <c r="N103" s="2">
        <v>0</v>
      </c>
      <c r="O103" s="2">
        <v>17020533</v>
      </c>
      <c r="P103" s="15">
        <v>0.1</v>
      </c>
      <c r="Q103" s="2">
        <v>0</v>
      </c>
      <c r="R103" s="13">
        <v>0.1</v>
      </c>
      <c r="S103" s="15">
        <v>0</v>
      </c>
      <c r="T103" s="2">
        <v>1702053.3</v>
      </c>
      <c r="U103" s="2">
        <v>1000000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2702053.3</v>
      </c>
      <c r="AD103" t="s">
        <v>45</v>
      </c>
    </row>
    <row r="104" spans="1:30" hidden="1" x14ac:dyDescent="0.25">
      <c r="A104" s="20">
        <v>681</v>
      </c>
      <c r="B104" t="s">
        <v>147</v>
      </c>
      <c r="C104" t="s">
        <v>269</v>
      </c>
      <c r="D104" t="s">
        <v>2</v>
      </c>
      <c r="E104" t="s">
        <v>295</v>
      </c>
      <c r="F104" t="s">
        <v>107</v>
      </c>
      <c r="G104" s="2">
        <v>20742858000</v>
      </c>
      <c r="H104" s="2">
        <v>1667518000</v>
      </c>
      <c r="I104" s="2">
        <v>19075340000</v>
      </c>
      <c r="J104" s="2">
        <v>42754289</v>
      </c>
      <c r="K104" s="2">
        <v>4997660</v>
      </c>
      <c r="L104" s="2">
        <v>37756629</v>
      </c>
      <c r="M104" s="2">
        <v>34457145.799999997</v>
      </c>
      <c r="N104" s="2">
        <v>4330652.8</v>
      </c>
      <c r="O104" s="2">
        <v>30126493</v>
      </c>
      <c r="P104" s="15">
        <v>0.1</v>
      </c>
      <c r="Q104" s="2">
        <v>433065.28</v>
      </c>
      <c r="R104" s="13">
        <v>0.15</v>
      </c>
      <c r="S104" s="15">
        <v>0</v>
      </c>
      <c r="T104" s="2">
        <v>4518973.95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7952039.2300000004</v>
      </c>
      <c r="AD104" t="s">
        <v>45</v>
      </c>
    </row>
    <row r="105" spans="1:30" hidden="1" x14ac:dyDescent="0.25">
      <c r="A105" s="20">
        <v>682</v>
      </c>
      <c r="B105" t="s">
        <v>147</v>
      </c>
      <c r="C105" t="s">
        <v>269</v>
      </c>
      <c r="D105" t="s">
        <v>2</v>
      </c>
      <c r="E105" t="s">
        <v>295</v>
      </c>
      <c r="F105" t="s">
        <v>108</v>
      </c>
      <c r="G105" s="2">
        <v>16926034200</v>
      </c>
      <c r="H105" s="2">
        <v>9409875000</v>
      </c>
      <c r="I105" s="2">
        <v>7516159200</v>
      </c>
      <c r="J105" s="2">
        <v>51367533</v>
      </c>
      <c r="K105" s="2">
        <v>28128855</v>
      </c>
      <c r="L105" s="2">
        <v>23238678</v>
      </c>
      <c r="M105" s="2">
        <v>44597119.32</v>
      </c>
      <c r="N105" s="2">
        <v>24364905</v>
      </c>
      <c r="O105" s="2">
        <v>20232214.32</v>
      </c>
      <c r="P105" s="15">
        <v>0.1</v>
      </c>
      <c r="Q105" s="2">
        <v>2436490.5</v>
      </c>
      <c r="R105" s="13">
        <v>0.15</v>
      </c>
      <c r="S105" s="15">
        <v>0</v>
      </c>
      <c r="T105" s="2">
        <v>3034832.148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8471322.648</v>
      </c>
      <c r="AD105" t="s">
        <v>95</v>
      </c>
    </row>
    <row r="106" spans="1:30" hidden="1" x14ac:dyDescent="0.25">
      <c r="A106" s="20">
        <v>684</v>
      </c>
      <c r="B106" t="s">
        <v>147</v>
      </c>
      <c r="C106" t="s">
        <v>268</v>
      </c>
      <c r="D106" t="s">
        <v>9</v>
      </c>
      <c r="E106" t="s">
        <v>27</v>
      </c>
      <c r="F106" t="s">
        <v>109</v>
      </c>
      <c r="G106" s="2">
        <v>13857707000</v>
      </c>
      <c r="H106" s="2">
        <v>0</v>
      </c>
      <c r="I106" s="2">
        <v>13857707000</v>
      </c>
      <c r="J106" s="2">
        <v>39569031</v>
      </c>
      <c r="K106" s="2">
        <v>0</v>
      </c>
      <c r="L106" s="2">
        <v>39569031</v>
      </c>
      <c r="M106" s="2">
        <v>34025948.200000003</v>
      </c>
      <c r="N106" s="2">
        <v>0</v>
      </c>
      <c r="O106" s="2">
        <v>34025948.200000003</v>
      </c>
      <c r="P106" s="15">
        <v>0.1</v>
      </c>
      <c r="Q106" s="2">
        <v>0</v>
      </c>
      <c r="R106" s="13">
        <v>0.3</v>
      </c>
      <c r="S106" s="15">
        <v>0</v>
      </c>
      <c r="T106" s="2">
        <v>10207784.460000001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10207784.460000001</v>
      </c>
      <c r="AD106" t="s">
        <v>32</v>
      </c>
    </row>
    <row r="107" spans="1:30" hidden="1" x14ac:dyDescent="0.25">
      <c r="A107" s="20">
        <v>685</v>
      </c>
      <c r="B107" t="s">
        <v>147</v>
      </c>
      <c r="C107" t="s">
        <v>269</v>
      </c>
      <c r="D107" t="s">
        <v>9</v>
      </c>
      <c r="E107" t="s">
        <v>27</v>
      </c>
      <c r="F107" t="s">
        <v>110</v>
      </c>
      <c r="G107" s="2">
        <v>2384598000</v>
      </c>
      <c r="H107" s="2">
        <v>0</v>
      </c>
      <c r="I107" s="2">
        <v>2384598000</v>
      </c>
      <c r="J107" s="2">
        <v>7703261</v>
      </c>
      <c r="K107" s="2">
        <v>0</v>
      </c>
      <c r="L107" s="2">
        <v>7703261</v>
      </c>
      <c r="M107" s="2">
        <v>6749421.7999999998</v>
      </c>
      <c r="N107" s="2">
        <v>0</v>
      </c>
      <c r="O107" s="2">
        <v>6749421.7999999998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hidden="1" x14ac:dyDescent="0.25">
      <c r="A108" s="20">
        <v>730</v>
      </c>
      <c r="B108" t="s">
        <v>147</v>
      </c>
      <c r="C108" t="s">
        <v>269</v>
      </c>
      <c r="D108" t="s">
        <v>2</v>
      </c>
      <c r="E108" t="s">
        <v>295</v>
      </c>
      <c r="F108" t="s">
        <v>150</v>
      </c>
      <c r="G108" s="2">
        <v>40466766100</v>
      </c>
      <c r="H108" s="2">
        <v>3173646000</v>
      </c>
      <c r="I108" s="2">
        <v>37293120100</v>
      </c>
      <c r="J108" s="2">
        <v>66313489</v>
      </c>
      <c r="K108" s="2">
        <v>8701627</v>
      </c>
      <c r="L108" s="2">
        <v>57611862</v>
      </c>
      <c r="M108" s="2">
        <v>50126782.560000002</v>
      </c>
      <c r="N108" s="2">
        <v>7432168.5999999996</v>
      </c>
      <c r="O108" s="2">
        <v>42694613.960000001</v>
      </c>
      <c r="P108" s="15">
        <v>0.1</v>
      </c>
      <c r="Q108" s="2">
        <v>743216.86</v>
      </c>
      <c r="R108" s="13">
        <v>0.15</v>
      </c>
      <c r="S108" s="15">
        <v>0</v>
      </c>
      <c r="T108" s="2">
        <v>6404192.0939999996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10147408.954</v>
      </c>
      <c r="AD108" t="s">
        <v>45</v>
      </c>
    </row>
    <row r="109" spans="1:30" hidden="1" x14ac:dyDescent="0.25">
      <c r="A109" s="20">
        <v>747</v>
      </c>
      <c r="B109" t="s">
        <v>147</v>
      </c>
      <c r="C109" t="s">
        <v>268</v>
      </c>
      <c r="D109" t="s">
        <v>2</v>
      </c>
      <c r="E109" t="s">
        <v>8</v>
      </c>
      <c r="F109" t="s">
        <v>157</v>
      </c>
      <c r="G109" s="2">
        <v>8194811000</v>
      </c>
      <c r="H109" s="2">
        <v>0</v>
      </c>
      <c r="I109" s="2">
        <v>8194811000</v>
      </c>
      <c r="J109" s="2">
        <v>16197687</v>
      </c>
      <c r="K109" s="2">
        <v>0</v>
      </c>
      <c r="L109" s="2">
        <v>16197687</v>
      </c>
      <c r="M109" s="2">
        <v>12919762.6</v>
      </c>
      <c r="N109" s="2">
        <v>0</v>
      </c>
      <c r="O109" s="2">
        <v>12919762.6</v>
      </c>
      <c r="P109" s="15">
        <v>0.1</v>
      </c>
      <c r="Q109" s="2">
        <v>0</v>
      </c>
      <c r="R109" s="13">
        <v>0.3</v>
      </c>
      <c r="S109" s="15">
        <v>0</v>
      </c>
      <c r="T109" s="2">
        <v>3875928.78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3875928.78</v>
      </c>
      <c r="AD109" t="s">
        <v>33</v>
      </c>
    </row>
    <row r="110" spans="1:30" hidden="1" x14ac:dyDescent="0.25">
      <c r="A110" s="20">
        <v>757</v>
      </c>
      <c r="B110" t="s">
        <v>147</v>
      </c>
      <c r="C110" t="s">
        <v>269</v>
      </c>
      <c r="D110" t="s">
        <v>9</v>
      </c>
      <c r="E110" t="s">
        <v>403</v>
      </c>
      <c r="F110" t="s">
        <v>158</v>
      </c>
      <c r="G110" s="2">
        <v>6747393100</v>
      </c>
      <c r="H110" s="2">
        <v>0</v>
      </c>
      <c r="I110" s="2">
        <v>6747393100</v>
      </c>
      <c r="J110" s="2">
        <v>19199479</v>
      </c>
      <c r="K110" s="2">
        <v>0</v>
      </c>
      <c r="L110" s="2">
        <v>19199479</v>
      </c>
      <c r="M110" s="2">
        <v>16500521.76</v>
      </c>
      <c r="N110" s="2">
        <v>0</v>
      </c>
      <c r="O110" s="2">
        <v>16500521.76</v>
      </c>
      <c r="P110" s="15">
        <v>0.1</v>
      </c>
      <c r="Q110" s="2">
        <v>0</v>
      </c>
      <c r="R110" s="13">
        <v>0.1</v>
      </c>
      <c r="S110" s="15">
        <v>0</v>
      </c>
      <c r="T110" s="2">
        <v>1650052.176</v>
      </c>
      <c r="U110" s="2">
        <v>1000000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2650052.176</v>
      </c>
      <c r="AD110" t="s">
        <v>70</v>
      </c>
    </row>
    <row r="111" spans="1:30" hidden="1" x14ac:dyDescent="0.25">
      <c r="A111" s="20">
        <v>760</v>
      </c>
      <c r="B111" t="s">
        <v>147</v>
      </c>
      <c r="C111" t="s">
        <v>269</v>
      </c>
      <c r="D111" t="s">
        <v>9</v>
      </c>
      <c r="E111" t="s">
        <v>404</v>
      </c>
      <c r="F111" t="s">
        <v>159</v>
      </c>
      <c r="G111" s="2">
        <v>18795812000</v>
      </c>
      <c r="H111" s="2">
        <v>0</v>
      </c>
      <c r="I111" s="2">
        <v>18795812000</v>
      </c>
      <c r="J111" s="2">
        <v>41179771</v>
      </c>
      <c r="K111" s="2">
        <v>0</v>
      </c>
      <c r="L111" s="2">
        <v>41179771</v>
      </c>
      <c r="M111" s="2">
        <v>33661446.200000003</v>
      </c>
      <c r="N111" s="2">
        <v>0</v>
      </c>
      <c r="O111" s="2">
        <v>33661446.200000003</v>
      </c>
      <c r="P111" s="15">
        <v>0.1</v>
      </c>
      <c r="Q111" s="2">
        <v>0</v>
      </c>
      <c r="R111" s="13">
        <v>0.15</v>
      </c>
      <c r="S111" s="15">
        <v>0</v>
      </c>
      <c r="T111" s="2">
        <v>5049216.93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8049216.9299999997</v>
      </c>
      <c r="AD111" t="s">
        <v>39</v>
      </c>
    </row>
    <row r="112" spans="1:30" hidden="1" x14ac:dyDescent="0.25">
      <c r="A112" s="20">
        <v>785</v>
      </c>
      <c r="B112" t="s">
        <v>147</v>
      </c>
      <c r="C112" t="s">
        <v>269</v>
      </c>
      <c r="D112" t="s">
        <v>9</v>
      </c>
      <c r="E112" t="s">
        <v>403</v>
      </c>
      <c r="F112" t="s">
        <v>160</v>
      </c>
      <c r="G112" s="2">
        <v>53832262000</v>
      </c>
      <c r="H112" s="2">
        <v>0</v>
      </c>
      <c r="I112" s="2">
        <v>53832262000</v>
      </c>
      <c r="J112" s="2">
        <v>94039987</v>
      </c>
      <c r="K112" s="2">
        <v>0</v>
      </c>
      <c r="L112" s="2">
        <v>94039987</v>
      </c>
      <c r="M112" s="2">
        <v>72507082.200000003</v>
      </c>
      <c r="N112" s="2">
        <v>0</v>
      </c>
      <c r="O112" s="2">
        <v>72507082.200000003</v>
      </c>
      <c r="P112" s="15">
        <v>0.1</v>
      </c>
      <c r="Q112" s="2">
        <v>0</v>
      </c>
      <c r="R112" s="13">
        <v>0.2</v>
      </c>
      <c r="S112" s="15">
        <v>0</v>
      </c>
      <c r="T112" s="2">
        <v>14501416.439999999</v>
      </c>
      <c r="U112" s="2">
        <v>4000000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18501416.440000001</v>
      </c>
      <c r="AD112" t="s">
        <v>35</v>
      </c>
    </row>
    <row r="113" spans="1:30" hidden="1" x14ac:dyDescent="0.25">
      <c r="A113" s="20">
        <v>790</v>
      </c>
      <c r="B113" t="s">
        <v>147</v>
      </c>
      <c r="C113" t="s">
        <v>269</v>
      </c>
      <c r="D113" t="s">
        <v>9</v>
      </c>
      <c r="E113" t="s">
        <v>15</v>
      </c>
      <c r="F113" t="s">
        <v>30</v>
      </c>
      <c r="G113" s="2">
        <v>7308730000</v>
      </c>
      <c r="H113" s="2">
        <v>0</v>
      </c>
      <c r="I113" s="2">
        <v>7308730000</v>
      </c>
      <c r="J113" s="2">
        <v>17271554</v>
      </c>
      <c r="K113" s="2">
        <v>0</v>
      </c>
      <c r="L113" s="2">
        <v>17271554</v>
      </c>
      <c r="M113" s="2">
        <v>14348062</v>
      </c>
      <c r="N113" s="2">
        <v>0</v>
      </c>
      <c r="O113" s="2">
        <v>14348062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hidden="1" x14ac:dyDescent="0.25">
      <c r="A114" s="20">
        <v>803</v>
      </c>
      <c r="B114" t="s">
        <v>147</v>
      </c>
      <c r="C114" t="s">
        <v>269</v>
      </c>
      <c r="D114" t="s">
        <v>9</v>
      </c>
      <c r="E114" t="s">
        <v>27</v>
      </c>
      <c r="F114" t="s">
        <v>161</v>
      </c>
      <c r="G114" s="2">
        <v>9012810000</v>
      </c>
      <c r="H114" s="2">
        <v>0</v>
      </c>
      <c r="I114" s="2">
        <v>9012810000</v>
      </c>
      <c r="J114" s="2">
        <v>14502573</v>
      </c>
      <c r="K114" s="2">
        <v>0</v>
      </c>
      <c r="L114" s="2">
        <v>14502573</v>
      </c>
      <c r="M114" s="2">
        <v>10897449</v>
      </c>
      <c r="N114" s="2">
        <v>0</v>
      </c>
      <c r="O114" s="2">
        <v>10897449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hidden="1" x14ac:dyDescent="0.25">
      <c r="A115" s="20">
        <v>805</v>
      </c>
      <c r="B115" t="s">
        <v>147</v>
      </c>
      <c r="C115" t="s">
        <v>269</v>
      </c>
      <c r="D115" t="s">
        <v>9</v>
      </c>
      <c r="E115" t="s">
        <v>27</v>
      </c>
      <c r="F115" t="s">
        <v>162</v>
      </c>
      <c r="G115" s="2">
        <v>34745229000</v>
      </c>
      <c r="H115" s="2">
        <v>0</v>
      </c>
      <c r="I115" s="2">
        <v>34745229000</v>
      </c>
      <c r="J115" s="2">
        <v>66468270</v>
      </c>
      <c r="K115" s="2">
        <v>0</v>
      </c>
      <c r="L115" s="2">
        <v>66468270</v>
      </c>
      <c r="M115" s="2">
        <v>52570178.399999999</v>
      </c>
      <c r="N115" s="2">
        <v>0</v>
      </c>
      <c r="O115" s="2">
        <v>52570178.399999999</v>
      </c>
      <c r="P115" s="15">
        <v>0.1</v>
      </c>
      <c r="Q115" s="2">
        <v>0</v>
      </c>
      <c r="R115" s="13">
        <v>0.15</v>
      </c>
      <c r="S115" s="15">
        <v>0</v>
      </c>
      <c r="T115" s="2">
        <v>7885526.7599999998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10885526.76</v>
      </c>
      <c r="AD115" t="s">
        <v>28</v>
      </c>
    </row>
    <row r="116" spans="1:30" hidden="1" x14ac:dyDescent="0.25">
      <c r="A116" s="20">
        <v>809</v>
      </c>
      <c r="B116" t="s">
        <v>147</v>
      </c>
      <c r="C116" t="s">
        <v>269</v>
      </c>
      <c r="D116" t="s">
        <v>2</v>
      </c>
      <c r="E116" t="s">
        <v>8</v>
      </c>
      <c r="F116" t="s">
        <v>163</v>
      </c>
      <c r="G116" s="2">
        <v>15229024000</v>
      </c>
      <c r="H116" s="2">
        <v>4352143000</v>
      </c>
      <c r="I116" s="2">
        <v>10876881000</v>
      </c>
      <c r="J116" s="2">
        <v>27577848</v>
      </c>
      <c r="K116" s="2">
        <v>9023944</v>
      </c>
      <c r="L116" s="2">
        <v>18553904</v>
      </c>
      <c r="M116" s="2">
        <v>21486238.399999999</v>
      </c>
      <c r="N116" s="2">
        <v>7283086.7999999998</v>
      </c>
      <c r="O116" s="2">
        <v>14203151.6</v>
      </c>
      <c r="P116" s="15">
        <v>0.1</v>
      </c>
      <c r="Q116" s="2">
        <v>728308.68</v>
      </c>
      <c r="R116" s="13">
        <v>0.1</v>
      </c>
      <c r="S116" s="15">
        <v>0</v>
      </c>
      <c r="T116" s="2">
        <v>1420315.16</v>
      </c>
      <c r="U116" s="2">
        <v>2000000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4148623.84</v>
      </c>
      <c r="AD116" t="s">
        <v>33</v>
      </c>
    </row>
    <row r="117" spans="1:30" hidden="1" x14ac:dyDescent="0.25">
      <c r="A117" s="20">
        <v>810</v>
      </c>
      <c r="B117" t="s">
        <v>147</v>
      </c>
      <c r="C117" t="s">
        <v>269</v>
      </c>
      <c r="D117" t="s">
        <v>2</v>
      </c>
      <c r="E117" t="s">
        <v>4</v>
      </c>
      <c r="F117" t="s">
        <v>164</v>
      </c>
      <c r="G117" s="2">
        <v>84796476900</v>
      </c>
      <c r="H117" s="2">
        <v>66155237000</v>
      </c>
      <c r="I117" s="2">
        <v>18641239900</v>
      </c>
      <c r="J117" s="2">
        <v>136711474</v>
      </c>
      <c r="K117" s="2">
        <v>104047814</v>
      </c>
      <c r="L117" s="2">
        <v>32663660</v>
      </c>
      <c r="M117" s="2">
        <v>102792883.23999999</v>
      </c>
      <c r="N117" s="2">
        <v>77585719.200000003</v>
      </c>
      <c r="O117" s="2">
        <v>25207164.039999999</v>
      </c>
      <c r="P117" s="15">
        <v>0.1</v>
      </c>
      <c r="Q117" s="2">
        <v>7758571.9199999999</v>
      </c>
      <c r="R117" s="13">
        <v>0.25</v>
      </c>
      <c r="S117" s="15">
        <v>0</v>
      </c>
      <c r="T117" s="2">
        <v>6301791.0099999998</v>
      </c>
      <c r="U117" s="2">
        <v>5000000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19060362.93</v>
      </c>
      <c r="AD117" t="s">
        <v>286</v>
      </c>
    </row>
    <row r="118" spans="1:30" hidden="1" x14ac:dyDescent="0.25">
      <c r="A118" s="20">
        <v>813</v>
      </c>
      <c r="B118" t="s">
        <v>147</v>
      </c>
      <c r="C118" t="s">
        <v>269</v>
      </c>
      <c r="D118" t="s">
        <v>2</v>
      </c>
      <c r="E118" t="s">
        <v>4</v>
      </c>
      <c r="F118" t="s">
        <v>165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269</v>
      </c>
      <c r="D119" t="s">
        <v>2</v>
      </c>
      <c r="E119" t="s">
        <v>296</v>
      </c>
      <c r="F119" t="s">
        <v>166</v>
      </c>
      <c r="G119" s="2">
        <v>87744210200</v>
      </c>
      <c r="H119" s="2">
        <v>4428598000</v>
      </c>
      <c r="I119" s="2">
        <v>83315612200</v>
      </c>
      <c r="J119" s="2">
        <v>148602666</v>
      </c>
      <c r="K119" s="2">
        <v>11955133</v>
      </c>
      <c r="L119" s="2">
        <v>136647533</v>
      </c>
      <c r="M119" s="2">
        <v>113504981.92</v>
      </c>
      <c r="N119" s="2">
        <v>10183693.800000001</v>
      </c>
      <c r="O119" s="2">
        <v>103321288.12</v>
      </c>
      <c r="P119" s="15">
        <v>0.1</v>
      </c>
      <c r="Q119" s="2">
        <v>1018369.38</v>
      </c>
      <c r="R119" s="13">
        <v>0.25</v>
      </c>
      <c r="S119" s="15">
        <v>0</v>
      </c>
      <c r="T119" s="2">
        <v>25830322.030000001</v>
      </c>
      <c r="U119" s="2">
        <v>0</v>
      </c>
      <c r="V119" s="2">
        <v>113836126.56</v>
      </c>
      <c r="W119" s="2">
        <v>11994763.92</v>
      </c>
      <c r="X119" s="2">
        <v>101841362.64</v>
      </c>
      <c r="Y119" s="2">
        <v>51575353600</v>
      </c>
      <c r="Z119" s="2">
        <v>6733970200</v>
      </c>
      <c r="AA119" s="2">
        <v>44841383400</v>
      </c>
      <c r="AB119" s="18">
        <v>0</v>
      </c>
      <c r="AC119" s="4">
        <v>26848691.41</v>
      </c>
      <c r="AD119" t="s">
        <v>13</v>
      </c>
    </row>
    <row r="120" spans="1:30" hidden="1" x14ac:dyDescent="0.25">
      <c r="A120" s="20">
        <v>825</v>
      </c>
      <c r="B120" t="s">
        <v>147</v>
      </c>
      <c r="C120" t="s">
        <v>269</v>
      </c>
      <c r="D120" t="s">
        <v>2</v>
      </c>
      <c r="E120" t="s">
        <v>295</v>
      </c>
      <c r="F120" t="s">
        <v>167</v>
      </c>
      <c r="G120" s="2">
        <v>39510311000</v>
      </c>
      <c r="H120" s="2">
        <v>32973725000</v>
      </c>
      <c r="I120" s="2">
        <v>6536586000</v>
      </c>
      <c r="J120" s="2">
        <v>70967754</v>
      </c>
      <c r="K120" s="2">
        <v>49902294</v>
      </c>
      <c r="L120" s="2">
        <v>21065460</v>
      </c>
      <c r="M120" s="2">
        <v>55163629.600000001</v>
      </c>
      <c r="N120" s="2">
        <v>36712804</v>
      </c>
      <c r="O120" s="2">
        <v>18450825.600000001</v>
      </c>
      <c r="P120" s="15">
        <v>0.1</v>
      </c>
      <c r="Q120" s="2">
        <v>3671280.4</v>
      </c>
      <c r="R120" s="13">
        <v>0.15</v>
      </c>
      <c r="S120" s="15">
        <v>0</v>
      </c>
      <c r="T120" s="2">
        <v>2767623.84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9438904.2400000002</v>
      </c>
      <c r="AD120" t="s">
        <v>43</v>
      </c>
    </row>
    <row r="121" spans="1:30" hidden="1" x14ac:dyDescent="0.25">
      <c r="A121" s="20">
        <v>849</v>
      </c>
      <c r="B121" t="s">
        <v>147</v>
      </c>
      <c r="C121" t="s">
        <v>269</v>
      </c>
      <c r="D121" t="s">
        <v>2</v>
      </c>
      <c r="E121" t="s">
        <v>295</v>
      </c>
      <c r="F121" t="s">
        <v>168</v>
      </c>
      <c r="G121" s="2">
        <v>24517553000</v>
      </c>
      <c r="H121" s="2">
        <v>6652459000</v>
      </c>
      <c r="I121" s="2">
        <v>17865094000</v>
      </c>
      <c r="J121" s="2">
        <v>58852942</v>
      </c>
      <c r="K121" s="2">
        <v>12687619</v>
      </c>
      <c r="L121" s="2">
        <v>46165323</v>
      </c>
      <c r="M121" s="2">
        <v>49045920.799999997</v>
      </c>
      <c r="N121" s="2">
        <v>10026635.4</v>
      </c>
      <c r="O121" s="2">
        <v>39019285.399999999</v>
      </c>
      <c r="P121" s="15">
        <v>0.1</v>
      </c>
      <c r="Q121" s="2">
        <v>1002663.54</v>
      </c>
      <c r="R121" s="13">
        <v>0.15</v>
      </c>
      <c r="S121" s="15">
        <v>0</v>
      </c>
      <c r="T121" s="2">
        <v>5852892.8099999996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9855556.3499999996</v>
      </c>
      <c r="AD121" t="s">
        <v>43</v>
      </c>
    </row>
    <row r="122" spans="1:30" hidden="1" x14ac:dyDescent="0.25">
      <c r="A122" s="20">
        <v>851</v>
      </c>
      <c r="B122" t="s">
        <v>147</v>
      </c>
      <c r="C122" t="s">
        <v>268</v>
      </c>
      <c r="D122" t="s">
        <v>2</v>
      </c>
      <c r="E122" t="s">
        <v>296</v>
      </c>
      <c r="F122" t="s">
        <v>169</v>
      </c>
      <c r="G122" s="2">
        <v>39475952000</v>
      </c>
      <c r="H122" s="2">
        <v>0</v>
      </c>
      <c r="I122" s="2">
        <v>39475952000</v>
      </c>
      <c r="J122" s="2">
        <v>63080924</v>
      </c>
      <c r="K122" s="2">
        <v>0</v>
      </c>
      <c r="L122" s="2">
        <v>63080924</v>
      </c>
      <c r="M122" s="2">
        <v>47290543.200000003</v>
      </c>
      <c r="N122" s="2">
        <v>0</v>
      </c>
      <c r="O122" s="2">
        <v>47290543.200000003</v>
      </c>
      <c r="P122" s="15">
        <v>0.1</v>
      </c>
      <c r="Q122" s="2">
        <v>0</v>
      </c>
      <c r="R122" s="13">
        <v>0.3</v>
      </c>
      <c r="S122" s="15">
        <v>0</v>
      </c>
      <c r="T122" s="2">
        <v>14187162.960000001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14187162.960000001</v>
      </c>
      <c r="AD122" t="s">
        <v>192</v>
      </c>
    </row>
    <row r="123" spans="1:30" hidden="1" x14ac:dyDescent="0.25">
      <c r="A123" s="20">
        <v>853</v>
      </c>
      <c r="B123" t="s">
        <v>147</v>
      </c>
      <c r="C123" t="s">
        <v>269</v>
      </c>
      <c r="D123" t="s">
        <v>2</v>
      </c>
      <c r="E123" t="s">
        <v>8</v>
      </c>
      <c r="F123" t="s">
        <v>170</v>
      </c>
      <c r="G123" s="2">
        <v>5809581000</v>
      </c>
      <c r="H123" s="2">
        <v>0</v>
      </c>
      <c r="I123" s="2">
        <v>5809581000</v>
      </c>
      <c r="J123" s="2">
        <v>13817274</v>
      </c>
      <c r="K123" s="2">
        <v>0</v>
      </c>
      <c r="L123" s="2">
        <v>13817274</v>
      </c>
      <c r="M123" s="2">
        <v>11493441.6</v>
      </c>
      <c r="N123" s="2">
        <v>0</v>
      </c>
      <c r="O123" s="2">
        <v>11493441.6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hidden="1" x14ac:dyDescent="0.25">
      <c r="A124" s="20">
        <v>865</v>
      </c>
      <c r="B124" t="s">
        <v>147</v>
      </c>
      <c r="C124" t="s">
        <v>268</v>
      </c>
      <c r="D124" t="s">
        <v>2</v>
      </c>
      <c r="E124" t="s">
        <v>8</v>
      </c>
      <c r="F124" t="s">
        <v>171</v>
      </c>
      <c r="G124" s="2">
        <v>9214188400</v>
      </c>
      <c r="H124" s="2">
        <v>522600000</v>
      </c>
      <c r="I124" s="2">
        <v>8691588400</v>
      </c>
      <c r="J124" s="2">
        <v>20652062</v>
      </c>
      <c r="K124" s="2">
        <v>1719451</v>
      </c>
      <c r="L124" s="2">
        <v>18932611</v>
      </c>
      <c r="M124" s="2">
        <v>16966386.640000001</v>
      </c>
      <c r="N124" s="2">
        <v>1510411</v>
      </c>
      <c r="O124" s="2">
        <v>15455975.640000001</v>
      </c>
      <c r="P124" s="15">
        <v>0.1</v>
      </c>
      <c r="Q124" s="2">
        <v>151041.1</v>
      </c>
      <c r="R124" s="13">
        <v>0.3</v>
      </c>
      <c r="S124" s="15">
        <v>0</v>
      </c>
      <c r="T124" s="2">
        <v>4636792.6919999998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4787833.7920000004</v>
      </c>
      <c r="AD124" t="s">
        <v>46</v>
      </c>
    </row>
    <row r="125" spans="1:30" hidden="1" x14ac:dyDescent="0.25">
      <c r="A125" s="20">
        <v>878</v>
      </c>
      <c r="B125" t="s">
        <v>147</v>
      </c>
      <c r="C125" t="s">
        <v>269</v>
      </c>
      <c r="D125" t="s">
        <v>2</v>
      </c>
      <c r="E125" t="s">
        <v>8</v>
      </c>
      <c r="F125" t="s">
        <v>172</v>
      </c>
      <c r="G125" s="2">
        <v>5345941000</v>
      </c>
      <c r="H125" s="2">
        <v>1080960000</v>
      </c>
      <c r="I125" s="2">
        <v>4264981000</v>
      </c>
      <c r="J125" s="2">
        <v>17401167</v>
      </c>
      <c r="K125" s="2">
        <v>3697180</v>
      </c>
      <c r="L125" s="2">
        <v>13703987</v>
      </c>
      <c r="M125" s="2">
        <v>15262790.6</v>
      </c>
      <c r="N125" s="2">
        <v>3264796</v>
      </c>
      <c r="O125" s="2">
        <v>11997994.6</v>
      </c>
      <c r="P125" s="15">
        <v>0.1</v>
      </c>
      <c r="Q125" s="2">
        <v>326479.59999999998</v>
      </c>
      <c r="R125" s="13">
        <v>0.1</v>
      </c>
      <c r="S125" s="15">
        <v>0</v>
      </c>
      <c r="T125" s="2">
        <v>1199799.46</v>
      </c>
      <c r="U125" s="2">
        <v>1000000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2526279.06</v>
      </c>
      <c r="AD125" t="s">
        <v>38</v>
      </c>
    </row>
    <row r="126" spans="1:30" hidden="1" x14ac:dyDescent="0.25">
      <c r="A126" s="20">
        <v>883</v>
      </c>
      <c r="B126" t="s">
        <v>147</v>
      </c>
      <c r="C126" t="s">
        <v>269</v>
      </c>
      <c r="D126" t="s">
        <v>9</v>
      </c>
      <c r="E126" t="s">
        <v>15</v>
      </c>
      <c r="F126" t="s">
        <v>173</v>
      </c>
      <c r="G126" s="2">
        <v>257120000</v>
      </c>
      <c r="H126" s="2">
        <v>0</v>
      </c>
      <c r="I126" s="2">
        <v>257120000</v>
      </c>
      <c r="J126" s="2">
        <v>793720</v>
      </c>
      <c r="K126" s="2">
        <v>0</v>
      </c>
      <c r="L126" s="2">
        <v>793720</v>
      </c>
      <c r="M126" s="2">
        <v>690872</v>
      </c>
      <c r="N126" s="2">
        <v>0</v>
      </c>
      <c r="O126" s="2">
        <v>690872</v>
      </c>
      <c r="P126" s="15">
        <v>0</v>
      </c>
      <c r="Q126" s="2">
        <v>0</v>
      </c>
      <c r="R126" s="13">
        <v>0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17</v>
      </c>
    </row>
    <row r="127" spans="1:30" hidden="1" x14ac:dyDescent="0.25">
      <c r="A127" s="20">
        <v>892</v>
      </c>
      <c r="B127" t="s">
        <v>147</v>
      </c>
      <c r="C127" t="s">
        <v>269</v>
      </c>
      <c r="D127" t="s">
        <v>9</v>
      </c>
      <c r="E127" t="s">
        <v>15</v>
      </c>
      <c r="F127" t="s">
        <v>174</v>
      </c>
      <c r="G127" s="2">
        <v>36681776000</v>
      </c>
      <c r="H127" s="2">
        <v>0</v>
      </c>
      <c r="I127" s="2">
        <v>36681776000</v>
      </c>
      <c r="J127" s="2">
        <v>68098606</v>
      </c>
      <c r="K127" s="2">
        <v>0</v>
      </c>
      <c r="L127" s="2">
        <v>68098606</v>
      </c>
      <c r="M127" s="2">
        <v>53425895.600000001</v>
      </c>
      <c r="N127" s="2">
        <v>0</v>
      </c>
      <c r="O127" s="2">
        <v>53425895.600000001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8013884.3399999999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11013884.34</v>
      </c>
      <c r="AD127" t="s">
        <v>31</v>
      </c>
    </row>
    <row r="128" spans="1:30" hidden="1" x14ac:dyDescent="0.25">
      <c r="A128" s="20">
        <v>910</v>
      </c>
      <c r="B128" t="s">
        <v>147</v>
      </c>
      <c r="C128" t="s">
        <v>269</v>
      </c>
      <c r="D128" t="s">
        <v>2</v>
      </c>
      <c r="E128" t="s">
        <v>8</v>
      </c>
      <c r="F128" t="s">
        <v>175</v>
      </c>
      <c r="G128" s="2">
        <v>3500626000</v>
      </c>
      <c r="H128" s="2">
        <v>0</v>
      </c>
      <c r="I128" s="2">
        <v>3500626000</v>
      </c>
      <c r="J128" s="2">
        <v>8808952</v>
      </c>
      <c r="K128" s="2">
        <v>0</v>
      </c>
      <c r="L128" s="2">
        <v>8808952</v>
      </c>
      <c r="M128" s="2">
        <v>7408701.5999999996</v>
      </c>
      <c r="N128" s="2">
        <v>0</v>
      </c>
      <c r="O128" s="2">
        <v>7408701.5999999996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hidden="1" x14ac:dyDescent="0.25">
      <c r="A129" s="20">
        <v>913</v>
      </c>
      <c r="B129" t="s">
        <v>147</v>
      </c>
      <c r="C129" t="s">
        <v>269</v>
      </c>
      <c r="D129" t="s">
        <v>9</v>
      </c>
      <c r="E129" t="s">
        <v>403</v>
      </c>
      <c r="F129" t="s">
        <v>176</v>
      </c>
      <c r="G129" s="2">
        <v>144163506000</v>
      </c>
      <c r="H129" s="2">
        <v>0</v>
      </c>
      <c r="I129" s="2">
        <v>144163506000</v>
      </c>
      <c r="J129" s="2">
        <v>221684562</v>
      </c>
      <c r="K129" s="2">
        <v>0</v>
      </c>
      <c r="L129" s="2">
        <v>221684562</v>
      </c>
      <c r="M129" s="2">
        <v>164019159.59999999</v>
      </c>
      <c r="N129" s="2">
        <v>0</v>
      </c>
      <c r="O129" s="2">
        <v>164019159.59999999</v>
      </c>
      <c r="P129" s="15">
        <v>0.1</v>
      </c>
      <c r="Q129" s="2">
        <v>0</v>
      </c>
      <c r="R129" s="13">
        <v>0.25</v>
      </c>
      <c r="S129" s="15">
        <v>0.4</v>
      </c>
      <c r="T129" s="2">
        <v>43107663.840000004</v>
      </c>
      <c r="U129" s="2">
        <v>6000000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49107663.840000004</v>
      </c>
      <c r="AD129" t="s">
        <v>70</v>
      </c>
    </row>
    <row r="130" spans="1:30" hidden="1" x14ac:dyDescent="0.25">
      <c r="A130" s="20">
        <v>916</v>
      </c>
      <c r="B130" t="s">
        <v>147</v>
      </c>
      <c r="C130" t="s">
        <v>269</v>
      </c>
      <c r="D130" t="s">
        <v>9</v>
      </c>
      <c r="E130" t="s">
        <v>27</v>
      </c>
      <c r="F130" t="s">
        <v>177</v>
      </c>
      <c r="G130" s="2">
        <v>15947406800</v>
      </c>
      <c r="H130" s="2">
        <v>0</v>
      </c>
      <c r="I130" s="2">
        <v>15947406800</v>
      </c>
      <c r="J130" s="2">
        <v>38006712</v>
      </c>
      <c r="K130" s="2">
        <v>0</v>
      </c>
      <c r="L130" s="2">
        <v>38006712</v>
      </c>
      <c r="M130" s="2">
        <v>31627749.280000001</v>
      </c>
      <c r="N130" s="2">
        <v>0</v>
      </c>
      <c r="O130" s="2">
        <v>31627749.280000001</v>
      </c>
      <c r="P130" s="15">
        <v>0.1</v>
      </c>
      <c r="Q130" s="2">
        <v>0</v>
      </c>
      <c r="R130" s="13">
        <v>0.15</v>
      </c>
      <c r="S130" s="15">
        <v>0</v>
      </c>
      <c r="T130" s="2">
        <v>4744162.392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7744162.392</v>
      </c>
      <c r="AD130" t="s">
        <v>76</v>
      </c>
    </row>
    <row r="131" spans="1:30" hidden="1" x14ac:dyDescent="0.25">
      <c r="A131" s="20">
        <v>923</v>
      </c>
      <c r="B131" t="s">
        <v>147</v>
      </c>
      <c r="C131" t="s">
        <v>268</v>
      </c>
      <c r="D131" t="s">
        <v>2</v>
      </c>
      <c r="E131" t="s">
        <v>200</v>
      </c>
      <c r="F131" t="s">
        <v>195</v>
      </c>
      <c r="G131" s="2">
        <v>5880509000</v>
      </c>
      <c r="H131" s="2">
        <v>0</v>
      </c>
      <c r="I131" s="2">
        <v>5880509000</v>
      </c>
      <c r="J131" s="2">
        <v>14320373</v>
      </c>
      <c r="K131" s="2">
        <v>0</v>
      </c>
      <c r="L131" s="2">
        <v>14320373</v>
      </c>
      <c r="M131" s="2">
        <v>11968169.4</v>
      </c>
      <c r="N131" s="2">
        <v>0</v>
      </c>
      <c r="O131" s="2">
        <v>11968169.4</v>
      </c>
      <c r="P131" s="15">
        <v>0.1</v>
      </c>
      <c r="Q131" s="2">
        <v>0</v>
      </c>
      <c r="R131" s="13">
        <v>0.3</v>
      </c>
      <c r="S131" s="15">
        <v>0</v>
      </c>
      <c r="T131" s="2">
        <v>3590450.82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3590450.82</v>
      </c>
      <c r="AD131" t="s">
        <v>244</v>
      </c>
    </row>
    <row r="132" spans="1:30" hidden="1" x14ac:dyDescent="0.25">
      <c r="A132" s="20">
        <v>924</v>
      </c>
      <c r="B132" t="s">
        <v>147</v>
      </c>
      <c r="C132" t="s">
        <v>269</v>
      </c>
      <c r="D132" t="s">
        <v>9</v>
      </c>
      <c r="E132" t="s">
        <v>15</v>
      </c>
      <c r="F132" t="s">
        <v>178</v>
      </c>
      <c r="G132" s="2">
        <v>63483072000</v>
      </c>
      <c r="H132" s="2">
        <v>0</v>
      </c>
      <c r="I132" s="2">
        <v>63483072000</v>
      </c>
      <c r="J132" s="2">
        <v>108009264</v>
      </c>
      <c r="K132" s="2">
        <v>0</v>
      </c>
      <c r="L132" s="2">
        <v>108009264</v>
      </c>
      <c r="M132" s="2">
        <v>82616035.200000003</v>
      </c>
      <c r="N132" s="2">
        <v>0</v>
      </c>
      <c r="O132" s="2">
        <v>82616035.200000003</v>
      </c>
      <c r="P132" s="15">
        <v>0.1</v>
      </c>
      <c r="Q132" s="2">
        <v>0</v>
      </c>
      <c r="R132" s="13">
        <v>0.2</v>
      </c>
      <c r="S132" s="15">
        <v>0</v>
      </c>
      <c r="T132" s="2">
        <v>16523207.039999999</v>
      </c>
      <c r="U132" s="2">
        <v>4000000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20523207.039999999</v>
      </c>
      <c r="AD132" t="s">
        <v>17</v>
      </c>
    </row>
    <row r="133" spans="1:30" hidden="1" x14ac:dyDescent="0.25">
      <c r="A133" s="20">
        <v>934</v>
      </c>
      <c r="B133" t="s">
        <v>147</v>
      </c>
      <c r="C133" t="s">
        <v>269</v>
      </c>
      <c r="D133" t="s">
        <v>2</v>
      </c>
      <c r="E133" t="s">
        <v>295</v>
      </c>
      <c r="F133" t="s">
        <v>179</v>
      </c>
      <c r="G133" s="2">
        <v>7603870000</v>
      </c>
      <c r="H133" s="2">
        <v>199741000</v>
      </c>
      <c r="I133" s="2">
        <v>7404129000</v>
      </c>
      <c r="J133" s="2">
        <v>21459732</v>
      </c>
      <c r="K133" s="2">
        <v>642594</v>
      </c>
      <c r="L133" s="2">
        <v>20817138</v>
      </c>
      <c r="M133" s="2">
        <v>18418184</v>
      </c>
      <c r="N133" s="2">
        <v>562697.6</v>
      </c>
      <c r="O133" s="2">
        <v>17855486.399999999</v>
      </c>
      <c r="P133" s="15">
        <v>0.1</v>
      </c>
      <c r="Q133" s="2">
        <v>56269.760000000002</v>
      </c>
      <c r="R133" s="13">
        <v>0.1</v>
      </c>
      <c r="S133" s="15">
        <v>0</v>
      </c>
      <c r="T133" s="2">
        <v>1785548.64</v>
      </c>
      <c r="U133" s="2">
        <v>1000000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2841818.4</v>
      </c>
      <c r="AD133" t="s">
        <v>45</v>
      </c>
    </row>
    <row r="134" spans="1:30" hidden="1" x14ac:dyDescent="0.25">
      <c r="A134" s="20">
        <v>943</v>
      </c>
      <c r="B134" t="s">
        <v>147</v>
      </c>
      <c r="C134" t="s">
        <v>269</v>
      </c>
      <c r="D134" t="s">
        <v>9</v>
      </c>
      <c r="E134" t="s">
        <v>15</v>
      </c>
      <c r="F134" t="s">
        <v>182</v>
      </c>
      <c r="G134" s="2">
        <v>1338080000</v>
      </c>
      <c r="H134" s="2">
        <v>0</v>
      </c>
      <c r="I134" s="2">
        <v>1338080000</v>
      </c>
      <c r="J134" s="2">
        <v>3649981</v>
      </c>
      <c r="K134" s="2">
        <v>0</v>
      </c>
      <c r="L134" s="2">
        <v>3649981</v>
      </c>
      <c r="M134" s="2">
        <v>3114749</v>
      </c>
      <c r="N134" s="2">
        <v>0</v>
      </c>
      <c r="O134" s="2">
        <v>3114749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hidden="1" x14ac:dyDescent="0.25">
      <c r="A135" s="20">
        <v>957</v>
      </c>
      <c r="B135" t="s">
        <v>147</v>
      </c>
      <c r="C135" t="s">
        <v>269</v>
      </c>
      <c r="D135" t="s">
        <v>2</v>
      </c>
      <c r="E135" t="s">
        <v>295</v>
      </c>
      <c r="F135" t="s">
        <v>183</v>
      </c>
      <c r="G135" s="2">
        <v>5846138000</v>
      </c>
      <c r="H135" s="2">
        <v>747790000</v>
      </c>
      <c r="I135" s="2">
        <v>5098348000</v>
      </c>
      <c r="J135" s="2">
        <v>18169326</v>
      </c>
      <c r="K135" s="2">
        <v>2190816</v>
      </c>
      <c r="L135" s="2">
        <v>15978510</v>
      </c>
      <c r="M135" s="2">
        <v>15830870.800000001</v>
      </c>
      <c r="N135" s="2">
        <v>1891700</v>
      </c>
      <c r="O135" s="2">
        <v>13939170.800000001</v>
      </c>
      <c r="P135" s="15">
        <v>0.1</v>
      </c>
      <c r="Q135" s="2">
        <v>189170</v>
      </c>
      <c r="R135" s="13">
        <v>0.1</v>
      </c>
      <c r="S135" s="15">
        <v>0</v>
      </c>
      <c r="T135" s="2">
        <v>1393917.08</v>
      </c>
      <c r="U135" s="2">
        <v>1000000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2583087.08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269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629105714.63999999</v>
      </c>
      <c r="W136" s="2">
        <v>5684193.4000000004</v>
      </c>
      <c r="X136" s="2">
        <v>623421521.24000001</v>
      </c>
      <c r="Y136" s="2">
        <v>457338020900</v>
      </c>
      <c r="Z136" s="2">
        <v>2444004000</v>
      </c>
      <c r="AA136" s="2">
        <v>454894016900</v>
      </c>
      <c r="AB136" s="18">
        <v>24993702.783599999</v>
      </c>
      <c r="AC136" s="4">
        <v>24993702.783599999</v>
      </c>
      <c r="AD136" t="s">
        <v>203</v>
      </c>
    </row>
    <row r="137" spans="1:30" hidden="1" x14ac:dyDescent="0.25">
      <c r="A137" s="20">
        <v>967</v>
      </c>
      <c r="B137" t="s">
        <v>147</v>
      </c>
      <c r="C137" t="s">
        <v>268</v>
      </c>
      <c r="D137" t="s">
        <v>2</v>
      </c>
      <c r="E137" t="s">
        <v>295</v>
      </c>
      <c r="F137" t="s">
        <v>185</v>
      </c>
      <c r="G137" s="2">
        <v>28471852000</v>
      </c>
      <c r="H137" s="2">
        <v>0</v>
      </c>
      <c r="I137" s="2">
        <v>28471852000</v>
      </c>
      <c r="J137" s="2">
        <v>58242835</v>
      </c>
      <c r="K137" s="2">
        <v>0</v>
      </c>
      <c r="L137" s="2">
        <v>58242835</v>
      </c>
      <c r="M137" s="2">
        <v>46854094.200000003</v>
      </c>
      <c r="N137" s="2">
        <v>0</v>
      </c>
      <c r="O137" s="2">
        <v>46854094.200000003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14056228.26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14056228.26</v>
      </c>
      <c r="AD137" t="s">
        <v>45</v>
      </c>
    </row>
    <row r="138" spans="1:30" hidden="1" x14ac:dyDescent="0.25">
      <c r="A138" s="20">
        <v>985</v>
      </c>
      <c r="B138" t="s">
        <v>147</v>
      </c>
      <c r="C138" t="s">
        <v>269</v>
      </c>
      <c r="D138" t="s">
        <v>9</v>
      </c>
      <c r="E138" t="s">
        <v>15</v>
      </c>
      <c r="F138" t="s">
        <v>188</v>
      </c>
      <c r="G138" s="2">
        <v>3885292000</v>
      </c>
      <c r="H138" s="2">
        <v>0</v>
      </c>
      <c r="I138" s="2">
        <v>3885292000</v>
      </c>
      <c r="J138" s="2">
        <v>10626099</v>
      </c>
      <c r="K138" s="2">
        <v>0</v>
      </c>
      <c r="L138" s="2">
        <v>10626099</v>
      </c>
      <c r="M138" s="2">
        <v>9071982.1999999993</v>
      </c>
      <c r="N138" s="2">
        <v>0</v>
      </c>
      <c r="O138" s="2">
        <v>9071982.1999999993</v>
      </c>
      <c r="P138" s="15">
        <v>0</v>
      </c>
      <c r="Q138" s="2">
        <v>0</v>
      </c>
      <c r="R138" s="13">
        <v>0</v>
      </c>
      <c r="S138" s="15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0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269</v>
      </c>
      <c r="D139" t="s">
        <v>9</v>
      </c>
      <c r="E139" t="s">
        <v>403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189984597.59999999</v>
      </c>
      <c r="W139" s="2">
        <v>0</v>
      </c>
      <c r="X139" s="2">
        <v>189984597.59999999</v>
      </c>
      <c r="Y139" s="2">
        <v>127470241000</v>
      </c>
      <c r="Z139" s="2">
        <v>0</v>
      </c>
      <c r="AA139" s="2">
        <v>127470241000</v>
      </c>
      <c r="AB139" s="18">
        <v>5699537.9280000003</v>
      </c>
      <c r="AC139" s="4">
        <v>5699537.9280000003</v>
      </c>
      <c r="AD139" t="s">
        <v>11</v>
      </c>
    </row>
    <row r="140" spans="1:30" hidden="1" x14ac:dyDescent="0.25">
      <c r="A140" s="20">
        <v>999</v>
      </c>
      <c r="B140" t="s">
        <v>147</v>
      </c>
      <c r="C140" t="s">
        <v>269</v>
      </c>
      <c r="D140" t="s">
        <v>2</v>
      </c>
      <c r="E140" t="s">
        <v>8</v>
      </c>
      <c r="F140" t="s">
        <v>190</v>
      </c>
      <c r="G140" s="2">
        <v>40321161800</v>
      </c>
      <c r="H140" s="2">
        <v>6052408000</v>
      </c>
      <c r="I140" s="2">
        <v>34268753800</v>
      </c>
      <c r="J140" s="2">
        <v>80890962</v>
      </c>
      <c r="K140" s="2">
        <v>18040025</v>
      </c>
      <c r="L140" s="2">
        <v>62850937</v>
      </c>
      <c r="M140" s="2">
        <v>64762497.280000001</v>
      </c>
      <c r="N140" s="2">
        <v>15619061.800000001</v>
      </c>
      <c r="O140" s="2">
        <v>49143435.479999997</v>
      </c>
      <c r="P140" s="15">
        <v>0.1</v>
      </c>
      <c r="Q140" s="2">
        <v>1561906.18</v>
      </c>
      <c r="R140" s="13">
        <v>0.2</v>
      </c>
      <c r="S140" s="15">
        <v>0</v>
      </c>
      <c r="T140" s="2">
        <v>9828687.0960000008</v>
      </c>
      <c r="U140" s="2">
        <v>4000000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15390593.276000001</v>
      </c>
      <c r="AD140" t="s">
        <v>50</v>
      </c>
    </row>
    <row r="141" spans="1:30" hidden="1" x14ac:dyDescent="0.25">
      <c r="A141" s="20">
        <v>1000</v>
      </c>
      <c r="B141" t="s">
        <v>147</v>
      </c>
      <c r="C141" t="s">
        <v>269</v>
      </c>
      <c r="D141" t="s">
        <v>2</v>
      </c>
      <c r="E141" t="s">
        <v>200</v>
      </c>
      <c r="F141" t="s">
        <v>191</v>
      </c>
      <c r="G141" s="2">
        <v>13202153200</v>
      </c>
      <c r="H141" s="2">
        <v>0</v>
      </c>
      <c r="I141" s="2">
        <v>13202153200</v>
      </c>
      <c r="J141" s="2">
        <v>36099573</v>
      </c>
      <c r="K141" s="2">
        <v>0</v>
      </c>
      <c r="L141" s="2">
        <v>36099573</v>
      </c>
      <c r="M141" s="2">
        <v>30818711.719999999</v>
      </c>
      <c r="N141" s="2">
        <v>0</v>
      </c>
      <c r="O141" s="2">
        <v>30818711.719999999</v>
      </c>
      <c r="P141" s="15">
        <v>0.1</v>
      </c>
      <c r="Q141" s="2">
        <v>0</v>
      </c>
      <c r="R141" s="13">
        <v>0.15</v>
      </c>
      <c r="S141" s="15">
        <v>0</v>
      </c>
      <c r="T141" s="2">
        <v>4622806.7580000004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7622806.7580000004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269</v>
      </c>
      <c r="D142" t="s">
        <v>2</v>
      </c>
      <c r="E142" t="s">
        <v>296</v>
      </c>
      <c r="F142" t="s">
        <v>192</v>
      </c>
      <c r="G142" s="2">
        <v>13062965000</v>
      </c>
      <c r="H142" s="2">
        <v>0</v>
      </c>
      <c r="I142" s="2">
        <v>13062965000</v>
      </c>
      <c r="J142" s="2">
        <v>36649761</v>
      </c>
      <c r="K142" s="2">
        <v>0</v>
      </c>
      <c r="L142" s="2">
        <v>36649761</v>
      </c>
      <c r="M142" s="2">
        <v>31424575</v>
      </c>
      <c r="N142" s="2">
        <v>0</v>
      </c>
      <c r="O142" s="2">
        <v>31424575</v>
      </c>
      <c r="P142" s="15">
        <v>0.1</v>
      </c>
      <c r="Q142" s="2">
        <v>0</v>
      </c>
      <c r="R142" s="13">
        <v>0.15</v>
      </c>
      <c r="S142" s="15">
        <v>0</v>
      </c>
      <c r="T142" s="2">
        <v>4713686.25</v>
      </c>
      <c r="U142" s="2">
        <v>0</v>
      </c>
      <c r="V142" s="2">
        <v>138990940.40000001</v>
      </c>
      <c r="W142" s="2">
        <v>3625563.2</v>
      </c>
      <c r="X142" s="2">
        <v>135365377.19999999</v>
      </c>
      <c r="Y142" s="2">
        <v>98819314000</v>
      </c>
      <c r="Z142" s="2">
        <v>2359697000</v>
      </c>
      <c r="AA142" s="2">
        <v>96459617000</v>
      </c>
      <c r="AB142" s="18">
        <v>0</v>
      </c>
      <c r="AC142" s="4">
        <v>4713686.25</v>
      </c>
      <c r="AD142" t="s">
        <v>13</v>
      </c>
    </row>
    <row r="143" spans="1:30" hidden="1" x14ac:dyDescent="0.25">
      <c r="A143" s="20">
        <v>1004</v>
      </c>
      <c r="B143" t="s">
        <v>147</v>
      </c>
      <c r="C143" t="s">
        <v>269</v>
      </c>
      <c r="D143" t="s">
        <v>9</v>
      </c>
      <c r="E143" t="s">
        <v>27</v>
      </c>
      <c r="F143" t="s">
        <v>193</v>
      </c>
      <c r="G143" s="2">
        <v>1849086000</v>
      </c>
      <c r="H143" s="2">
        <v>0</v>
      </c>
      <c r="I143" s="2">
        <v>1849086000</v>
      </c>
      <c r="J143" s="2">
        <v>5529724</v>
      </c>
      <c r="K143" s="2">
        <v>0</v>
      </c>
      <c r="L143" s="2">
        <v>5529724</v>
      </c>
      <c r="M143" s="2">
        <v>4790089.5999999996</v>
      </c>
      <c r="N143" s="2">
        <v>0</v>
      </c>
      <c r="O143" s="2">
        <v>4790089.5999999996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hidden="1" x14ac:dyDescent="0.25">
      <c r="A144" s="20">
        <v>1012</v>
      </c>
      <c r="B144" t="s">
        <v>147</v>
      </c>
      <c r="C144" t="s">
        <v>269</v>
      </c>
      <c r="D144" t="s">
        <v>2</v>
      </c>
      <c r="E144" t="s">
        <v>8</v>
      </c>
      <c r="F144" t="s">
        <v>196</v>
      </c>
      <c r="G144" s="2">
        <v>60760273000</v>
      </c>
      <c r="H144" s="2">
        <v>816790000</v>
      </c>
      <c r="I144" s="2">
        <v>59943483000</v>
      </c>
      <c r="J144" s="2">
        <v>134022924</v>
      </c>
      <c r="K144" s="2">
        <v>2858773</v>
      </c>
      <c r="L144" s="2">
        <v>131164151</v>
      </c>
      <c r="M144" s="2">
        <v>109718814.8</v>
      </c>
      <c r="N144" s="2">
        <v>2532057</v>
      </c>
      <c r="O144" s="2">
        <v>107186757.8</v>
      </c>
      <c r="P144" s="15">
        <v>0.1</v>
      </c>
      <c r="Q144" s="2">
        <v>253205.7</v>
      </c>
      <c r="R144" s="13">
        <v>0.25</v>
      </c>
      <c r="S144" s="15">
        <v>0</v>
      </c>
      <c r="T144" s="2">
        <v>26796689.449999999</v>
      </c>
      <c r="U144" s="2">
        <v>5000000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32049895.149999999</v>
      </c>
      <c r="AD144" t="s">
        <v>46</v>
      </c>
    </row>
    <row r="145" spans="1:30" hidden="1" x14ac:dyDescent="0.25">
      <c r="A145" s="20">
        <v>1014</v>
      </c>
      <c r="B145" t="s">
        <v>147</v>
      </c>
      <c r="C145" t="s">
        <v>269</v>
      </c>
      <c r="D145" t="s">
        <v>2</v>
      </c>
      <c r="E145" t="s">
        <v>295</v>
      </c>
      <c r="F145" t="s">
        <v>197</v>
      </c>
      <c r="G145" s="2">
        <v>13357052500</v>
      </c>
      <c r="H145" s="2">
        <v>191100000</v>
      </c>
      <c r="I145" s="2">
        <v>13165952500</v>
      </c>
      <c r="J145" s="2">
        <v>32340715</v>
      </c>
      <c r="K145" s="2">
        <v>668851</v>
      </c>
      <c r="L145" s="2">
        <v>31671864</v>
      </c>
      <c r="M145" s="2">
        <v>26997894</v>
      </c>
      <c r="N145" s="2">
        <v>592411</v>
      </c>
      <c r="O145" s="2">
        <v>26405483</v>
      </c>
      <c r="P145" s="15">
        <v>0.1</v>
      </c>
      <c r="Q145" s="2">
        <v>59241.1</v>
      </c>
      <c r="R145" s="13">
        <v>0.1</v>
      </c>
      <c r="S145" s="15">
        <v>0</v>
      </c>
      <c r="T145" s="2">
        <v>2640548.2999999998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4699789.4000000004</v>
      </c>
      <c r="AD145" t="s">
        <v>45</v>
      </c>
    </row>
    <row r="146" spans="1:30" hidden="1" x14ac:dyDescent="0.25">
      <c r="A146" s="20">
        <v>1018</v>
      </c>
      <c r="B146" t="s">
        <v>147</v>
      </c>
      <c r="C146" t="s">
        <v>268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hidden="1" x14ac:dyDescent="0.25">
      <c r="A147" s="20">
        <v>1022</v>
      </c>
      <c r="B147" t="s">
        <v>147</v>
      </c>
      <c r="C147" t="s">
        <v>269</v>
      </c>
      <c r="D147" t="s">
        <v>9</v>
      </c>
      <c r="E147" t="s">
        <v>403</v>
      </c>
      <c r="F147" t="s">
        <v>199</v>
      </c>
      <c r="G147" s="2">
        <v>16749915000</v>
      </c>
      <c r="H147" s="2">
        <v>0</v>
      </c>
      <c r="I147" s="2">
        <v>16749915000</v>
      </c>
      <c r="J147" s="2">
        <v>38330069</v>
      </c>
      <c r="K147" s="2">
        <v>0</v>
      </c>
      <c r="L147" s="2">
        <v>38330069</v>
      </c>
      <c r="M147" s="2">
        <v>31630103</v>
      </c>
      <c r="N147" s="2">
        <v>0</v>
      </c>
      <c r="O147" s="2">
        <v>31630103</v>
      </c>
      <c r="P147" s="15">
        <v>0.1</v>
      </c>
      <c r="Q147" s="2">
        <v>0</v>
      </c>
      <c r="R147" s="13">
        <v>0.15</v>
      </c>
      <c r="S147" s="15">
        <v>0</v>
      </c>
      <c r="T147" s="2">
        <v>4744515.45</v>
      </c>
      <c r="U147" s="2">
        <v>3000000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7744515.4500000002</v>
      </c>
      <c r="AD147" t="s">
        <v>189</v>
      </c>
    </row>
    <row r="148" spans="1:30" hidden="1" x14ac:dyDescent="0.25">
      <c r="A148" s="20">
        <v>1034</v>
      </c>
      <c r="B148" t="s">
        <v>147</v>
      </c>
      <c r="C148" t="s">
        <v>269</v>
      </c>
      <c r="D148" t="s">
        <v>9</v>
      </c>
      <c r="E148" t="s">
        <v>403</v>
      </c>
      <c r="F148" t="s">
        <v>202</v>
      </c>
      <c r="G148" s="2">
        <v>32325362000</v>
      </c>
      <c r="H148" s="2">
        <v>0</v>
      </c>
      <c r="I148" s="2">
        <v>32325362000</v>
      </c>
      <c r="J148" s="2">
        <v>68808063</v>
      </c>
      <c r="K148" s="2">
        <v>0</v>
      </c>
      <c r="L148" s="2">
        <v>68808063</v>
      </c>
      <c r="M148" s="2">
        <v>55877918.200000003</v>
      </c>
      <c r="N148" s="2">
        <v>0</v>
      </c>
      <c r="O148" s="2">
        <v>55877918.200000003</v>
      </c>
      <c r="P148" s="15">
        <v>0.1</v>
      </c>
      <c r="Q148" s="2">
        <v>0</v>
      </c>
      <c r="R148" s="13">
        <v>0.15</v>
      </c>
      <c r="S148" s="15">
        <v>0</v>
      </c>
      <c r="T148" s="2">
        <v>8381687.7300000004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11381687.73</v>
      </c>
      <c r="AD148" t="s">
        <v>11</v>
      </c>
    </row>
    <row r="149" spans="1:30" hidden="1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</v>
      </c>
    </row>
    <row r="150" spans="1:30" hidden="1" x14ac:dyDescent="0.25">
      <c r="A150" s="20">
        <v>1042</v>
      </c>
      <c r="B150" t="s">
        <v>147</v>
      </c>
      <c r="C150" t="s">
        <v>269</v>
      </c>
      <c r="D150" t="s">
        <v>2</v>
      </c>
      <c r="E150" t="s">
        <v>200</v>
      </c>
      <c r="F150" t="s">
        <v>204</v>
      </c>
      <c r="G150" s="2">
        <v>60827314000</v>
      </c>
      <c r="H150" s="2">
        <v>0</v>
      </c>
      <c r="I150" s="2">
        <v>60827314000</v>
      </c>
      <c r="J150" s="2">
        <v>126464857</v>
      </c>
      <c r="K150" s="2">
        <v>0</v>
      </c>
      <c r="L150" s="2">
        <v>126464857</v>
      </c>
      <c r="M150" s="2">
        <v>102133931.40000001</v>
      </c>
      <c r="N150" s="2">
        <v>0</v>
      </c>
      <c r="O150" s="2">
        <v>102133931.40000001</v>
      </c>
      <c r="P150" s="15">
        <v>0.1</v>
      </c>
      <c r="Q150" s="2">
        <v>0</v>
      </c>
      <c r="R150" s="13">
        <v>0.25</v>
      </c>
      <c r="S150" s="15">
        <v>0</v>
      </c>
      <c r="T150" s="2">
        <v>25533482.850000001</v>
      </c>
      <c r="U150" s="2">
        <v>5000000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30533482.850000001</v>
      </c>
      <c r="AD150" t="s">
        <v>244</v>
      </c>
    </row>
    <row r="151" spans="1:30" hidden="1" x14ac:dyDescent="0.25">
      <c r="A151" s="20">
        <v>1044</v>
      </c>
      <c r="B151" t="s">
        <v>147</v>
      </c>
      <c r="C151" t="s">
        <v>269</v>
      </c>
      <c r="D151" t="s">
        <v>2</v>
      </c>
      <c r="E151" t="s">
        <v>200</v>
      </c>
      <c r="F151" t="s">
        <v>205</v>
      </c>
      <c r="G151" s="2">
        <v>17408727000</v>
      </c>
      <c r="H151" s="2">
        <v>0</v>
      </c>
      <c r="I151" s="2">
        <v>17408727000</v>
      </c>
      <c r="J151" s="2">
        <v>38397683</v>
      </c>
      <c r="K151" s="2">
        <v>0</v>
      </c>
      <c r="L151" s="2">
        <v>38397683</v>
      </c>
      <c r="M151" s="2">
        <v>31434192.199999999</v>
      </c>
      <c r="N151" s="2">
        <v>0</v>
      </c>
      <c r="O151" s="2">
        <v>31434192.199999999</v>
      </c>
      <c r="P151" s="15">
        <v>0.1</v>
      </c>
      <c r="Q151" s="2">
        <v>0</v>
      </c>
      <c r="R151" s="13">
        <v>0.15</v>
      </c>
      <c r="S151" s="15">
        <v>0</v>
      </c>
      <c r="T151" s="2">
        <v>4715128.83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7715128.8300000001</v>
      </c>
      <c r="AD151" t="s">
        <v>184</v>
      </c>
    </row>
    <row r="152" spans="1:30" hidden="1" x14ac:dyDescent="0.25">
      <c r="A152" s="20">
        <v>1046</v>
      </c>
      <c r="B152" t="s">
        <v>147</v>
      </c>
      <c r="C152" t="s">
        <v>269</v>
      </c>
      <c r="D152" t="s">
        <v>2</v>
      </c>
      <c r="E152" t="s">
        <v>200</v>
      </c>
      <c r="F152" t="s">
        <v>206</v>
      </c>
      <c r="G152" s="2">
        <v>91807955000</v>
      </c>
      <c r="H152" s="2">
        <v>0</v>
      </c>
      <c r="I152" s="2">
        <v>91807955000</v>
      </c>
      <c r="J152" s="2">
        <v>153626311</v>
      </c>
      <c r="K152" s="2">
        <v>0</v>
      </c>
      <c r="L152" s="2">
        <v>153626311</v>
      </c>
      <c r="M152" s="2">
        <v>116903129</v>
      </c>
      <c r="N152" s="2">
        <v>0</v>
      </c>
      <c r="O152" s="2">
        <v>116903129</v>
      </c>
      <c r="P152" s="15">
        <v>0.1</v>
      </c>
      <c r="Q152" s="2">
        <v>0</v>
      </c>
      <c r="R152" s="13">
        <v>0.25</v>
      </c>
      <c r="S152" s="15">
        <v>0</v>
      </c>
      <c r="T152" s="2">
        <v>29225782.25</v>
      </c>
      <c r="U152" s="2">
        <v>5000000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34225782.25</v>
      </c>
      <c r="AD152" t="s">
        <v>184</v>
      </c>
    </row>
    <row r="153" spans="1:30" hidden="1" x14ac:dyDescent="0.25">
      <c r="A153" s="20">
        <v>1047</v>
      </c>
      <c r="B153" t="s">
        <v>147</v>
      </c>
      <c r="C153" t="s">
        <v>269</v>
      </c>
      <c r="D153" t="s">
        <v>2</v>
      </c>
      <c r="E153" t="s">
        <v>200</v>
      </c>
      <c r="F153" t="s">
        <v>207</v>
      </c>
      <c r="G153" s="2">
        <v>36422874000</v>
      </c>
      <c r="H153" s="2">
        <v>0</v>
      </c>
      <c r="I153" s="2">
        <v>36422874000</v>
      </c>
      <c r="J153" s="2">
        <v>80869922</v>
      </c>
      <c r="K153" s="2">
        <v>0</v>
      </c>
      <c r="L153" s="2">
        <v>80869922</v>
      </c>
      <c r="M153" s="2">
        <v>66300772.399999999</v>
      </c>
      <c r="N153" s="2">
        <v>0</v>
      </c>
      <c r="O153" s="2">
        <v>66300772.399999999</v>
      </c>
      <c r="P153" s="15">
        <v>0.1</v>
      </c>
      <c r="Q153" s="2">
        <v>0</v>
      </c>
      <c r="R153" s="13">
        <v>0.2</v>
      </c>
      <c r="S153" s="15">
        <v>0</v>
      </c>
      <c r="T153" s="2">
        <v>13260154.48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17260154.48</v>
      </c>
      <c r="AD153" t="s">
        <v>244</v>
      </c>
    </row>
    <row r="154" spans="1:30" hidden="1" x14ac:dyDescent="0.25">
      <c r="A154" s="20">
        <v>1048</v>
      </c>
      <c r="B154" t="s">
        <v>147</v>
      </c>
      <c r="C154" t="s">
        <v>269</v>
      </c>
      <c r="D154" t="s">
        <v>2</v>
      </c>
      <c r="E154" t="s">
        <v>200</v>
      </c>
      <c r="F154" t="s">
        <v>208</v>
      </c>
      <c r="G154" s="2">
        <v>9115404000</v>
      </c>
      <c r="H154" s="2">
        <v>0</v>
      </c>
      <c r="I154" s="2">
        <v>9115404000</v>
      </c>
      <c r="J154" s="2">
        <v>24258973</v>
      </c>
      <c r="K154" s="2">
        <v>0</v>
      </c>
      <c r="L154" s="2">
        <v>24258973</v>
      </c>
      <c r="M154" s="2">
        <v>20612811.399999999</v>
      </c>
      <c r="N154" s="2">
        <v>0</v>
      </c>
      <c r="O154" s="2">
        <v>20612811.399999999</v>
      </c>
      <c r="P154" s="15">
        <v>0.1</v>
      </c>
      <c r="Q154" s="2">
        <v>0</v>
      </c>
      <c r="R154" s="13">
        <v>0.1</v>
      </c>
      <c r="S154" s="15">
        <v>0</v>
      </c>
      <c r="T154" s="2">
        <v>2061281.14</v>
      </c>
      <c r="U154" s="2">
        <v>2000000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4061281.14</v>
      </c>
      <c r="AD154" t="s">
        <v>244</v>
      </c>
    </row>
    <row r="155" spans="1:30" hidden="1" x14ac:dyDescent="0.25">
      <c r="A155" s="20">
        <v>1057</v>
      </c>
      <c r="B155" t="s">
        <v>147</v>
      </c>
      <c r="C155" t="s">
        <v>268</v>
      </c>
      <c r="D155" t="s">
        <v>9</v>
      </c>
      <c r="E155" t="s">
        <v>27</v>
      </c>
      <c r="F155" t="s">
        <v>209</v>
      </c>
      <c r="G155" s="2">
        <v>4147188000</v>
      </c>
      <c r="H155" s="2">
        <v>0</v>
      </c>
      <c r="I155" s="2">
        <v>4147188000</v>
      </c>
      <c r="J155" s="2">
        <v>10953756</v>
      </c>
      <c r="K155" s="2">
        <v>0</v>
      </c>
      <c r="L155" s="2">
        <v>10953756</v>
      </c>
      <c r="M155" s="2">
        <v>9294880.8000000007</v>
      </c>
      <c r="N155" s="2">
        <v>0</v>
      </c>
      <c r="O155" s="2">
        <v>9294880.8000000007</v>
      </c>
      <c r="P155" s="15">
        <v>0.1</v>
      </c>
      <c r="Q155" s="2">
        <v>0</v>
      </c>
      <c r="R155" s="13">
        <v>0.3</v>
      </c>
      <c r="S155" s="15">
        <v>0</v>
      </c>
      <c r="T155" s="2">
        <v>2788464.24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2788464.24</v>
      </c>
      <c r="AD155" t="s">
        <v>32</v>
      </c>
    </row>
    <row r="156" spans="1:30" hidden="1" x14ac:dyDescent="0.25">
      <c r="A156" s="20">
        <v>1063</v>
      </c>
      <c r="B156" t="s">
        <v>147</v>
      </c>
      <c r="C156" t="s">
        <v>269</v>
      </c>
      <c r="D156" t="s">
        <v>9</v>
      </c>
      <c r="E156" t="s">
        <v>403</v>
      </c>
      <c r="F156" t="s">
        <v>210</v>
      </c>
      <c r="G156" s="2">
        <v>15333801000</v>
      </c>
      <c r="H156" s="2">
        <v>0</v>
      </c>
      <c r="I156" s="2">
        <v>15333801000</v>
      </c>
      <c r="J156" s="2">
        <v>33895618</v>
      </c>
      <c r="K156" s="2">
        <v>0</v>
      </c>
      <c r="L156" s="2">
        <v>33895618</v>
      </c>
      <c r="M156" s="2">
        <v>27762097.600000001</v>
      </c>
      <c r="N156" s="2">
        <v>0</v>
      </c>
      <c r="O156" s="2">
        <v>27762097.600000001</v>
      </c>
      <c r="P156" s="15">
        <v>0.1</v>
      </c>
      <c r="Q156" s="2">
        <v>0</v>
      </c>
      <c r="R156" s="13">
        <v>0.1</v>
      </c>
      <c r="S156" s="15">
        <v>0</v>
      </c>
      <c r="T156" s="2">
        <v>2776209.76</v>
      </c>
      <c r="U156" s="2">
        <v>2000000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4776209.76</v>
      </c>
      <c r="AD156" t="s">
        <v>70</v>
      </c>
    </row>
    <row r="157" spans="1:30" hidden="1" x14ac:dyDescent="0.25">
      <c r="A157" s="20">
        <v>1064</v>
      </c>
      <c r="B157" t="s">
        <v>147</v>
      </c>
      <c r="C157" t="s">
        <v>269</v>
      </c>
      <c r="D157" t="s">
        <v>2</v>
      </c>
      <c r="E157" t="s">
        <v>296</v>
      </c>
      <c r="F157" t="s">
        <v>211</v>
      </c>
      <c r="G157" s="2">
        <v>25471104000</v>
      </c>
      <c r="H157" s="2">
        <v>3915769000</v>
      </c>
      <c r="I157" s="2">
        <v>21555335000</v>
      </c>
      <c r="J157" s="2">
        <v>57996557</v>
      </c>
      <c r="K157" s="2">
        <v>9201076</v>
      </c>
      <c r="L157" s="2">
        <v>48795481</v>
      </c>
      <c r="M157" s="2">
        <v>47808115.399999999</v>
      </c>
      <c r="N157" s="2">
        <v>7634768.4000000004</v>
      </c>
      <c r="O157" s="2">
        <v>40173347</v>
      </c>
      <c r="P157" s="15">
        <v>0.1</v>
      </c>
      <c r="Q157" s="2">
        <v>763476.84</v>
      </c>
      <c r="R157" s="13">
        <v>0.15</v>
      </c>
      <c r="S157" s="15">
        <v>0</v>
      </c>
      <c r="T157" s="2">
        <v>6026002.0499999998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9789478.8900000006</v>
      </c>
      <c r="AD157" t="s">
        <v>87</v>
      </c>
    </row>
    <row r="158" spans="1:30" hidden="1" x14ac:dyDescent="0.25">
      <c r="A158" s="20">
        <v>1101</v>
      </c>
      <c r="B158" t="s">
        <v>147</v>
      </c>
      <c r="C158" t="s">
        <v>269</v>
      </c>
      <c r="D158" t="s">
        <v>9</v>
      </c>
      <c r="E158" t="s">
        <v>403</v>
      </c>
      <c r="F158" t="s">
        <v>212</v>
      </c>
      <c r="G158" s="2">
        <v>12315217800</v>
      </c>
      <c r="H158" s="2">
        <v>0</v>
      </c>
      <c r="I158" s="2">
        <v>12315217800</v>
      </c>
      <c r="J158" s="2">
        <v>33241327</v>
      </c>
      <c r="K158" s="2">
        <v>0</v>
      </c>
      <c r="L158" s="2">
        <v>33241327</v>
      </c>
      <c r="M158" s="2">
        <v>28315239.879999999</v>
      </c>
      <c r="N158" s="2">
        <v>0</v>
      </c>
      <c r="O158" s="2">
        <v>28315239.879999999</v>
      </c>
      <c r="P158" s="15">
        <v>0.1</v>
      </c>
      <c r="Q158" s="2">
        <v>0</v>
      </c>
      <c r="R158" s="13">
        <v>0.1</v>
      </c>
      <c r="S158" s="15">
        <v>0</v>
      </c>
      <c r="T158" s="2">
        <v>2831523.9879999999</v>
      </c>
      <c r="U158" s="2">
        <v>2000000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4831523.9879999999</v>
      </c>
      <c r="AD158" t="s">
        <v>62</v>
      </c>
    </row>
    <row r="159" spans="1:30" hidden="1" x14ac:dyDescent="0.25">
      <c r="A159" s="20">
        <v>1115</v>
      </c>
      <c r="B159" t="s">
        <v>147</v>
      </c>
      <c r="C159" t="s">
        <v>269</v>
      </c>
      <c r="D159" t="s">
        <v>9</v>
      </c>
      <c r="E159" t="s">
        <v>403</v>
      </c>
      <c r="F159" t="s">
        <v>213</v>
      </c>
      <c r="G159" s="2">
        <v>19398517000</v>
      </c>
      <c r="H159" s="2">
        <v>0</v>
      </c>
      <c r="I159" s="2">
        <v>19398517000</v>
      </c>
      <c r="J159" s="2">
        <v>29628199</v>
      </c>
      <c r="K159" s="2">
        <v>0</v>
      </c>
      <c r="L159" s="2">
        <v>29628199</v>
      </c>
      <c r="M159" s="2">
        <v>21868792.199999999</v>
      </c>
      <c r="N159" s="2">
        <v>0</v>
      </c>
      <c r="O159" s="2">
        <v>21868792.199999999</v>
      </c>
      <c r="P159" s="15">
        <v>0.1</v>
      </c>
      <c r="Q159" s="2">
        <v>0</v>
      </c>
      <c r="R159" s="13">
        <v>0.1</v>
      </c>
      <c r="S159" s="15">
        <v>0</v>
      </c>
      <c r="T159" s="2">
        <v>2186879.2200000002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4186879.22</v>
      </c>
      <c r="AD159" t="s">
        <v>70</v>
      </c>
    </row>
    <row r="160" spans="1:30" hidden="1" x14ac:dyDescent="0.25">
      <c r="A160" s="20">
        <v>1118</v>
      </c>
      <c r="B160" t="s">
        <v>147</v>
      </c>
      <c r="C160" t="s">
        <v>269</v>
      </c>
      <c r="D160" t="s">
        <v>9</v>
      </c>
      <c r="E160" t="s">
        <v>15</v>
      </c>
      <c r="F160" t="s">
        <v>214</v>
      </c>
      <c r="G160" s="2">
        <v>15101991600</v>
      </c>
      <c r="H160" s="2">
        <v>0</v>
      </c>
      <c r="I160" s="2">
        <v>15101991600</v>
      </c>
      <c r="J160" s="2">
        <v>37738792</v>
      </c>
      <c r="K160" s="2">
        <v>0</v>
      </c>
      <c r="L160" s="2">
        <v>37738792</v>
      </c>
      <c r="M160" s="2">
        <v>31697995.359999999</v>
      </c>
      <c r="N160" s="2">
        <v>0</v>
      </c>
      <c r="O160" s="2">
        <v>31697995.359999999</v>
      </c>
      <c r="P160" s="15">
        <v>0.1</v>
      </c>
      <c r="Q160" s="2">
        <v>0</v>
      </c>
      <c r="R160" s="13">
        <v>0.15</v>
      </c>
      <c r="S160" s="15">
        <v>0</v>
      </c>
      <c r="T160" s="2">
        <v>4754699.3039999995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7754699.3039999995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269</v>
      </c>
      <c r="D161" t="s">
        <v>2</v>
      </c>
      <c r="E161" t="s">
        <v>4</v>
      </c>
      <c r="F161" t="s">
        <v>215</v>
      </c>
      <c r="G161" s="2">
        <v>42785811000</v>
      </c>
      <c r="H161" s="2">
        <v>2500339000</v>
      </c>
      <c r="I161" s="2">
        <v>40285472000</v>
      </c>
      <c r="J161" s="2">
        <v>87921542</v>
      </c>
      <c r="K161" s="2">
        <v>6770112</v>
      </c>
      <c r="L161" s="2">
        <v>81151430</v>
      </c>
      <c r="M161" s="2">
        <v>70807217.599999994</v>
      </c>
      <c r="N161" s="2">
        <v>5769976.4000000004</v>
      </c>
      <c r="O161" s="2">
        <v>65037241.200000003</v>
      </c>
      <c r="P161" s="15">
        <v>0.1</v>
      </c>
      <c r="Q161" s="2">
        <v>576997.64</v>
      </c>
      <c r="R161" s="13">
        <v>0.2</v>
      </c>
      <c r="S161" s="15">
        <v>0</v>
      </c>
      <c r="T161" s="2">
        <v>13007448.24</v>
      </c>
      <c r="U161" s="2">
        <v>0</v>
      </c>
      <c r="V161" s="2">
        <v>268270538.59999999</v>
      </c>
      <c r="W161" s="2">
        <v>4322645</v>
      </c>
      <c r="X161" s="2">
        <v>263947893.59999999</v>
      </c>
      <c r="Y161" s="2">
        <v>208018313500</v>
      </c>
      <c r="Z161" s="2">
        <v>2066307500</v>
      </c>
      <c r="AA161" s="2">
        <v>205952006000</v>
      </c>
      <c r="AB161" s="18">
        <v>10601142.194</v>
      </c>
      <c r="AC161" s="4">
        <v>24185588.074000001</v>
      </c>
      <c r="AD161" t="s">
        <v>21</v>
      </c>
    </row>
    <row r="162" spans="1:30" hidden="1" x14ac:dyDescent="0.25">
      <c r="A162" s="20">
        <v>1123</v>
      </c>
      <c r="B162" t="s">
        <v>147</v>
      </c>
      <c r="C162" t="s">
        <v>269</v>
      </c>
      <c r="D162" t="s">
        <v>2</v>
      </c>
      <c r="E162" t="s">
        <v>4</v>
      </c>
      <c r="F162" t="s">
        <v>216</v>
      </c>
      <c r="G162" s="2">
        <v>23671277000</v>
      </c>
      <c r="H162" s="2">
        <v>4267407000</v>
      </c>
      <c r="I162" s="2">
        <v>19403870000</v>
      </c>
      <c r="J162" s="2">
        <v>44514838</v>
      </c>
      <c r="K162" s="2">
        <v>11423553</v>
      </c>
      <c r="L162" s="2">
        <v>33091285</v>
      </c>
      <c r="M162" s="2">
        <v>35046327.200000003</v>
      </c>
      <c r="N162" s="2">
        <v>9716590.1999999993</v>
      </c>
      <c r="O162" s="2">
        <v>25329737</v>
      </c>
      <c r="P162" s="15">
        <v>0.1</v>
      </c>
      <c r="Q162" s="2">
        <v>971659.02</v>
      </c>
      <c r="R162" s="13">
        <v>0.15</v>
      </c>
      <c r="S162" s="15">
        <v>0</v>
      </c>
      <c r="T162" s="2">
        <v>3799460.55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7771119.5700000003</v>
      </c>
      <c r="AD162" t="s">
        <v>41</v>
      </c>
    </row>
    <row r="163" spans="1:30" hidden="1" x14ac:dyDescent="0.25">
      <c r="A163" s="20">
        <v>1130</v>
      </c>
      <c r="B163" t="s">
        <v>147</v>
      </c>
      <c r="C163" t="s">
        <v>269</v>
      </c>
      <c r="D163" t="s">
        <v>2</v>
      </c>
      <c r="E163" t="s">
        <v>296</v>
      </c>
      <c r="F163" t="s">
        <v>233</v>
      </c>
      <c r="G163" s="2">
        <v>30300000</v>
      </c>
      <c r="H163" s="2">
        <v>0</v>
      </c>
      <c r="I163" s="2">
        <v>30300000</v>
      </c>
      <c r="J163" s="2">
        <v>106051</v>
      </c>
      <c r="K163" s="2">
        <v>0</v>
      </c>
      <c r="L163" s="2">
        <v>106051</v>
      </c>
      <c r="M163" s="2">
        <v>93931</v>
      </c>
      <c r="N163" s="2">
        <v>0</v>
      </c>
      <c r="O163" s="2">
        <v>93931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hidden="1" x14ac:dyDescent="0.25">
      <c r="A164" s="20">
        <v>1152</v>
      </c>
      <c r="B164" t="s">
        <v>147</v>
      </c>
      <c r="C164" t="s">
        <v>269</v>
      </c>
      <c r="D164" t="s">
        <v>2</v>
      </c>
      <c r="E164" t="s">
        <v>200</v>
      </c>
      <c r="F164" t="s">
        <v>237</v>
      </c>
      <c r="G164" s="2">
        <v>8891817000</v>
      </c>
      <c r="H164" s="2">
        <v>0</v>
      </c>
      <c r="I164" s="2">
        <v>8891817000</v>
      </c>
      <c r="J164" s="2">
        <v>24272592</v>
      </c>
      <c r="K164" s="2">
        <v>0</v>
      </c>
      <c r="L164" s="2">
        <v>24272592</v>
      </c>
      <c r="M164" s="2">
        <v>20715865.199999999</v>
      </c>
      <c r="N164" s="2">
        <v>0</v>
      </c>
      <c r="O164" s="2">
        <v>20715865.199999999</v>
      </c>
      <c r="P164" s="15">
        <v>0.1</v>
      </c>
      <c r="Q164" s="2">
        <v>0</v>
      </c>
      <c r="R164" s="13">
        <v>0.1</v>
      </c>
      <c r="S164" s="15">
        <v>0</v>
      </c>
      <c r="T164" s="2">
        <v>2071586.52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4071586.52</v>
      </c>
      <c r="AD164" t="s">
        <v>184</v>
      </c>
    </row>
    <row r="165" spans="1:30" hidden="1" x14ac:dyDescent="0.25">
      <c r="A165" s="20">
        <v>1157</v>
      </c>
      <c r="B165" t="s">
        <v>147</v>
      </c>
      <c r="C165" t="s">
        <v>268</v>
      </c>
      <c r="D165" t="s">
        <v>9</v>
      </c>
      <c r="E165" t="s">
        <v>403</v>
      </c>
      <c r="F165" t="s">
        <v>162</v>
      </c>
      <c r="G165" s="2">
        <v>2654480000</v>
      </c>
      <c r="H165" s="2">
        <v>0</v>
      </c>
      <c r="I165" s="2">
        <v>2654480000</v>
      </c>
      <c r="J165" s="2">
        <v>3981725</v>
      </c>
      <c r="K165" s="2">
        <v>0</v>
      </c>
      <c r="L165" s="2">
        <v>3981725</v>
      </c>
      <c r="M165" s="2">
        <v>2919933</v>
      </c>
      <c r="N165" s="2">
        <v>0</v>
      </c>
      <c r="O165" s="2">
        <v>2919933</v>
      </c>
      <c r="P165" s="15">
        <v>0.1</v>
      </c>
      <c r="Q165" s="2">
        <v>0</v>
      </c>
      <c r="R165" s="13">
        <v>0.3</v>
      </c>
      <c r="S165" s="15">
        <v>0</v>
      </c>
      <c r="T165" s="2">
        <v>875979.9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875979.9</v>
      </c>
      <c r="AD165" t="s">
        <v>62</v>
      </c>
    </row>
    <row r="166" spans="1:30" hidden="1" x14ac:dyDescent="0.25">
      <c r="A166" s="20">
        <v>1159</v>
      </c>
      <c r="B166" t="s">
        <v>147</v>
      </c>
      <c r="C166" t="s">
        <v>268</v>
      </c>
      <c r="D166" t="s">
        <v>2</v>
      </c>
      <c r="E166" t="s">
        <v>8</v>
      </c>
      <c r="F166" t="s">
        <v>238</v>
      </c>
      <c r="G166" s="2">
        <v>339790200</v>
      </c>
      <c r="H166" s="2">
        <v>0</v>
      </c>
      <c r="I166" s="2">
        <v>339790200</v>
      </c>
      <c r="J166" s="2">
        <v>1122673</v>
      </c>
      <c r="K166" s="2">
        <v>0</v>
      </c>
      <c r="L166" s="2">
        <v>1122673</v>
      </c>
      <c r="M166" s="2">
        <v>986756.92</v>
      </c>
      <c r="N166" s="2">
        <v>0</v>
      </c>
      <c r="O166" s="2">
        <v>986756.92</v>
      </c>
      <c r="P166" s="15">
        <v>0.1</v>
      </c>
      <c r="Q166" s="2">
        <v>0</v>
      </c>
      <c r="R166" s="13">
        <v>0.3</v>
      </c>
      <c r="S166" s="15">
        <v>0</v>
      </c>
      <c r="T166" s="2">
        <v>296027.076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296027.076</v>
      </c>
      <c r="AD166" t="s">
        <v>42</v>
      </c>
    </row>
    <row r="167" spans="1:30" hidden="1" x14ac:dyDescent="0.25">
      <c r="A167" s="20">
        <v>1160</v>
      </c>
      <c r="B167" t="s">
        <v>147</v>
      </c>
      <c r="C167" t="s">
        <v>269</v>
      </c>
      <c r="D167" t="s">
        <v>2</v>
      </c>
      <c r="E167" t="s">
        <v>295</v>
      </c>
      <c r="F167" t="s">
        <v>239</v>
      </c>
      <c r="G167" s="2">
        <v>35442164000</v>
      </c>
      <c r="H167" s="2">
        <v>4519421000</v>
      </c>
      <c r="I167" s="2">
        <v>30922743000</v>
      </c>
      <c r="J167" s="2">
        <v>59366062</v>
      </c>
      <c r="K167" s="2">
        <v>7510944</v>
      </c>
      <c r="L167" s="2">
        <v>51855118</v>
      </c>
      <c r="M167" s="2">
        <v>45189196.399999999</v>
      </c>
      <c r="N167" s="2">
        <v>5703175.5999999996</v>
      </c>
      <c r="O167" s="2">
        <v>39486020.799999997</v>
      </c>
      <c r="P167" s="15">
        <v>0.1</v>
      </c>
      <c r="Q167" s="2">
        <v>570317.56000000006</v>
      </c>
      <c r="R167" s="13">
        <v>0.15</v>
      </c>
      <c r="S167" s="15">
        <v>0</v>
      </c>
      <c r="T167" s="2">
        <v>5922903.1200000001</v>
      </c>
      <c r="U167" s="2">
        <v>3000000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9493220.6799999997</v>
      </c>
      <c r="AD167" t="s">
        <v>45</v>
      </c>
    </row>
    <row r="168" spans="1:30" hidden="1" x14ac:dyDescent="0.25">
      <c r="A168" s="20">
        <v>1163</v>
      </c>
      <c r="B168" t="s">
        <v>147</v>
      </c>
      <c r="C168" t="s">
        <v>269</v>
      </c>
      <c r="D168" t="s">
        <v>2</v>
      </c>
      <c r="E168" t="s">
        <v>4</v>
      </c>
      <c r="F168" t="s">
        <v>240</v>
      </c>
      <c r="G168" s="2">
        <v>9215689200</v>
      </c>
      <c r="H168" s="2">
        <v>1527242200</v>
      </c>
      <c r="I168" s="2">
        <v>7688447000</v>
      </c>
      <c r="J168" s="2">
        <v>25960338</v>
      </c>
      <c r="K168" s="2">
        <v>4614651</v>
      </c>
      <c r="L168" s="2">
        <v>21345687</v>
      </c>
      <c r="M168" s="2">
        <v>22274062.32</v>
      </c>
      <c r="N168" s="2">
        <v>4003754.12</v>
      </c>
      <c r="O168" s="2">
        <v>18270308.199999999</v>
      </c>
      <c r="P168" s="15">
        <v>0.1</v>
      </c>
      <c r="Q168" s="2">
        <v>400375.41200000001</v>
      </c>
      <c r="R168" s="13">
        <v>0.1</v>
      </c>
      <c r="S168" s="15">
        <v>0</v>
      </c>
      <c r="T168" s="2">
        <v>1827030.82</v>
      </c>
      <c r="U168" s="2">
        <v>2000000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4227406.2319999998</v>
      </c>
      <c r="AD168" t="s">
        <v>48</v>
      </c>
    </row>
    <row r="169" spans="1:30" hidden="1" x14ac:dyDescent="0.25">
      <c r="A169" s="20">
        <v>1166</v>
      </c>
      <c r="B169" t="s">
        <v>147</v>
      </c>
      <c r="C169" t="s">
        <v>269</v>
      </c>
      <c r="D169" t="s">
        <v>2</v>
      </c>
      <c r="E169" t="s">
        <v>200</v>
      </c>
      <c r="F169" t="s">
        <v>241</v>
      </c>
      <c r="G169" s="2">
        <v>4107211500</v>
      </c>
      <c r="H169" s="2">
        <v>230100000</v>
      </c>
      <c r="I169" s="2">
        <v>3877111500</v>
      </c>
      <c r="J169" s="2">
        <v>12397013</v>
      </c>
      <c r="K169" s="2">
        <v>733351</v>
      </c>
      <c r="L169" s="2">
        <v>11663662</v>
      </c>
      <c r="M169" s="2">
        <v>10754128.4</v>
      </c>
      <c r="N169" s="2">
        <v>641311</v>
      </c>
      <c r="O169" s="2">
        <v>10112817.4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hidden="1" x14ac:dyDescent="0.25">
      <c r="A170" s="20">
        <v>1170</v>
      </c>
      <c r="B170" t="s">
        <v>147</v>
      </c>
      <c r="C170" t="s">
        <v>269</v>
      </c>
      <c r="D170" t="s">
        <v>2</v>
      </c>
      <c r="E170" t="s">
        <v>296</v>
      </c>
      <c r="F170" t="s">
        <v>242</v>
      </c>
      <c r="G170" s="2">
        <v>17446294000</v>
      </c>
      <c r="H170" s="2">
        <v>526980000</v>
      </c>
      <c r="I170" s="2">
        <v>16919314000</v>
      </c>
      <c r="J170" s="2">
        <v>40342003</v>
      </c>
      <c r="K170" s="2">
        <v>1627180</v>
      </c>
      <c r="L170" s="2">
        <v>38714823</v>
      </c>
      <c r="M170" s="2">
        <v>33363485.399999999</v>
      </c>
      <c r="N170" s="2">
        <v>1416388</v>
      </c>
      <c r="O170" s="2">
        <v>31947097.399999999</v>
      </c>
      <c r="P170" s="15">
        <v>0.1</v>
      </c>
      <c r="Q170" s="2">
        <v>141638.79999999999</v>
      </c>
      <c r="R170" s="13">
        <v>0.15</v>
      </c>
      <c r="S170" s="15">
        <v>0</v>
      </c>
      <c r="T170" s="2">
        <v>4792064.6100000003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7933703.4100000001</v>
      </c>
      <c r="AD170" t="s">
        <v>87</v>
      </c>
    </row>
    <row r="171" spans="1:30" hidden="1" x14ac:dyDescent="0.25">
      <c r="A171" s="20">
        <v>1176</v>
      </c>
      <c r="B171" t="s">
        <v>147</v>
      </c>
      <c r="C171" t="s">
        <v>269</v>
      </c>
      <c r="D171" t="s">
        <v>2</v>
      </c>
      <c r="E171" t="s">
        <v>295</v>
      </c>
      <c r="F171" t="s">
        <v>243</v>
      </c>
      <c r="G171" s="2">
        <v>3940295000</v>
      </c>
      <c r="H171" s="2">
        <v>0</v>
      </c>
      <c r="I171" s="2">
        <v>3940295000</v>
      </c>
      <c r="J171" s="2">
        <v>11465948</v>
      </c>
      <c r="K171" s="2">
        <v>0</v>
      </c>
      <c r="L171" s="2">
        <v>11465948</v>
      </c>
      <c r="M171" s="2">
        <v>9889830</v>
      </c>
      <c r="N171" s="2">
        <v>0</v>
      </c>
      <c r="O171" s="2">
        <v>9889830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45</v>
      </c>
    </row>
    <row r="172" spans="1:30" hidden="1" x14ac:dyDescent="0.25">
      <c r="A172" s="20">
        <v>1180</v>
      </c>
      <c r="B172" t="s">
        <v>147</v>
      </c>
      <c r="C172" t="s">
        <v>269</v>
      </c>
      <c r="D172" t="s">
        <v>9</v>
      </c>
      <c r="E172" t="s">
        <v>403</v>
      </c>
      <c r="F172" t="s">
        <v>247</v>
      </c>
      <c r="G172" s="2">
        <v>67536489000</v>
      </c>
      <c r="H172" s="2">
        <v>0</v>
      </c>
      <c r="I172" s="2">
        <v>67536489000</v>
      </c>
      <c r="J172" s="2">
        <v>108077827</v>
      </c>
      <c r="K172" s="2">
        <v>0</v>
      </c>
      <c r="L172" s="2">
        <v>108077827</v>
      </c>
      <c r="M172" s="2">
        <v>81063231.400000006</v>
      </c>
      <c r="N172" s="2">
        <v>0</v>
      </c>
      <c r="O172" s="2">
        <v>81063231.400000006</v>
      </c>
      <c r="P172" s="15">
        <v>0.1</v>
      </c>
      <c r="Q172" s="2">
        <v>0</v>
      </c>
      <c r="R172" s="13">
        <v>0.2</v>
      </c>
      <c r="S172" s="15">
        <v>0</v>
      </c>
      <c r="T172" s="2">
        <v>16212646.279999999</v>
      </c>
      <c r="U172" s="2">
        <v>4000000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20212646.280000001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269</v>
      </c>
      <c r="D173" t="s">
        <v>2</v>
      </c>
      <c r="E173" t="s">
        <v>200</v>
      </c>
      <c r="F173" t="s">
        <v>244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524489556.88</v>
      </c>
      <c r="W173" s="2">
        <v>0</v>
      </c>
      <c r="X173" s="2">
        <v>524489556.88</v>
      </c>
      <c r="Y173" s="2">
        <v>327726535300</v>
      </c>
      <c r="Z173" s="2">
        <v>0</v>
      </c>
      <c r="AA173" s="2">
        <v>327726535300</v>
      </c>
      <c r="AB173" s="18">
        <v>20979582.275199998</v>
      </c>
      <c r="AC173" s="4">
        <v>20979582.275199998</v>
      </c>
      <c r="AD173" t="s">
        <v>203</v>
      </c>
    </row>
    <row r="174" spans="1:30" hidden="1" x14ac:dyDescent="0.25">
      <c r="A174" s="20">
        <v>1183</v>
      </c>
      <c r="B174" t="s">
        <v>147</v>
      </c>
      <c r="C174" t="s">
        <v>268</v>
      </c>
      <c r="D174" t="s">
        <v>9</v>
      </c>
      <c r="E174" t="s">
        <v>15</v>
      </c>
      <c r="F174" t="s">
        <v>245</v>
      </c>
      <c r="G174" s="2">
        <v>234639058000</v>
      </c>
      <c r="H174" s="2">
        <v>0</v>
      </c>
      <c r="I174" s="2">
        <v>234639058000</v>
      </c>
      <c r="J174" s="2">
        <v>351958703</v>
      </c>
      <c r="K174" s="2">
        <v>0</v>
      </c>
      <c r="L174" s="2">
        <v>351958703</v>
      </c>
      <c r="M174" s="2">
        <v>258103079.80000001</v>
      </c>
      <c r="N174" s="2">
        <v>0</v>
      </c>
      <c r="O174" s="2">
        <v>258103079.80000001</v>
      </c>
      <c r="P174" s="15">
        <v>0.1</v>
      </c>
      <c r="Q174" s="2">
        <v>0</v>
      </c>
      <c r="R174" s="13">
        <v>0.3</v>
      </c>
      <c r="S174" s="15">
        <v>0.45</v>
      </c>
      <c r="T174" s="2">
        <v>93646385.909999996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93646385.909999996</v>
      </c>
      <c r="AD174" t="s">
        <v>17</v>
      </c>
    </row>
    <row r="175" spans="1:30" hidden="1" x14ac:dyDescent="0.25">
      <c r="A175" s="20">
        <v>1184</v>
      </c>
      <c r="B175" t="s">
        <v>147</v>
      </c>
      <c r="C175" t="s">
        <v>269</v>
      </c>
      <c r="D175" t="s">
        <v>9</v>
      </c>
      <c r="E175" t="s">
        <v>27</v>
      </c>
      <c r="F175" t="s">
        <v>246</v>
      </c>
      <c r="G175" s="2">
        <v>25560717000</v>
      </c>
      <c r="H175" s="2">
        <v>0</v>
      </c>
      <c r="I175" s="2">
        <v>25560717000</v>
      </c>
      <c r="J175" s="2">
        <v>38492334</v>
      </c>
      <c r="K175" s="2">
        <v>0</v>
      </c>
      <c r="L175" s="2">
        <v>38492334</v>
      </c>
      <c r="M175" s="2">
        <v>28268047.199999999</v>
      </c>
      <c r="N175" s="2">
        <v>0</v>
      </c>
      <c r="O175" s="2">
        <v>28268047.199999999</v>
      </c>
      <c r="P175" s="15">
        <v>0.1</v>
      </c>
      <c r="Q175" s="2">
        <v>0</v>
      </c>
      <c r="R175" s="13">
        <v>0.1</v>
      </c>
      <c r="S175" s="15">
        <v>0</v>
      </c>
      <c r="T175" s="2">
        <v>2826804.72</v>
      </c>
      <c r="U175" s="2">
        <v>2000000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4826804.72</v>
      </c>
      <c r="AD175" t="s">
        <v>28</v>
      </c>
    </row>
    <row r="176" spans="1:30" hidden="1" x14ac:dyDescent="0.25">
      <c r="A176" s="20">
        <v>1189</v>
      </c>
      <c r="B176" t="s">
        <v>147</v>
      </c>
      <c r="C176" t="s">
        <v>268</v>
      </c>
      <c r="D176" t="s">
        <v>2</v>
      </c>
      <c r="E176" t="s">
        <v>200</v>
      </c>
      <c r="F176" t="s">
        <v>248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15">
        <v>0.1</v>
      </c>
      <c r="Q176" s="2">
        <v>0</v>
      </c>
      <c r="R176" s="13">
        <v>0.3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184</v>
      </c>
    </row>
    <row r="177" spans="1:30" hidden="1" x14ac:dyDescent="0.25">
      <c r="A177" s="20">
        <v>1192</v>
      </c>
      <c r="B177" t="s">
        <v>147</v>
      </c>
      <c r="C177" t="s">
        <v>268</v>
      </c>
      <c r="D177" t="s">
        <v>2</v>
      </c>
      <c r="E177" t="s">
        <v>200</v>
      </c>
      <c r="F177" t="s">
        <v>249</v>
      </c>
      <c r="G177" s="2">
        <v>65578733800</v>
      </c>
      <c r="H177" s="2">
        <v>0</v>
      </c>
      <c r="I177" s="2">
        <v>65578733800</v>
      </c>
      <c r="J177" s="2">
        <v>145202012</v>
      </c>
      <c r="K177" s="2">
        <v>0</v>
      </c>
      <c r="L177" s="2">
        <v>145202012</v>
      </c>
      <c r="M177" s="2">
        <v>118970518.48</v>
      </c>
      <c r="N177" s="2">
        <v>0</v>
      </c>
      <c r="O177" s="2">
        <v>118970518.48</v>
      </c>
      <c r="P177" s="15">
        <v>0.1</v>
      </c>
      <c r="Q177" s="2">
        <v>0</v>
      </c>
      <c r="R177" s="13">
        <v>0.3</v>
      </c>
      <c r="S177" s="15">
        <v>0</v>
      </c>
      <c r="T177" s="2">
        <v>35691155.544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35691155.544</v>
      </c>
      <c r="AD177" t="s">
        <v>244</v>
      </c>
    </row>
    <row r="178" spans="1:30" hidden="1" x14ac:dyDescent="0.25">
      <c r="A178" s="20">
        <v>1194</v>
      </c>
      <c r="B178" t="s">
        <v>147</v>
      </c>
      <c r="C178" t="s">
        <v>268</v>
      </c>
      <c r="D178" t="s">
        <v>2</v>
      </c>
      <c r="E178" t="s">
        <v>296</v>
      </c>
      <c r="F178" t="s">
        <v>250</v>
      </c>
      <c r="G178" s="2">
        <v>7487743200</v>
      </c>
      <c r="H178" s="2">
        <v>46104200</v>
      </c>
      <c r="I178" s="2">
        <v>7441639000</v>
      </c>
      <c r="J178" s="2">
        <v>20877768</v>
      </c>
      <c r="K178" s="2">
        <v>161365</v>
      </c>
      <c r="L178" s="2">
        <v>20716403</v>
      </c>
      <c r="M178" s="2">
        <v>17882670.719999999</v>
      </c>
      <c r="N178" s="2">
        <v>142923.32</v>
      </c>
      <c r="O178" s="2">
        <v>17739747.399999999</v>
      </c>
      <c r="P178" s="15">
        <v>0.1</v>
      </c>
      <c r="Q178" s="2">
        <v>14292.332</v>
      </c>
      <c r="R178" s="13">
        <v>0.3</v>
      </c>
      <c r="S178" s="15">
        <v>0</v>
      </c>
      <c r="T178" s="2">
        <v>5321924.22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5336216.5520000001</v>
      </c>
      <c r="AD178" t="s">
        <v>166</v>
      </c>
    </row>
    <row r="179" spans="1:30" hidden="1" x14ac:dyDescent="0.25">
      <c r="A179" s="20">
        <v>1197</v>
      </c>
      <c r="B179" t="s">
        <v>147</v>
      </c>
      <c r="C179" t="s">
        <v>269</v>
      </c>
      <c r="D179" t="s">
        <v>2</v>
      </c>
      <c r="E179" t="s">
        <v>200</v>
      </c>
      <c r="F179" t="s">
        <v>251</v>
      </c>
      <c r="G179" s="2">
        <v>20296358000</v>
      </c>
      <c r="H179" s="2">
        <v>0</v>
      </c>
      <c r="I179" s="2">
        <v>20296358000</v>
      </c>
      <c r="J179" s="2">
        <v>40413013</v>
      </c>
      <c r="K179" s="2">
        <v>0</v>
      </c>
      <c r="L179" s="2">
        <v>40413013</v>
      </c>
      <c r="M179" s="2">
        <v>32294469.800000001</v>
      </c>
      <c r="N179" s="2">
        <v>0</v>
      </c>
      <c r="O179" s="2">
        <v>32294469.800000001</v>
      </c>
      <c r="P179" s="15">
        <v>0.1</v>
      </c>
      <c r="Q179" s="2">
        <v>0</v>
      </c>
      <c r="R179" s="13">
        <v>0.15</v>
      </c>
      <c r="S179" s="15">
        <v>0</v>
      </c>
      <c r="T179" s="2">
        <v>4844170.47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7844170.4699999997</v>
      </c>
      <c r="AD179" t="s">
        <v>184</v>
      </c>
    </row>
    <row r="180" spans="1:30" hidden="1" x14ac:dyDescent="0.25">
      <c r="A180" s="20">
        <v>1201</v>
      </c>
      <c r="B180" t="s">
        <v>147</v>
      </c>
      <c r="C180" t="s">
        <v>269</v>
      </c>
      <c r="D180" t="s">
        <v>2</v>
      </c>
      <c r="E180" t="s">
        <v>8</v>
      </c>
      <c r="F180" t="s">
        <v>252</v>
      </c>
      <c r="G180" s="2">
        <v>24264107900</v>
      </c>
      <c r="H180" s="2">
        <v>2946628000</v>
      </c>
      <c r="I180" s="2">
        <v>21317479900</v>
      </c>
      <c r="J180" s="2">
        <v>49081768</v>
      </c>
      <c r="K180" s="2">
        <v>8636150</v>
      </c>
      <c r="L180" s="2">
        <v>40445618</v>
      </c>
      <c r="M180" s="2">
        <v>39376124.840000004</v>
      </c>
      <c r="N180" s="2">
        <v>7457498.7999999998</v>
      </c>
      <c r="O180" s="2">
        <v>31918626.039999999</v>
      </c>
      <c r="P180" s="15">
        <v>0.1</v>
      </c>
      <c r="Q180" s="2">
        <v>745749.88</v>
      </c>
      <c r="R180" s="13">
        <v>0.15</v>
      </c>
      <c r="S180" s="15">
        <v>0</v>
      </c>
      <c r="T180" s="2">
        <v>4787793.9060000004</v>
      </c>
      <c r="U180" s="2">
        <v>3000000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8533543.7860000003</v>
      </c>
      <c r="AD180" t="s">
        <v>38</v>
      </c>
    </row>
    <row r="181" spans="1:30" hidden="1" x14ac:dyDescent="0.25">
      <c r="A181" s="20">
        <v>1202</v>
      </c>
      <c r="B181" t="s">
        <v>147</v>
      </c>
      <c r="C181" t="s">
        <v>269</v>
      </c>
      <c r="D181" t="s">
        <v>2</v>
      </c>
      <c r="E181" t="s">
        <v>8</v>
      </c>
      <c r="F181" t="s">
        <v>253</v>
      </c>
      <c r="G181" s="2">
        <v>5413955000</v>
      </c>
      <c r="H181" s="2">
        <v>807490000</v>
      </c>
      <c r="I181" s="2">
        <v>4606465000</v>
      </c>
      <c r="J181" s="2">
        <v>17623918</v>
      </c>
      <c r="K181" s="2">
        <v>2731618</v>
      </c>
      <c r="L181" s="2">
        <v>14892300</v>
      </c>
      <c r="M181" s="2">
        <v>15458336</v>
      </c>
      <c r="N181" s="2">
        <v>2408622</v>
      </c>
      <c r="O181" s="2">
        <v>13049714</v>
      </c>
      <c r="P181" s="15">
        <v>0.1</v>
      </c>
      <c r="Q181" s="2">
        <v>240862.2</v>
      </c>
      <c r="R181" s="13">
        <v>0.1</v>
      </c>
      <c r="S181" s="15">
        <v>0</v>
      </c>
      <c r="T181" s="2">
        <v>1304971.3999999999</v>
      </c>
      <c r="U181" s="2">
        <v>1000000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2545833.6</v>
      </c>
      <c r="AD181" t="s">
        <v>50</v>
      </c>
    </row>
    <row r="182" spans="1:30" x14ac:dyDescent="0.25">
      <c r="A182" s="20">
        <v>1203</v>
      </c>
      <c r="B182" t="s">
        <v>12</v>
      </c>
      <c r="C182" t="s">
        <v>269</v>
      </c>
      <c r="D182" t="s">
        <v>2</v>
      </c>
      <c r="E182" t="s">
        <v>4</v>
      </c>
      <c r="F182" t="s">
        <v>254</v>
      </c>
      <c r="G182" s="2">
        <v>20550450000</v>
      </c>
      <c r="H182" s="2">
        <v>0</v>
      </c>
      <c r="I182" s="2">
        <v>20550450000</v>
      </c>
      <c r="J182" s="2">
        <v>38302947</v>
      </c>
      <c r="K182" s="2">
        <v>0</v>
      </c>
      <c r="L182" s="2">
        <v>38302947</v>
      </c>
      <c r="M182" s="2">
        <v>30082767</v>
      </c>
      <c r="N182" s="2">
        <v>0</v>
      </c>
      <c r="O182" s="2">
        <v>30082767</v>
      </c>
      <c r="P182" s="15">
        <v>0.1</v>
      </c>
      <c r="Q182" s="2">
        <v>0</v>
      </c>
      <c r="R182" s="13">
        <v>0.15</v>
      </c>
      <c r="S182" s="15">
        <v>0</v>
      </c>
      <c r="T182" s="2">
        <v>4512415.05</v>
      </c>
      <c r="U182" s="2">
        <v>0</v>
      </c>
      <c r="V182" s="2">
        <v>460012824.80000001</v>
      </c>
      <c r="W182" s="2">
        <v>0</v>
      </c>
      <c r="X182" s="2">
        <v>460012824.80000001</v>
      </c>
      <c r="Y182" s="2">
        <v>400046883000</v>
      </c>
      <c r="Z182" s="2">
        <v>0</v>
      </c>
      <c r="AA182" s="2">
        <v>400046883000</v>
      </c>
      <c r="AB182" s="18">
        <v>18400512.991999999</v>
      </c>
      <c r="AC182" s="4">
        <v>22912928.041999999</v>
      </c>
      <c r="AD182" t="s">
        <v>21</v>
      </c>
    </row>
    <row r="183" spans="1:30" hidden="1" x14ac:dyDescent="0.25">
      <c r="A183" s="20">
        <v>1206</v>
      </c>
      <c r="B183" t="s">
        <v>147</v>
      </c>
      <c r="C183" t="s">
        <v>269</v>
      </c>
      <c r="D183" t="s">
        <v>2</v>
      </c>
      <c r="E183" t="s">
        <v>4</v>
      </c>
      <c r="F183" t="s">
        <v>255</v>
      </c>
      <c r="G183" s="2">
        <v>15553571000</v>
      </c>
      <c r="H183" s="2">
        <v>1607312000</v>
      </c>
      <c r="I183" s="2">
        <v>13946259000</v>
      </c>
      <c r="J183" s="2">
        <v>39803151</v>
      </c>
      <c r="K183" s="2">
        <v>4185743</v>
      </c>
      <c r="L183" s="2">
        <v>35617408</v>
      </c>
      <c r="M183" s="2">
        <v>33581722.600000001</v>
      </c>
      <c r="N183" s="2">
        <v>3542818.2</v>
      </c>
      <c r="O183" s="2">
        <v>30038904.399999999</v>
      </c>
      <c r="P183" s="15">
        <v>0.1</v>
      </c>
      <c r="Q183" s="2">
        <v>354281.82</v>
      </c>
      <c r="R183" s="13">
        <v>0.15</v>
      </c>
      <c r="S183" s="15">
        <v>0</v>
      </c>
      <c r="T183" s="2">
        <v>4505835.66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7860117.4800000004</v>
      </c>
      <c r="AD183" t="s">
        <v>48</v>
      </c>
    </row>
    <row r="184" spans="1:30" hidden="1" x14ac:dyDescent="0.25">
      <c r="A184" s="20">
        <v>1211</v>
      </c>
      <c r="B184" t="s">
        <v>147</v>
      </c>
      <c r="C184" t="s">
        <v>269</v>
      </c>
      <c r="D184" t="s">
        <v>2</v>
      </c>
      <c r="E184" t="s">
        <v>296</v>
      </c>
      <c r="F184" t="s">
        <v>258</v>
      </c>
      <c r="G184" s="2">
        <v>9736446000</v>
      </c>
      <c r="H184" s="2">
        <v>0</v>
      </c>
      <c r="I184" s="2">
        <v>9736446000</v>
      </c>
      <c r="J184" s="2">
        <v>26267951</v>
      </c>
      <c r="K184" s="2">
        <v>0</v>
      </c>
      <c r="L184" s="2">
        <v>26267951</v>
      </c>
      <c r="M184" s="2">
        <v>22373372.600000001</v>
      </c>
      <c r="N184" s="2">
        <v>0</v>
      </c>
      <c r="O184" s="2">
        <v>22373372.600000001</v>
      </c>
      <c r="P184" s="15">
        <v>0.1</v>
      </c>
      <c r="Q184" s="2">
        <v>0</v>
      </c>
      <c r="R184" s="13">
        <v>0.1</v>
      </c>
      <c r="S184" s="15">
        <v>0</v>
      </c>
      <c r="T184" s="2">
        <v>2237337.2599999998</v>
      </c>
      <c r="U184" s="2">
        <v>2000000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4237337.26</v>
      </c>
      <c r="AD184" t="s">
        <v>166</v>
      </c>
    </row>
    <row r="185" spans="1:30" hidden="1" x14ac:dyDescent="0.25">
      <c r="A185" s="20">
        <v>1214</v>
      </c>
      <c r="B185" t="s">
        <v>147</v>
      </c>
      <c r="C185" t="s">
        <v>269</v>
      </c>
      <c r="D185" t="s">
        <v>9</v>
      </c>
      <c r="E185" t="s">
        <v>403</v>
      </c>
      <c r="F185" t="s">
        <v>256</v>
      </c>
      <c r="G185" s="2">
        <v>6762382000</v>
      </c>
      <c r="H185" s="2">
        <v>0</v>
      </c>
      <c r="I185" s="2">
        <v>6762382000</v>
      </c>
      <c r="J185" s="2">
        <v>16994345</v>
      </c>
      <c r="K185" s="2">
        <v>0</v>
      </c>
      <c r="L185" s="2">
        <v>16994345</v>
      </c>
      <c r="M185" s="2">
        <v>14289392.199999999</v>
      </c>
      <c r="N185" s="2">
        <v>0</v>
      </c>
      <c r="O185" s="2">
        <v>14289392.199999999</v>
      </c>
      <c r="P185" s="15">
        <v>0</v>
      </c>
      <c r="Q185" s="2">
        <v>0</v>
      </c>
      <c r="R185" s="13">
        <v>0</v>
      </c>
      <c r="S185" s="15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0</v>
      </c>
      <c r="AD185" t="s">
        <v>70</v>
      </c>
    </row>
    <row r="186" spans="1:30" hidden="1" x14ac:dyDescent="0.25">
      <c r="A186" s="20">
        <v>1215</v>
      </c>
      <c r="B186" t="s">
        <v>147</v>
      </c>
      <c r="C186" t="s">
        <v>269</v>
      </c>
      <c r="D186" t="s">
        <v>2</v>
      </c>
      <c r="E186" t="s">
        <v>296</v>
      </c>
      <c r="F186" t="s">
        <v>257</v>
      </c>
      <c r="G186" s="2">
        <v>21549589000</v>
      </c>
      <c r="H186" s="2">
        <v>10454867000</v>
      </c>
      <c r="I186" s="2">
        <v>11094722000</v>
      </c>
      <c r="J186" s="2">
        <v>46885920</v>
      </c>
      <c r="K186" s="2">
        <v>16458236</v>
      </c>
      <c r="L186" s="2">
        <v>30427684</v>
      </c>
      <c r="M186" s="2">
        <v>38266084.399999999</v>
      </c>
      <c r="N186" s="2">
        <v>12276289.199999999</v>
      </c>
      <c r="O186" s="2">
        <v>25989795.199999999</v>
      </c>
      <c r="P186" s="15">
        <v>0.1</v>
      </c>
      <c r="Q186" s="2">
        <v>1227628.92</v>
      </c>
      <c r="R186" s="13">
        <v>0.15</v>
      </c>
      <c r="S186" s="15">
        <v>0</v>
      </c>
      <c r="T186" s="2">
        <v>3898469.28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8126098.2000000002</v>
      </c>
      <c r="AD186" t="s">
        <v>87</v>
      </c>
    </row>
    <row r="187" spans="1:30" hidden="1" x14ac:dyDescent="0.25">
      <c r="A187" s="20">
        <v>1219</v>
      </c>
      <c r="B187" t="s">
        <v>147</v>
      </c>
      <c r="C187" t="s">
        <v>268</v>
      </c>
      <c r="D187" t="s">
        <v>2</v>
      </c>
      <c r="E187" t="s">
        <v>295</v>
      </c>
      <c r="F187" t="s">
        <v>259</v>
      </c>
      <c r="G187" s="2">
        <v>625300000</v>
      </c>
      <c r="H187" s="2">
        <v>0</v>
      </c>
      <c r="I187" s="2">
        <v>625300000</v>
      </c>
      <c r="J187" s="2">
        <v>1570551</v>
      </c>
      <c r="K187" s="2">
        <v>0</v>
      </c>
      <c r="L187" s="2">
        <v>1570551</v>
      </c>
      <c r="M187" s="2">
        <v>1320431</v>
      </c>
      <c r="N187" s="2">
        <v>0</v>
      </c>
      <c r="O187" s="2">
        <v>1320431</v>
      </c>
      <c r="P187" s="15">
        <v>0.1</v>
      </c>
      <c r="Q187" s="2">
        <v>0</v>
      </c>
      <c r="R187" s="13">
        <v>0.3</v>
      </c>
      <c r="S187" s="15">
        <v>0</v>
      </c>
      <c r="T187" s="2">
        <v>396129.3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396129.3</v>
      </c>
      <c r="AD187" t="s">
        <v>95</v>
      </c>
    </row>
    <row r="188" spans="1:30" hidden="1" x14ac:dyDescent="0.25">
      <c r="A188" s="20">
        <v>1220</v>
      </c>
      <c r="B188" t="s">
        <v>147</v>
      </c>
      <c r="C188" t="s">
        <v>269</v>
      </c>
      <c r="D188" t="s">
        <v>2</v>
      </c>
      <c r="E188" t="s">
        <v>295</v>
      </c>
      <c r="F188" t="s">
        <v>176</v>
      </c>
      <c r="G188" s="2">
        <v>3962375000</v>
      </c>
      <c r="H188" s="2">
        <v>0</v>
      </c>
      <c r="I188" s="2">
        <v>3962375000</v>
      </c>
      <c r="J188" s="2">
        <v>11834941</v>
      </c>
      <c r="K188" s="2">
        <v>0</v>
      </c>
      <c r="L188" s="2">
        <v>11834941</v>
      </c>
      <c r="M188" s="2">
        <v>10249991</v>
      </c>
      <c r="N188" s="2">
        <v>0</v>
      </c>
      <c r="O188" s="2">
        <v>10249991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45</v>
      </c>
    </row>
    <row r="189" spans="1:30" hidden="1" x14ac:dyDescent="0.25">
      <c r="A189" s="20">
        <v>1224</v>
      </c>
      <c r="B189" t="s">
        <v>147</v>
      </c>
      <c r="C189" t="s">
        <v>268</v>
      </c>
      <c r="D189" t="s">
        <v>9</v>
      </c>
      <c r="E189" t="s">
        <v>27</v>
      </c>
      <c r="F189" t="s">
        <v>260</v>
      </c>
      <c r="G189" s="2">
        <v>49070000</v>
      </c>
      <c r="H189" s="2">
        <v>0</v>
      </c>
      <c r="I189" s="2">
        <v>49070000</v>
      </c>
      <c r="J189" s="2">
        <v>171745</v>
      </c>
      <c r="K189" s="2">
        <v>0</v>
      </c>
      <c r="L189" s="2">
        <v>171745</v>
      </c>
      <c r="M189" s="2">
        <v>152117</v>
      </c>
      <c r="N189" s="2">
        <v>0</v>
      </c>
      <c r="O189" s="2">
        <v>152117</v>
      </c>
      <c r="P189" s="15">
        <v>0.1</v>
      </c>
      <c r="Q189" s="2">
        <v>0</v>
      </c>
      <c r="R189" s="13">
        <v>0.3</v>
      </c>
      <c r="S189" s="15">
        <v>0</v>
      </c>
      <c r="T189" s="2">
        <v>45635.1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45635.1</v>
      </c>
      <c r="AD189" t="s">
        <v>32</v>
      </c>
    </row>
    <row r="190" spans="1:30" hidden="1" x14ac:dyDescent="0.25">
      <c r="A190" s="20">
        <v>1225</v>
      </c>
      <c r="B190" t="s">
        <v>147</v>
      </c>
      <c r="C190" t="s">
        <v>269</v>
      </c>
      <c r="D190" t="s">
        <v>9</v>
      </c>
      <c r="E190" t="s">
        <v>403</v>
      </c>
      <c r="F190" t="s">
        <v>261</v>
      </c>
      <c r="G190" s="2">
        <v>176738500000</v>
      </c>
      <c r="H190" s="2">
        <v>0</v>
      </c>
      <c r="I190" s="2">
        <v>176738500000</v>
      </c>
      <c r="J190" s="2">
        <v>280055425</v>
      </c>
      <c r="K190" s="2">
        <v>0</v>
      </c>
      <c r="L190" s="2">
        <v>280055425</v>
      </c>
      <c r="M190" s="2">
        <v>209360025</v>
      </c>
      <c r="N190" s="2">
        <v>0</v>
      </c>
      <c r="O190" s="2">
        <v>209360025</v>
      </c>
      <c r="P190" s="15">
        <v>0.1</v>
      </c>
      <c r="Q190" s="2">
        <v>0</v>
      </c>
      <c r="R190" s="13">
        <v>0.25</v>
      </c>
      <c r="S190" s="15">
        <v>0.4</v>
      </c>
      <c r="T190" s="2">
        <v>61244010</v>
      </c>
      <c r="U190" s="2">
        <v>6000000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67244010</v>
      </c>
      <c r="AD190" t="s">
        <v>62</v>
      </c>
    </row>
    <row r="191" spans="1:30" hidden="1" x14ac:dyDescent="0.25">
      <c r="A191" s="20">
        <v>1226</v>
      </c>
      <c r="B191" t="s">
        <v>147</v>
      </c>
      <c r="C191" t="s">
        <v>269</v>
      </c>
      <c r="D191" t="s">
        <v>9</v>
      </c>
      <c r="E191" t="s">
        <v>403</v>
      </c>
      <c r="F191" t="s">
        <v>262</v>
      </c>
      <c r="G191" s="2">
        <v>18487015000</v>
      </c>
      <c r="H191" s="2">
        <v>0</v>
      </c>
      <c r="I191" s="2">
        <v>18487015000</v>
      </c>
      <c r="J191" s="2">
        <v>43361662</v>
      </c>
      <c r="K191" s="2">
        <v>0</v>
      </c>
      <c r="L191" s="2">
        <v>43361662</v>
      </c>
      <c r="M191" s="2">
        <v>35966856</v>
      </c>
      <c r="N191" s="2">
        <v>0</v>
      </c>
      <c r="O191" s="2">
        <v>35966856</v>
      </c>
      <c r="P191" s="15">
        <v>0.1</v>
      </c>
      <c r="Q191" s="2">
        <v>0</v>
      </c>
      <c r="R191" s="13">
        <v>0.15</v>
      </c>
      <c r="S191" s="15">
        <v>0</v>
      </c>
      <c r="T191" s="2">
        <v>5395028.4000000004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8395028.4000000004</v>
      </c>
      <c r="AD191" t="s">
        <v>189</v>
      </c>
    </row>
    <row r="192" spans="1:30" hidden="1" x14ac:dyDescent="0.25">
      <c r="A192" s="20">
        <v>1227</v>
      </c>
      <c r="B192" t="s">
        <v>147</v>
      </c>
      <c r="C192" t="s">
        <v>269</v>
      </c>
      <c r="D192" t="s">
        <v>2</v>
      </c>
      <c r="E192" t="s">
        <v>8</v>
      </c>
      <c r="F192" t="s">
        <v>263</v>
      </c>
      <c r="G192" s="2">
        <v>3058018000</v>
      </c>
      <c r="H192" s="2">
        <v>0</v>
      </c>
      <c r="I192" s="2">
        <v>3058018000</v>
      </c>
      <c r="J192" s="2">
        <v>9913288</v>
      </c>
      <c r="K192" s="2">
        <v>0</v>
      </c>
      <c r="L192" s="2">
        <v>9913288</v>
      </c>
      <c r="M192" s="2">
        <v>8690080.8000000007</v>
      </c>
      <c r="N192" s="2">
        <v>0</v>
      </c>
      <c r="O192" s="2">
        <v>8690080.8000000007</v>
      </c>
      <c r="P192" s="15">
        <v>0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42</v>
      </c>
    </row>
    <row r="193" spans="1:30" hidden="1" x14ac:dyDescent="0.25">
      <c r="A193" s="20">
        <v>1230</v>
      </c>
      <c r="B193" t="s">
        <v>147</v>
      </c>
      <c r="C193" t="s">
        <v>269</v>
      </c>
      <c r="D193" t="s">
        <v>2</v>
      </c>
      <c r="E193" t="s">
        <v>8</v>
      </c>
      <c r="F193" t="s">
        <v>47</v>
      </c>
      <c r="G193" s="2">
        <v>13875166000</v>
      </c>
      <c r="H193" s="2">
        <v>0</v>
      </c>
      <c r="I193" s="2">
        <v>13875166000</v>
      </c>
      <c r="J193" s="2">
        <v>37750356</v>
      </c>
      <c r="K193" s="2">
        <v>0</v>
      </c>
      <c r="L193" s="2">
        <v>37750356</v>
      </c>
      <c r="M193" s="2">
        <v>32200289.600000001</v>
      </c>
      <c r="N193" s="2">
        <v>0</v>
      </c>
      <c r="O193" s="2">
        <v>32200289.600000001</v>
      </c>
      <c r="P193" s="15">
        <v>0.1</v>
      </c>
      <c r="Q193" s="2">
        <v>0</v>
      </c>
      <c r="R193" s="13">
        <v>0.15</v>
      </c>
      <c r="S193" s="15">
        <v>0</v>
      </c>
      <c r="T193" s="2">
        <v>4830043.4400000004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7830043.4400000004</v>
      </c>
      <c r="AD193" t="s">
        <v>50</v>
      </c>
    </row>
    <row r="194" spans="1:30" hidden="1" x14ac:dyDescent="0.25">
      <c r="A194" s="20">
        <v>1231</v>
      </c>
      <c r="B194" t="s">
        <v>147</v>
      </c>
      <c r="C194" t="s">
        <v>269</v>
      </c>
      <c r="D194" t="s">
        <v>2</v>
      </c>
      <c r="E194" t="s">
        <v>8</v>
      </c>
      <c r="F194" t="s">
        <v>264</v>
      </c>
      <c r="G194" s="2">
        <v>18546850000</v>
      </c>
      <c r="H194" s="2">
        <v>3781575000</v>
      </c>
      <c r="I194" s="2">
        <v>14765275000</v>
      </c>
      <c r="J194" s="2">
        <v>41832282</v>
      </c>
      <c r="K194" s="2">
        <v>8899399</v>
      </c>
      <c r="L194" s="2">
        <v>32932883</v>
      </c>
      <c r="M194" s="2">
        <v>34413542</v>
      </c>
      <c r="N194" s="2">
        <v>7386769</v>
      </c>
      <c r="O194" s="2">
        <v>27026773</v>
      </c>
      <c r="P194" s="15">
        <v>0.1</v>
      </c>
      <c r="Q194" s="2">
        <v>738676.9</v>
      </c>
      <c r="R194" s="13">
        <v>0.15</v>
      </c>
      <c r="S194" s="15">
        <v>0</v>
      </c>
      <c r="T194" s="2">
        <v>4054015.95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7792692.8499999996</v>
      </c>
      <c r="AD194" t="s">
        <v>50</v>
      </c>
    </row>
    <row r="195" spans="1:30" hidden="1" x14ac:dyDescent="0.25">
      <c r="A195" s="20">
        <v>1232</v>
      </c>
      <c r="B195" t="s">
        <v>147</v>
      </c>
      <c r="C195" t="s">
        <v>269</v>
      </c>
      <c r="D195" t="s">
        <v>2</v>
      </c>
      <c r="E195" t="s">
        <v>4</v>
      </c>
      <c r="F195" t="s">
        <v>265</v>
      </c>
      <c r="G195" s="2">
        <v>15567208000</v>
      </c>
      <c r="H195" s="2">
        <v>169990000</v>
      </c>
      <c r="I195" s="2">
        <v>15397218000</v>
      </c>
      <c r="J195" s="2">
        <v>28888187</v>
      </c>
      <c r="K195" s="2">
        <v>594965</v>
      </c>
      <c r="L195" s="2">
        <v>28293222</v>
      </c>
      <c r="M195" s="2">
        <v>22661303.800000001</v>
      </c>
      <c r="N195" s="2">
        <v>526969</v>
      </c>
      <c r="O195" s="2">
        <v>22134334.800000001</v>
      </c>
      <c r="P195" s="15">
        <v>0.1</v>
      </c>
      <c r="Q195" s="2">
        <v>52696.9</v>
      </c>
      <c r="R195" s="13">
        <v>0.1</v>
      </c>
      <c r="S195" s="15">
        <v>0</v>
      </c>
      <c r="T195" s="2">
        <v>2213433.48</v>
      </c>
      <c r="U195" s="2">
        <v>2000000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4266130.38</v>
      </c>
      <c r="AD195" t="s">
        <v>215</v>
      </c>
    </row>
    <row r="196" spans="1:30" hidden="1" x14ac:dyDescent="0.25">
      <c r="A196" s="20">
        <v>1235</v>
      </c>
      <c r="B196" t="s">
        <v>147</v>
      </c>
      <c r="C196" t="s">
        <v>269</v>
      </c>
      <c r="D196" t="s">
        <v>2</v>
      </c>
      <c r="E196" t="s">
        <v>296</v>
      </c>
      <c r="F196" t="s">
        <v>266</v>
      </c>
      <c r="G196" s="2">
        <v>2987572000</v>
      </c>
      <c r="H196" s="2">
        <v>638900000</v>
      </c>
      <c r="I196" s="2">
        <v>2348672000</v>
      </c>
      <c r="J196" s="2">
        <v>9158407</v>
      </c>
      <c r="K196" s="2">
        <v>1970100</v>
      </c>
      <c r="L196" s="2">
        <v>7188307</v>
      </c>
      <c r="M196" s="2">
        <v>7963378.2000000002</v>
      </c>
      <c r="N196" s="2">
        <v>1714540</v>
      </c>
      <c r="O196" s="2">
        <v>6248838.2000000002</v>
      </c>
      <c r="P196" s="15">
        <v>0</v>
      </c>
      <c r="Q196" s="2">
        <v>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166</v>
      </c>
    </row>
    <row r="197" spans="1:30" hidden="1" x14ac:dyDescent="0.25">
      <c r="A197" s="20">
        <v>1240</v>
      </c>
      <c r="B197" t="s">
        <v>147</v>
      </c>
      <c r="C197" t="s">
        <v>268</v>
      </c>
      <c r="D197" t="s">
        <v>2</v>
      </c>
      <c r="E197" t="s">
        <v>8</v>
      </c>
      <c r="F197" t="s">
        <v>267</v>
      </c>
      <c r="G197" s="2">
        <v>213750000</v>
      </c>
      <c r="H197" s="2">
        <v>0</v>
      </c>
      <c r="I197" s="2">
        <v>213750000</v>
      </c>
      <c r="J197" s="2">
        <v>697375</v>
      </c>
      <c r="K197" s="2">
        <v>0</v>
      </c>
      <c r="L197" s="2">
        <v>697375</v>
      </c>
      <c r="M197" s="2">
        <v>611875</v>
      </c>
      <c r="N197" s="2">
        <v>0</v>
      </c>
      <c r="O197" s="2">
        <v>611875</v>
      </c>
      <c r="P197" s="15">
        <v>0.1</v>
      </c>
      <c r="Q197" s="2">
        <v>0</v>
      </c>
      <c r="R197" s="13">
        <v>0.3</v>
      </c>
      <c r="S197" s="15">
        <v>0</v>
      </c>
      <c r="T197" s="2">
        <v>183562.5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183562.5</v>
      </c>
      <c r="AD197" t="s">
        <v>38</v>
      </c>
    </row>
    <row r="198" spans="1:30" hidden="1" x14ac:dyDescent="0.25">
      <c r="A198" s="20">
        <v>1250</v>
      </c>
      <c r="B198" t="s">
        <v>147</v>
      </c>
      <c r="C198" t="s">
        <v>268</v>
      </c>
      <c r="D198" t="s">
        <v>2</v>
      </c>
      <c r="E198" t="s">
        <v>295</v>
      </c>
      <c r="F198" t="s">
        <v>272</v>
      </c>
      <c r="G198" s="2">
        <v>71430174000</v>
      </c>
      <c r="H198" s="2">
        <v>7100000</v>
      </c>
      <c r="I198" s="2">
        <v>71423074000</v>
      </c>
      <c r="J198" s="2">
        <v>118501960</v>
      </c>
      <c r="K198" s="2">
        <v>24850</v>
      </c>
      <c r="L198" s="2">
        <v>118477110</v>
      </c>
      <c r="M198" s="2">
        <v>89929890.400000006</v>
      </c>
      <c r="N198" s="2">
        <v>22010</v>
      </c>
      <c r="O198" s="2">
        <v>89907880.400000006</v>
      </c>
      <c r="P198" s="15">
        <v>0.1</v>
      </c>
      <c r="Q198" s="2">
        <v>2201</v>
      </c>
      <c r="R198" s="13">
        <v>0.3</v>
      </c>
      <c r="S198" s="15">
        <v>0</v>
      </c>
      <c r="T198" s="2">
        <v>26972364.120000001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26974565.120000001</v>
      </c>
      <c r="AD198" t="s">
        <v>95</v>
      </c>
    </row>
    <row r="199" spans="1:30" hidden="1" x14ac:dyDescent="0.25">
      <c r="A199" s="20">
        <v>1253</v>
      </c>
      <c r="B199" t="s">
        <v>147</v>
      </c>
      <c r="C199" t="s">
        <v>268</v>
      </c>
      <c r="D199" t="s">
        <v>2</v>
      </c>
      <c r="E199" t="s">
        <v>200</v>
      </c>
      <c r="F199" t="s">
        <v>270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15">
        <v>0.1</v>
      </c>
      <c r="Q199" s="2">
        <v>0</v>
      </c>
      <c r="R199" s="13">
        <v>0.3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184</v>
      </c>
    </row>
    <row r="200" spans="1:30" hidden="1" x14ac:dyDescent="0.25">
      <c r="A200" s="20">
        <v>1254</v>
      </c>
      <c r="B200" t="s">
        <v>147</v>
      </c>
      <c r="C200" t="s">
        <v>269</v>
      </c>
      <c r="D200" t="s">
        <v>2</v>
      </c>
      <c r="E200" t="s">
        <v>8</v>
      </c>
      <c r="F200" t="s">
        <v>273</v>
      </c>
      <c r="G200" s="2">
        <v>6691011000</v>
      </c>
      <c r="H200" s="2">
        <v>0</v>
      </c>
      <c r="I200" s="2">
        <v>6691011000</v>
      </c>
      <c r="J200" s="2">
        <v>19866047</v>
      </c>
      <c r="K200" s="2">
        <v>0</v>
      </c>
      <c r="L200" s="2">
        <v>19866047</v>
      </c>
      <c r="M200" s="2">
        <v>17189642.600000001</v>
      </c>
      <c r="N200" s="2">
        <v>0</v>
      </c>
      <c r="O200" s="2">
        <v>17189642.600000001</v>
      </c>
      <c r="P200" s="15">
        <v>0.1</v>
      </c>
      <c r="Q200" s="2">
        <v>0</v>
      </c>
      <c r="R200" s="13">
        <v>0.1</v>
      </c>
      <c r="S200" s="15">
        <v>0</v>
      </c>
      <c r="T200" s="2">
        <v>1718964.26</v>
      </c>
      <c r="U200" s="2">
        <v>1000000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2718964.26</v>
      </c>
      <c r="AD200" t="s">
        <v>50</v>
      </c>
    </row>
    <row r="201" spans="1:30" hidden="1" x14ac:dyDescent="0.25">
      <c r="A201" s="20">
        <v>1255</v>
      </c>
      <c r="B201" t="s">
        <v>147</v>
      </c>
      <c r="C201" t="s">
        <v>269</v>
      </c>
      <c r="D201" t="s">
        <v>2</v>
      </c>
      <c r="E201" t="s">
        <v>8</v>
      </c>
      <c r="F201" t="s">
        <v>274</v>
      </c>
      <c r="G201" s="2">
        <v>5706587600</v>
      </c>
      <c r="H201" s="2">
        <v>18573000</v>
      </c>
      <c r="I201" s="2">
        <v>5688014600</v>
      </c>
      <c r="J201" s="2">
        <v>17997246</v>
      </c>
      <c r="K201" s="2">
        <v>65006</v>
      </c>
      <c r="L201" s="2">
        <v>17932240</v>
      </c>
      <c r="M201" s="2">
        <v>15714610.960000001</v>
      </c>
      <c r="N201" s="2">
        <v>57576.800000000003</v>
      </c>
      <c r="O201" s="2">
        <v>15657034.16</v>
      </c>
      <c r="P201" s="15">
        <v>0.1</v>
      </c>
      <c r="Q201" s="2">
        <v>5757.68</v>
      </c>
      <c r="R201" s="13">
        <v>0.1</v>
      </c>
      <c r="S201" s="15">
        <v>0</v>
      </c>
      <c r="T201" s="2">
        <v>1565703.416</v>
      </c>
      <c r="U201" s="2">
        <v>1000000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2571461.0959999999</v>
      </c>
      <c r="AD201" t="s">
        <v>50</v>
      </c>
    </row>
    <row r="202" spans="1:30" hidden="1" x14ac:dyDescent="0.25">
      <c r="A202" s="20">
        <v>1258</v>
      </c>
      <c r="B202" t="s">
        <v>147</v>
      </c>
      <c r="C202" t="s">
        <v>269</v>
      </c>
      <c r="D202" t="s">
        <v>2</v>
      </c>
      <c r="E202" t="s">
        <v>8</v>
      </c>
      <c r="F202" t="s">
        <v>275</v>
      </c>
      <c r="G202" s="2">
        <v>63929284000</v>
      </c>
      <c r="H202" s="2">
        <v>234030000</v>
      </c>
      <c r="I202" s="2">
        <v>63695254000</v>
      </c>
      <c r="J202" s="2">
        <v>126295586</v>
      </c>
      <c r="K202" s="2">
        <v>755105</v>
      </c>
      <c r="L202" s="2">
        <v>125540481</v>
      </c>
      <c r="M202" s="2">
        <v>100723872.40000001</v>
      </c>
      <c r="N202" s="2">
        <v>661493</v>
      </c>
      <c r="O202" s="2">
        <v>100062379.40000001</v>
      </c>
      <c r="P202" s="15">
        <v>0.1</v>
      </c>
      <c r="Q202" s="2">
        <v>66149.3</v>
      </c>
      <c r="R202" s="13">
        <v>0.25</v>
      </c>
      <c r="S202" s="15">
        <v>0</v>
      </c>
      <c r="T202" s="2">
        <v>25015594.850000001</v>
      </c>
      <c r="U202" s="2">
        <v>5000000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30081744.149999999</v>
      </c>
      <c r="AD202" t="s">
        <v>46</v>
      </c>
    </row>
    <row r="203" spans="1:30" hidden="1" x14ac:dyDescent="0.25">
      <c r="A203" s="20">
        <v>1259</v>
      </c>
      <c r="B203" t="s">
        <v>147</v>
      </c>
      <c r="C203" t="s">
        <v>268</v>
      </c>
      <c r="D203" t="s">
        <v>2</v>
      </c>
      <c r="E203" t="s">
        <v>296</v>
      </c>
      <c r="F203" t="s">
        <v>287</v>
      </c>
      <c r="G203" s="2">
        <v>3282281000</v>
      </c>
      <c r="H203" s="2">
        <v>343700000</v>
      </c>
      <c r="I203" s="2">
        <v>2938581000</v>
      </c>
      <c r="J203" s="2">
        <v>9953774</v>
      </c>
      <c r="K203" s="2">
        <v>1145552</v>
      </c>
      <c r="L203" s="2">
        <v>8808222</v>
      </c>
      <c r="M203" s="2">
        <v>8640861.5999999996</v>
      </c>
      <c r="N203" s="2">
        <v>1008072</v>
      </c>
      <c r="O203" s="2">
        <v>7632789.5999999996</v>
      </c>
      <c r="P203" s="15">
        <v>0.1</v>
      </c>
      <c r="Q203" s="2">
        <v>100807.2</v>
      </c>
      <c r="R203" s="13">
        <v>0.3</v>
      </c>
      <c r="S203" s="15">
        <v>0</v>
      </c>
      <c r="T203" s="2">
        <v>2289836.88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2390644.08</v>
      </c>
      <c r="AD203" t="s">
        <v>166</v>
      </c>
    </row>
    <row r="204" spans="1:30" hidden="1" x14ac:dyDescent="0.25">
      <c r="A204" s="20">
        <v>1260</v>
      </c>
      <c r="B204" t="s">
        <v>147</v>
      </c>
      <c r="C204" t="s">
        <v>268</v>
      </c>
      <c r="D204" t="s">
        <v>2</v>
      </c>
      <c r="E204" t="s">
        <v>200</v>
      </c>
      <c r="F204" t="s">
        <v>276</v>
      </c>
      <c r="G204" s="2">
        <v>31329133000</v>
      </c>
      <c r="H204" s="2">
        <v>0</v>
      </c>
      <c r="I204" s="2">
        <v>31329133000</v>
      </c>
      <c r="J204" s="2">
        <v>47745092</v>
      </c>
      <c r="K204" s="2">
        <v>0</v>
      </c>
      <c r="L204" s="2">
        <v>47745092</v>
      </c>
      <c r="M204" s="2">
        <v>35213438.799999997</v>
      </c>
      <c r="N204" s="2">
        <v>0</v>
      </c>
      <c r="O204" s="2">
        <v>35213438.799999997</v>
      </c>
      <c r="P204" s="15">
        <v>0.1</v>
      </c>
      <c r="Q204" s="2">
        <v>0</v>
      </c>
      <c r="R204" s="13">
        <v>0.3</v>
      </c>
      <c r="S204" s="15">
        <v>0</v>
      </c>
      <c r="T204" s="2">
        <v>10564031.640000001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10564031.640000001</v>
      </c>
      <c r="AD204" t="s">
        <v>244</v>
      </c>
    </row>
    <row r="205" spans="1:30" hidden="1" x14ac:dyDescent="0.25">
      <c r="A205" s="20">
        <v>1262</v>
      </c>
      <c r="B205" t="s">
        <v>147</v>
      </c>
      <c r="C205" t="s">
        <v>269</v>
      </c>
      <c r="D205" t="s">
        <v>2</v>
      </c>
      <c r="E205" t="s">
        <v>295</v>
      </c>
      <c r="F205" t="s">
        <v>277</v>
      </c>
      <c r="G205" s="2">
        <v>6987262000</v>
      </c>
      <c r="H205" s="2">
        <v>0</v>
      </c>
      <c r="I205" s="2">
        <v>6987262000</v>
      </c>
      <c r="J205" s="2">
        <v>19865485</v>
      </c>
      <c r="K205" s="2">
        <v>0</v>
      </c>
      <c r="L205" s="2">
        <v>19865485</v>
      </c>
      <c r="M205" s="2">
        <v>17070580.199999999</v>
      </c>
      <c r="N205" s="2">
        <v>0</v>
      </c>
      <c r="O205" s="2">
        <v>17070580.199999999</v>
      </c>
      <c r="P205" s="15">
        <v>0.1</v>
      </c>
      <c r="Q205" s="2">
        <v>0</v>
      </c>
      <c r="R205" s="13">
        <v>0.1</v>
      </c>
      <c r="S205" s="15">
        <v>0</v>
      </c>
      <c r="T205" s="2">
        <v>1707058.02</v>
      </c>
      <c r="U205" s="2">
        <v>1000000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2707058.02</v>
      </c>
      <c r="AD205" t="s">
        <v>45</v>
      </c>
    </row>
    <row r="206" spans="1:30" hidden="1" x14ac:dyDescent="0.25">
      <c r="A206" s="20">
        <v>1264</v>
      </c>
      <c r="B206" t="s">
        <v>147</v>
      </c>
      <c r="C206" t="s">
        <v>268</v>
      </c>
      <c r="D206" t="s">
        <v>2</v>
      </c>
      <c r="E206" t="s">
        <v>4</v>
      </c>
      <c r="F206" t="s">
        <v>278</v>
      </c>
      <c r="G206" s="2">
        <v>4965583000</v>
      </c>
      <c r="H206" s="2">
        <v>87487000</v>
      </c>
      <c r="I206" s="2">
        <v>4878096000</v>
      </c>
      <c r="J206" s="2">
        <v>13609694</v>
      </c>
      <c r="K206" s="2">
        <v>306205</v>
      </c>
      <c r="L206" s="2">
        <v>13303489</v>
      </c>
      <c r="M206" s="2">
        <v>11623460.800000001</v>
      </c>
      <c r="N206" s="2">
        <v>271210.2</v>
      </c>
      <c r="O206" s="2">
        <v>11352250.6</v>
      </c>
      <c r="P206" s="15">
        <v>0.1</v>
      </c>
      <c r="Q206" s="2">
        <v>27121.02</v>
      </c>
      <c r="R206" s="13">
        <v>0.3</v>
      </c>
      <c r="S206" s="15">
        <v>0</v>
      </c>
      <c r="T206" s="2">
        <v>3405675.18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3432796.2</v>
      </c>
      <c r="AD206" t="s">
        <v>48</v>
      </c>
    </row>
    <row r="207" spans="1:30" hidden="1" x14ac:dyDescent="0.25">
      <c r="A207" s="20">
        <v>1265</v>
      </c>
      <c r="B207" t="s">
        <v>147</v>
      </c>
      <c r="C207" t="s">
        <v>269</v>
      </c>
      <c r="D207" t="s">
        <v>9</v>
      </c>
      <c r="E207" t="s">
        <v>27</v>
      </c>
      <c r="F207" t="s">
        <v>279</v>
      </c>
      <c r="G207" s="2">
        <v>3633724000</v>
      </c>
      <c r="H207" s="2">
        <v>0</v>
      </c>
      <c r="I207" s="2">
        <v>3633724000</v>
      </c>
      <c r="J207" s="2">
        <v>11840000</v>
      </c>
      <c r="K207" s="2">
        <v>0</v>
      </c>
      <c r="L207" s="2">
        <v>11840000</v>
      </c>
      <c r="M207" s="2">
        <v>10386510.4</v>
      </c>
      <c r="N207" s="2">
        <v>0</v>
      </c>
      <c r="O207" s="2">
        <v>10386510.4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28</v>
      </c>
    </row>
    <row r="208" spans="1:30" hidden="1" x14ac:dyDescent="0.25">
      <c r="A208" s="20">
        <v>1273</v>
      </c>
      <c r="B208" t="s">
        <v>147</v>
      </c>
      <c r="C208" t="s">
        <v>269</v>
      </c>
      <c r="D208" t="s">
        <v>9</v>
      </c>
      <c r="E208" t="s">
        <v>27</v>
      </c>
      <c r="F208" t="s">
        <v>281</v>
      </c>
      <c r="G208" s="2">
        <v>9417505000</v>
      </c>
      <c r="H208" s="2">
        <v>0</v>
      </c>
      <c r="I208" s="2">
        <v>9417505000</v>
      </c>
      <c r="J208" s="2">
        <v>23710616</v>
      </c>
      <c r="K208" s="2">
        <v>0</v>
      </c>
      <c r="L208" s="2">
        <v>23710616</v>
      </c>
      <c r="M208" s="2">
        <v>19943614</v>
      </c>
      <c r="N208" s="2">
        <v>0</v>
      </c>
      <c r="O208" s="2">
        <v>19943614</v>
      </c>
      <c r="P208" s="15">
        <v>0.1</v>
      </c>
      <c r="Q208" s="2">
        <v>0</v>
      </c>
      <c r="R208" s="13">
        <v>0.1</v>
      </c>
      <c r="S208" s="15">
        <v>0</v>
      </c>
      <c r="T208" s="2">
        <v>1994361.4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2994361.4</v>
      </c>
      <c r="AD208" t="s">
        <v>28</v>
      </c>
    </row>
    <row r="209" spans="1:30" hidden="1" x14ac:dyDescent="0.25">
      <c r="A209" s="20">
        <v>1275</v>
      </c>
      <c r="B209" t="s">
        <v>0</v>
      </c>
      <c r="C209" t="s">
        <v>1</v>
      </c>
      <c r="D209" t="s">
        <v>2</v>
      </c>
      <c r="E209" t="s">
        <v>405</v>
      </c>
      <c r="F209" t="s">
        <v>538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15">
        <v>0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1</v>
      </c>
    </row>
    <row r="210" spans="1:30" hidden="1" x14ac:dyDescent="0.25">
      <c r="A210" s="20">
        <v>1282</v>
      </c>
      <c r="B210" t="s">
        <v>147</v>
      </c>
      <c r="C210" t="s">
        <v>268</v>
      </c>
      <c r="D210" t="s">
        <v>2</v>
      </c>
      <c r="E210" t="s">
        <v>4</v>
      </c>
      <c r="F210" t="s">
        <v>282</v>
      </c>
      <c r="G210" s="2">
        <v>7516905500</v>
      </c>
      <c r="H210" s="2">
        <v>1896317500</v>
      </c>
      <c r="I210" s="2">
        <v>5620588000</v>
      </c>
      <c r="J210" s="2">
        <v>18044505</v>
      </c>
      <c r="K210" s="2">
        <v>4554203</v>
      </c>
      <c r="L210" s="2">
        <v>13490302</v>
      </c>
      <c r="M210" s="2">
        <v>15037742.800000001</v>
      </c>
      <c r="N210" s="2">
        <v>3795676</v>
      </c>
      <c r="O210" s="2">
        <v>11242066.800000001</v>
      </c>
      <c r="P210" s="15">
        <v>0.1</v>
      </c>
      <c r="Q210" s="2">
        <v>379567.6</v>
      </c>
      <c r="R210" s="13">
        <v>0.3</v>
      </c>
      <c r="S210" s="15">
        <v>0</v>
      </c>
      <c r="T210" s="2">
        <v>3372620.04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3752187.64</v>
      </c>
      <c r="AD210" t="s">
        <v>215</v>
      </c>
    </row>
    <row r="211" spans="1:30" hidden="1" x14ac:dyDescent="0.25">
      <c r="A211" s="20">
        <v>1285</v>
      </c>
      <c r="B211" t="s">
        <v>147</v>
      </c>
      <c r="C211" t="s">
        <v>268</v>
      </c>
      <c r="D211" t="s">
        <v>2</v>
      </c>
      <c r="E211" t="s">
        <v>295</v>
      </c>
      <c r="F211" t="s">
        <v>283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15">
        <v>0.1</v>
      </c>
      <c r="Q211" s="2">
        <v>0</v>
      </c>
      <c r="R211" s="13">
        <v>0.3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43</v>
      </c>
    </row>
    <row r="212" spans="1:30" hidden="1" x14ac:dyDescent="0.25">
      <c r="A212" s="20">
        <v>1288</v>
      </c>
      <c r="B212" t="s">
        <v>147</v>
      </c>
      <c r="C212" t="s">
        <v>268</v>
      </c>
      <c r="D212" t="s">
        <v>9</v>
      </c>
      <c r="E212" t="s">
        <v>15</v>
      </c>
      <c r="F212" t="s">
        <v>284</v>
      </c>
      <c r="G212" s="2">
        <v>273760000</v>
      </c>
      <c r="H212" s="2">
        <v>0</v>
      </c>
      <c r="I212" s="2">
        <v>273760000</v>
      </c>
      <c r="J212" s="2">
        <v>958170</v>
      </c>
      <c r="K212" s="2">
        <v>0</v>
      </c>
      <c r="L212" s="2">
        <v>958170</v>
      </c>
      <c r="M212" s="2">
        <v>848666</v>
      </c>
      <c r="N212" s="2">
        <v>0</v>
      </c>
      <c r="O212" s="2">
        <v>848666</v>
      </c>
      <c r="P212" s="15">
        <v>0.1</v>
      </c>
      <c r="Q212" s="2">
        <v>0</v>
      </c>
      <c r="R212" s="13">
        <v>0.3</v>
      </c>
      <c r="S212" s="15">
        <v>0</v>
      </c>
      <c r="T212" s="2">
        <v>254599.8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254599.8</v>
      </c>
      <c r="AD212" t="s">
        <v>31</v>
      </c>
    </row>
    <row r="213" spans="1:30" hidden="1" x14ac:dyDescent="0.25">
      <c r="A213" s="20">
        <v>1289</v>
      </c>
      <c r="B213" t="s">
        <v>147</v>
      </c>
      <c r="C213" t="s">
        <v>269</v>
      </c>
      <c r="D213" t="s">
        <v>2</v>
      </c>
      <c r="E213" t="s">
        <v>295</v>
      </c>
      <c r="F213" t="s">
        <v>285</v>
      </c>
      <c r="G213" s="2">
        <v>58032981000</v>
      </c>
      <c r="H213" s="2">
        <v>0</v>
      </c>
      <c r="I213" s="2">
        <v>58032981000</v>
      </c>
      <c r="J213" s="2">
        <v>121830123</v>
      </c>
      <c r="K213" s="2">
        <v>0</v>
      </c>
      <c r="L213" s="2">
        <v>121830123</v>
      </c>
      <c r="M213" s="2">
        <v>98616930.599999994</v>
      </c>
      <c r="N213" s="2">
        <v>0</v>
      </c>
      <c r="O213" s="2">
        <v>98616930.599999994</v>
      </c>
      <c r="P213" s="15">
        <v>0.1</v>
      </c>
      <c r="Q213" s="2">
        <v>0</v>
      </c>
      <c r="R213" s="13">
        <v>0.2</v>
      </c>
      <c r="S213" s="15">
        <v>0</v>
      </c>
      <c r="T213" s="2">
        <v>19723386.120000001</v>
      </c>
      <c r="U213" s="2">
        <v>4000000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23723386.120000001</v>
      </c>
      <c r="AD213" t="s">
        <v>95</v>
      </c>
    </row>
    <row r="214" spans="1:30" hidden="1" x14ac:dyDescent="0.25">
      <c r="A214" s="20">
        <v>1292</v>
      </c>
      <c r="B214" t="s">
        <v>147</v>
      </c>
      <c r="C214" t="s">
        <v>269</v>
      </c>
      <c r="D214" t="s">
        <v>2</v>
      </c>
      <c r="E214" t="s">
        <v>295</v>
      </c>
      <c r="F214" t="s">
        <v>288</v>
      </c>
      <c r="G214" s="2">
        <v>18250713000</v>
      </c>
      <c r="H214" s="2">
        <v>0</v>
      </c>
      <c r="I214" s="2">
        <v>18250713000</v>
      </c>
      <c r="J214" s="2">
        <v>39190335</v>
      </c>
      <c r="K214" s="2">
        <v>0</v>
      </c>
      <c r="L214" s="2">
        <v>39190335</v>
      </c>
      <c r="M214" s="2">
        <v>31890049.800000001</v>
      </c>
      <c r="N214" s="2">
        <v>0</v>
      </c>
      <c r="O214" s="2">
        <v>31890049.800000001</v>
      </c>
      <c r="P214" s="15">
        <v>0.1</v>
      </c>
      <c r="Q214" s="2">
        <v>0</v>
      </c>
      <c r="R214" s="13">
        <v>0.15</v>
      </c>
      <c r="S214" s="15">
        <v>0</v>
      </c>
      <c r="T214" s="2">
        <v>4783507.47</v>
      </c>
      <c r="U214" s="2">
        <v>3000000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7783507.4699999997</v>
      </c>
      <c r="AD214" t="s">
        <v>45</v>
      </c>
    </row>
    <row r="215" spans="1:30" hidden="1" x14ac:dyDescent="0.25">
      <c r="A215" s="20">
        <v>1293</v>
      </c>
      <c r="B215" t="s">
        <v>147</v>
      </c>
      <c r="C215" t="s">
        <v>269</v>
      </c>
      <c r="D215" t="s">
        <v>2</v>
      </c>
      <c r="E215" t="s">
        <v>8</v>
      </c>
      <c r="F215" t="s">
        <v>289</v>
      </c>
      <c r="G215" s="2">
        <v>3918812000</v>
      </c>
      <c r="H215" s="2">
        <v>2069827000</v>
      </c>
      <c r="I215" s="2">
        <v>1848985000</v>
      </c>
      <c r="J215" s="2">
        <v>11441090</v>
      </c>
      <c r="K215" s="2">
        <v>5819496</v>
      </c>
      <c r="L215" s="2">
        <v>5621594</v>
      </c>
      <c r="M215" s="2">
        <v>9873565.1999999993</v>
      </c>
      <c r="N215" s="2">
        <v>4991565.2</v>
      </c>
      <c r="O215" s="2">
        <v>4882000</v>
      </c>
      <c r="P215" s="15">
        <v>0</v>
      </c>
      <c r="Q215" s="2">
        <v>0</v>
      </c>
      <c r="R215" s="13">
        <v>0</v>
      </c>
      <c r="S215" s="15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0</v>
      </c>
      <c r="AD215" t="s">
        <v>42</v>
      </c>
    </row>
    <row r="216" spans="1:30" hidden="1" x14ac:dyDescent="0.25">
      <c r="A216" s="20">
        <v>1294</v>
      </c>
      <c r="B216" t="s">
        <v>147</v>
      </c>
      <c r="C216" t="s">
        <v>268</v>
      </c>
      <c r="D216" t="s">
        <v>9</v>
      </c>
      <c r="E216" t="s">
        <v>404</v>
      </c>
      <c r="F216" t="s">
        <v>290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5">
        <v>0.1</v>
      </c>
      <c r="Q216" s="2">
        <v>0</v>
      </c>
      <c r="R216" s="13">
        <v>0.3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39</v>
      </c>
    </row>
    <row r="217" spans="1:30" hidden="1" x14ac:dyDescent="0.25">
      <c r="A217" s="20">
        <v>1295</v>
      </c>
      <c r="B217" t="s">
        <v>147</v>
      </c>
      <c r="C217" t="s">
        <v>269</v>
      </c>
      <c r="D217" t="s">
        <v>9</v>
      </c>
      <c r="E217" t="s">
        <v>403</v>
      </c>
      <c r="F217" t="s">
        <v>291</v>
      </c>
      <c r="G217" s="2">
        <v>10419202000</v>
      </c>
      <c r="H217" s="2">
        <v>0</v>
      </c>
      <c r="I217" s="2">
        <v>10419202000</v>
      </c>
      <c r="J217" s="2">
        <v>25443406</v>
      </c>
      <c r="K217" s="2">
        <v>0</v>
      </c>
      <c r="L217" s="2">
        <v>25443406</v>
      </c>
      <c r="M217" s="2">
        <v>21275725.199999999</v>
      </c>
      <c r="N217" s="2">
        <v>0</v>
      </c>
      <c r="O217" s="2">
        <v>21275725.199999999</v>
      </c>
      <c r="P217" s="15">
        <v>0.1</v>
      </c>
      <c r="Q217" s="2">
        <v>0</v>
      </c>
      <c r="R217" s="13">
        <v>0.1</v>
      </c>
      <c r="S217" s="15">
        <v>0</v>
      </c>
      <c r="T217" s="2">
        <v>2127572.52</v>
      </c>
      <c r="U217" s="2">
        <v>2000000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4127572.52</v>
      </c>
      <c r="AD217" t="s">
        <v>35</v>
      </c>
    </row>
    <row r="218" spans="1:30" hidden="1" x14ac:dyDescent="0.25">
      <c r="A218" s="20">
        <v>1300</v>
      </c>
      <c r="B218" t="s">
        <v>147</v>
      </c>
      <c r="C218" t="s">
        <v>269</v>
      </c>
      <c r="D218" t="s">
        <v>2</v>
      </c>
      <c r="E218" t="s">
        <v>295</v>
      </c>
      <c r="F218" t="s">
        <v>292</v>
      </c>
      <c r="G218" s="2">
        <v>2622078000</v>
      </c>
      <c r="H218" s="2">
        <v>412050000</v>
      </c>
      <c r="I218" s="2">
        <v>2210028000</v>
      </c>
      <c r="J218" s="2">
        <v>6830551</v>
      </c>
      <c r="K218" s="2">
        <v>1371451</v>
      </c>
      <c r="L218" s="2">
        <v>5459100</v>
      </c>
      <c r="M218" s="2">
        <v>5781719.7999999998</v>
      </c>
      <c r="N218" s="2">
        <v>1206631</v>
      </c>
      <c r="O218" s="2">
        <v>4575088.8</v>
      </c>
      <c r="P218" s="15">
        <v>0</v>
      </c>
      <c r="Q218" s="2">
        <v>0</v>
      </c>
      <c r="R218" s="13">
        <v>0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43</v>
      </c>
    </row>
    <row r="219" spans="1:30" hidden="1" x14ac:dyDescent="0.25">
      <c r="A219" s="20">
        <v>1302</v>
      </c>
      <c r="B219" t="s">
        <v>147</v>
      </c>
      <c r="C219" t="s">
        <v>268</v>
      </c>
      <c r="D219" t="s">
        <v>2</v>
      </c>
      <c r="E219" t="s">
        <v>296</v>
      </c>
      <c r="F219" t="s">
        <v>293</v>
      </c>
      <c r="G219" s="2">
        <v>107854000</v>
      </c>
      <c r="H219" s="2">
        <v>0</v>
      </c>
      <c r="I219" s="2">
        <v>107854000</v>
      </c>
      <c r="J219" s="2">
        <v>377489</v>
      </c>
      <c r="K219" s="2">
        <v>0</v>
      </c>
      <c r="L219" s="2">
        <v>377489</v>
      </c>
      <c r="M219" s="2">
        <v>334347.40000000002</v>
      </c>
      <c r="N219" s="2">
        <v>0</v>
      </c>
      <c r="O219" s="2">
        <v>334347.40000000002</v>
      </c>
      <c r="P219" s="15">
        <v>0.1</v>
      </c>
      <c r="Q219" s="2">
        <v>0</v>
      </c>
      <c r="R219" s="13">
        <v>0.3</v>
      </c>
      <c r="S219" s="15">
        <v>0</v>
      </c>
      <c r="T219" s="2">
        <v>100304.22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100304.22</v>
      </c>
      <c r="AD219" t="s">
        <v>87</v>
      </c>
    </row>
    <row r="220" spans="1:30" hidden="1" x14ac:dyDescent="0.25">
      <c r="A220" s="20">
        <v>1303</v>
      </c>
      <c r="B220" t="s">
        <v>147</v>
      </c>
      <c r="C220" t="s">
        <v>269</v>
      </c>
      <c r="D220" t="s">
        <v>2</v>
      </c>
      <c r="E220" t="s">
        <v>8</v>
      </c>
      <c r="F220" t="s">
        <v>294</v>
      </c>
      <c r="G220" s="2">
        <v>14234763000</v>
      </c>
      <c r="H220" s="2">
        <v>8080000</v>
      </c>
      <c r="I220" s="2">
        <v>14226683000</v>
      </c>
      <c r="J220" s="2">
        <v>29678686</v>
      </c>
      <c r="K220" s="2">
        <v>28280</v>
      </c>
      <c r="L220" s="2">
        <v>29650406</v>
      </c>
      <c r="M220" s="2">
        <v>23984780.800000001</v>
      </c>
      <c r="N220" s="2">
        <v>25048</v>
      </c>
      <c r="O220" s="2">
        <v>23959732.800000001</v>
      </c>
      <c r="P220" s="15">
        <v>0.1</v>
      </c>
      <c r="Q220" s="2">
        <v>2504.8000000000002</v>
      </c>
      <c r="R220" s="13">
        <v>0.1</v>
      </c>
      <c r="S220" s="15">
        <v>0</v>
      </c>
      <c r="T220" s="2">
        <v>2395973.2799999998</v>
      </c>
      <c r="U220" s="2">
        <v>2000000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4398478.08</v>
      </c>
      <c r="AD220" t="s">
        <v>46</v>
      </c>
    </row>
    <row r="221" spans="1:30" hidden="1" x14ac:dyDescent="0.25">
      <c r="A221" s="20">
        <v>1305</v>
      </c>
      <c r="B221" t="s">
        <v>147</v>
      </c>
      <c r="C221" t="s">
        <v>269</v>
      </c>
      <c r="D221" t="s">
        <v>2</v>
      </c>
      <c r="E221" t="s">
        <v>296</v>
      </c>
      <c r="F221" t="s">
        <v>297</v>
      </c>
      <c r="G221" s="2">
        <v>7236386000</v>
      </c>
      <c r="H221" s="2">
        <v>4767444000</v>
      </c>
      <c r="I221" s="2">
        <v>2468942000</v>
      </c>
      <c r="J221" s="2">
        <v>14872068</v>
      </c>
      <c r="K221" s="2">
        <v>8432455</v>
      </c>
      <c r="L221" s="2">
        <v>6439613</v>
      </c>
      <c r="M221" s="2">
        <v>11977513.6</v>
      </c>
      <c r="N221" s="2">
        <v>6525477.4000000004</v>
      </c>
      <c r="O221" s="2">
        <v>5452036.2000000002</v>
      </c>
      <c r="P221" s="15">
        <v>0</v>
      </c>
      <c r="Q221" s="2">
        <v>0</v>
      </c>
      <c r="R221" s="13">
        <v>0</v>
      </c>
      <c r="S221" s="15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0</v>
      </c>
      <c r="AD221" t="s">
        <v>166</v>
      </c>
    </row>
    <row r="222" spans="1:30" hidden="1" x14ac:dyDescent="0.25">
      <c r="A222" s="20">
        <v>1306</v>
      </c>
      <c r="B222" t="s">
        <v>147</v>
      </c>
      <c r="C222" t="s">
        <v>268</v>
      </c>
      <c r="D222" t="s">
        <v>2</v>
      </c>
      <c r="E222" t="s">
        <v>296</v>
      </c>
      <c r="F222" t="s">
        <v>298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0.1</v>
      </c>
      <c r="Q222" s="2">
        <v>0</v>
      </c>
      <c r="R222" s="13">
        <v>0.3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87</v>
      </c>
    </row>
    <row r="223" spans="1:30" hidden="1" x14ac:dyDescent="0.25">
      <c r="A223" s="20">
        <v>1307</v>
      </c>
      <c r="B223" t="s">
        <v>147</v>
      </c>
      <c r="C223" t="s">
        <v>269</v>
      </c>
      <c r="D223" t="s">
        <v>2</v>
      </c>
      <c r="E223" t="s">
        <v>295</v>
      </c>
      <c r="F223" t="s">
        <v>299</v>
      </c>
      <c r="G223" s="2">
        <v>50510433000</v>
      </c>
      <c r="H223" s="2">
        <v>376200000</v>
      </c>
      <c r="I223" s="2">
        <v>50134233000</v>
      </c>
      <c r="J223" s="2">
        <v>83021053</v>
      </c>
      <c r="K223" s="2">
        <v>940500</v>
      </c>
      <c r="L223" s="2">
        <v>82080553</v>
      </c>
      <c r="M223" s="2">
        <v>62816879.799999997</v>
      </c>
      <c r="N223" s="2">
        <v>790020</v>
      </c>
      <c r="O223" s="2">
        <v>62026859.799999997</v>
      </c>
      <c r="P223" s="15">
        <v>0.1</v>
      </c>
      <c r="Q223" s="2">
        <v>79002</v>
      </c>
      <c r="R223" s="13">
        <v>0.2</v>
      </c>
      <c r="S223" s="15">
        <v>0</v>
      </c>
      <c r="T223" s="2">
        <v>12405371.960000001</v>
      </c>
      <c r="U223" s="2">
        <v>4000000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16484373.960000001</v>
      </c>
      <c r="AD223" t="s">
        <v>45</v>
      </c>
    </row>
    <row r="224" spans="1:30" hidden="1" x14ac:dyDescent="0.25">
      <c r="A224" s="20">
        <v>1311</v>
      </c>
      <c r="B224" t="s">
        <v>147</v>
      </c>
      <c r="C224" t="s">
        <v>269</v>
      </c>
      <c r="D224" t="s">
        <v>2</v>
      </c>
      <c r="E224" t="s">
        <v>295</v>
      </c>
      <c r="F224" t="s">
        <v>300</v>
      </c>
      <c r="G224" s="2">
        <v>4221876000</v>
      </c>
      <c r="H224" s="2">
        <v>0</v>
      </c>
      <c r="I224" s="2">
        <v>4221876000</v>
      </c>
      <c r="J224" s="2">
        <v>14092045</v>
      </c>
      <c r="K224" s="2">
        <v>0</v>
      </c>
      <c r="L224" s="2">
        <v>14092045</v>
      </c>
      <c r="M224" s="2">
        <v>12403294.6</v>
      </c>
      <c r="N224" s="2">
        <v>0</v>
      </c>
      <c r="O224" s="2">
        <v>12403294.6</v>
      </c>
      <c r="P224" s="15">
        <v>0</v>
      </c>
      <c r="Q224" s="2">
        <v>0</v>
      </c>
      <c r="R224" s="13">
        <v>0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95</v>
      </c>
    </row>
    <row r="225" spans="1:30" hidden="1" x14ac:dyDescent="0.25">
      <c r="A225" s="20">
        <v>1312</v>
      </c>
      <c r="B225" t="s">
        <v>147</v>
      </c>
      <c r="C225" t="s">
        <v>268</v>
      </c>
      <c r="D225" t="s">
        <v>2</v>
      </c>
      <c r="E225" t="s">
        <v>296</v>
      </c>
      <c r="F225" t="s">
        <v>301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15">
        <v>0.1</v>
      </c>
      <c r="Q225" s="2">
        <v>0</v>
      </c>
      <c r="R225" s="13">
        <v>0.3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166</v>
      </c>
    </row>
    <row r="226" spans="1:30" hidden="1" x14ac:dyDescent="0.25">
      <c r="A226" s="20">
        <v>1315</v>
      </c>
      <c r="B226" t="s">
        <v>147</v>
      </c>
      <c r="C226" t="s">
        <v>268</v>
      </c>
      <c r="D226" t="s">
        <v>9</v>
      </c>
      <c r="E226" t="s">
        <v>27</v>
      </c>
      <c r="F226" t="s">
        <v>302</v>
      </c>
      <c r="G226" s="2">
        <v>19290680000</v>
      </c>
      <c r="H226" s="2">
        <v>0</v>
      </c>
      <c r="I226" s="2">
        <v>19290680000</v>
      </c>
      <c r="J226" s="2">
        <v>41173263</v>
      </c>
      <c r="K226" s="2">
        <v>0</v>
      </c>
      <c r="L226" s="2">
        <v>41173263</v>
      </c>
      <c r="M226" s="2">
        <v>33456991</v>
      </c>
      <c r="N226" s="2">
        <v>0</v>
      </c>
      <c r="O226" s="2">
        <v>33456991</v>
      </c>
      <c r="P226" s="15">
        <v>0.1</v>
      </c>
      <c r="Q226" s="2">
        <v>0</v>
      </c>
      <c r="R226" s="13">
        <v>0.3</v>
      </c>
      <c r="S226" s="15">
        <v>0</v>
      </c>
      <c r="T226" s="2">
        <v>10037097.300000001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10037097.300000001</v>
      </c>
      <c r="AD226" t="s">
        <v>76</v>
      </c>
    </row>
    <row r="227" spans="1:30" hidden="1" x14ac:dyDescent="0.25">
      <c r="A227" s="20">
        <v>1318</v>
      </c>
      <c r="B227" t="s">
        <v>147</v>
      </c>
      <c r="C227" t="s">
        <v>268</v>
      </c>
      <c r="D227" t="s">
        <v>2</v>
      </c>
      <c r="E227" t="s">
        <v>200</v>
      </c>
      <c r="F227" t="s">
        <v>303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244</v>
      </c>
    </row>
    <row r="228" spans="1:30" hidden="1" x14ac:dyDescent="0.25">
      <c r="A228" s="20">
        <v>1322</v>
      </c>
      <c r="B228" t="s">
        <v>147</v>
      </c>
      <c r="C228" t="s">
        <v>268</v>
      </c>
      <c r="D228" t="s">
        <v>9</v>
      </c>
      <c r="E228" t="s">
        <v>27</v>
      </c>
      <c r="F228" t="s">
        <v>304</v>
      </c>
      <c r="G228" s="2">
        <v>2342153000</v>
      </c>
      <c r="H228" s="2">
        <v>0</v>
      </c>
      <c r="I228" s="2">
        <v>2342153000</v>
      </c>
      <c r="J228" s="2">
        <v>7449673</v>
      </c>
      <c r="K228" s="2">
        <v>0</v>
      </c>
      <c r="L228" s="2">
        <v>7449673</v>
      </c>
      <c r="M228" s="2">
        <v>6512811.7999999998</v>
      </c>
      <c r="N228" s="2">
        <v>0</v>
      </c>
      <c r="O228" s="2">
        <v>6512811.7999999998</v>
      </c>
      <c r="P228" s="15">
        <v>0.1</v>
      </c>
      <c r="Q228" s="2">
        <v>0</v>
      </c>
      <c r="R228" s="13">
        <v>0.3</v>
      </c>
      <c r="S228" s="15">
        <v>0</v>
      </c>
      <c r="T228" s="2">
        <v>1953843.54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1953843.54</v>
      </c>
      <c r="AD228" t="s">
        <v>32</v>
      </c>
    </row>
    <row r="229" spans="1:30" hidden="1" x14ac:dyDescent="0.25">
      <c r="A229" s="20">
        <v>1324</v>
      </c>
      <c r="B229" t="s">
        <v>147</v>
      </c>
      <c r="C229" t="s">
        <v>269</v>
      </c>
      <c r="D229" t="s">
        <v>9</v>
      </c>
      <c r="E229" t="s">
        <v>403</v>
      </c>
      <c r="F229" t="s">
        <v>305</v>
      </c>
      <c r="G229" s="2">
        <v>4793364000</v>
      </c>
      <c r="H229" s="2">
        <v>0</v>
      </c>
      <c r="I229" s="2">
        <v>4793364000</v>
      </c>
      <c r="J229" s="2">
        <v>8920213</v>
      </c>
      <c r="K229" s="2">
        <v>0</v>
      </c>
      <c r="L229" s="2">
        <v>8920213</v>
      </c>
      <c r="M229" s="2">
        <v>7002867.4000000004</v>
      </c>
      <c r="N229" s="2">
        <v>0</v>
      </c>
      <c r="O229" s="2">
        <v>7002867.4000000004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189</v>
      </c>
    </row>
    <row r="230" spans="1:30" hidden="1" x14ac:dyDescent="0.25">
      <c r="A230" s="20">
        <v>1325</v>
      </c>
      <c r="B230" t="s">
        <v>147</v>
      </c>
      <c r="C230" t="s">
        <v>269</v>
      </c>
      <c r="D230" t="s">
        <v>2</v>
      </c>
      <c r="E230" t="s">
        <v>8</v>
      </c>
      <c r="F230" t="s">
        <v>306</v>
      </c>
      <c r="G230" s="2">
        <v>7270167000</v>
      </c>
      <c r="H230" s="2">
        <v>0</v>
      </c>
      <c r="I230" s="2">
        <v>7270167000</v>
      </c>
      <c r="J230" s="2">
        <v>20645379</v>
      </c>
      <c r="K230" s="2">
        <v>0</v>
      </c>
      <c r="L230" s="2">
        <v>20645379</v>
      </c>
      <c r="M230" s="2">
        <v>17737312.199999999</v>
      </c>
      <c r="N230" s="2">
        <v>0</v>
      </c>
      <c r="O230" s="2">
        <v>17737312.199999999</v>
      </c>
      <c r="P230" s="15">
        <v>0.1</v>
      </c>
      <c r="Q230" s="2">
        <v>0</v>
      </c>
      <c r="R230" s="13">
        <v>0.1</v>
      </c>
      <c r="S230" s="15">
        <v>0</v>
      </c>
      <c r="T230" s="2">
        <v>1773731.22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2773731.22</v>
      </c>
      <c r="AD230" t="s">
        <v>42</v>
      </c>
    </row>
    <row r="231" spans="1:30" hidden="1" x14ac:dyDescent="0.25">
      <c r="A231" s="20">
        <v>1328</v>
      </c>
      <c r="B231" t="s">
        <v>147</v>
      </c>
      <c r="C231" t="s">
        <v>268</v>
      </c>
      <c r="D231" t="s">
        <v>2</v>
      </c>
      <c r="E231" t="s">
        <v>200</v>
      </c>
      <c r="F231" t="s">
        <v>307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15">
        <v>0.1</v>
      </c>
      <c r="Q231" s="2">
        <v>0</v>
      </c>
      <c r="R231" s="13">
        <v>0.3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184</v>
      </c>
    </row>
    <row r="232" spans="1:30" hidden="1" x14ac:dyDescent="0.25">
      <c r="A232" s="20">
        <v>1330</v>
      </c>
      <c r="B232" t="s">
        <v>147</v>
      </c>
      <c r="C232" t="s">
        <v>269</v>
      </c>
      <c r="D232" t="s">
        <v>2</v>
      </c>
      <c r="E232" t="s">
        <v>296</v>
      </c>
      <c r="F232" t="s">
        <v>308</v>
      </c>
      <c r="G232" s="2">
        <v>8190461000</v>
      </c>
      <c r="H232" s="2">
        <v>1943000000</v>
      </c>
      <c r="I232" s="2">
        <v>6247461000</v>
      </c>
      <c r="J232" s="2">
        <v>20631086</v>
      </c>
      <c r="K232" s="2">
        <v>3306501</v>
      </c>
      <c r="L232" s="2">
        <v>17324585</v>
      </c>
      <c r="M232" s="2">
        <v>17354901.600000001</v>
      </c>
      <c r="N232" s="2">
        <v>2529301</v>
      </c>
      <c r="O232" s="2">
        <v>14825600.6</v>
      </c>
      <c r="P232" s="15">
        <v>0.1</v>
      </c>
      <c r="Q232" s="2">
        <v>252930.1</v>
      </c>
      <c r="R232" s="13">
        <v>0.1</v>
      </c>
      <c r="S232" s="15">
        <v>0</v>
      </c>
      <c r="T232" s="2">
        <v>1482560.06</v>
      </c>
      <c r="U232" s="2">
        <v>1000000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2735490.16</v>
      </c>
      <c r="AD232" t="s">
        <v>192</v>
      </c>
    </row>
    <row r="233" spans="1:30" hidden="1" x14ac:dyDescent="0.25">
      <c r="A233" s="20">
        <v>1333</v>
      </c>
      <c r="B233" t="s">
        <v>147</v>
      </c>
      <c r="C233" t="s">
        <v>268</v>
      </c>
      <c r="D233" t="s">
        <v>9</v>
      </c>
      <c r="E233" t="s">
        <v>15</v>
      </c>
      <c r="F233" t="s">
        <v>309</v>
      </c>
      <c r="G233" s="2">
        <v>536666000</v>
      </c>
      <c r="H233" s="2">
        <v>0</v>
      </c>
      <c r="I233" s="2">
        <v>536666000</v>
      </c>
      <c r="J233" s="2">
        <v>1098332</v>
      </c>
      <c r="K233" s="2">
        <v>0</v>
      </c>
      <c r="L233" s="2">
        <v>1098332</v>
      </c>
      <c r="M233" s="2">
        <v>883665.6</v>
      </c>
      <c r="N233" s="2">
        <v>0</v>
      </c>
      <c r="O233" s="2">
        <v>883665.6</v>
      </c>
      <c r="P233" s="15">
        <v>0.1</v>
      </c>
      <c r="Q233" s="2">
        <v>0</v>
      </c>
      <c r="R233" s="13">
        <v>0.3</v>
      </c>
      <c r="S233" s="15">
        <v>0</v>
      </c>
      <c r="T233" s="2">
        <v>265099.68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265099.68</v>
      </c>
      <c r="AD233" t="s">
        <v>17</v>
      </c>
    </row>
    <row r="234" spans="1:30" hidden="1" x14ac:dyDescent="0.25">
      <c r="A234" s="20">
        <v>1334</v>
      </c>
      <c r="B234" t="s">
        <v>147</v>
      </c>
      <c r="C234" t="s">
        <v>268</v>
      </c>
      <c r="D234" t="s">
        <v>9</v>
      </c>
      <c r="E234" t="s">
        <v>15</v>
      </c>
      <c r="F234" t="s">
        <v>310</v>
      </c>
      <c r="G234" s="2">
        <v>10368660000</v>
      </c>
      <c r="H234" s="2">
        <v>0</v>
      </c>
      <c r="I234" s="2">
        <v>10368660000</v>
      </c>
      <c r="J234" s="2">
        <v>22530727</v>
      </c>
      <c r="K234" s="2">
        <v>0</v>
      </c>
      <c r="L234" s="2">
        <v>22530727</v>
      </c>
      <c r="M234" s="2">
        <v>18383263</v>
      </c>
      <c r="N234" s="2">
        <v>0</v>
      </c>
      <c r="O234" s="2">
        <v>18383263</v>
      </c>
      <c r="P234" s="15">
        <v>0.1</v>
      </c>
      <c r="Q234" s="2">
        <v>0</v>
      </c>
      <c r="R234" s="13">
        <v>0.3</v>
      </c>
      <c r="S234" s="15">
        <v>0</v>
      </c>
      <c r="T234" s="2">
        <v>5514978.9000000004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5514978.9000000004</v>
      </c>
      <c r="AD234" t="s">
        <v>17</v>
      </c>
    </row>
    <row r="235" spans="1:30" hidden="1" x14ac:dyDescent="0.25">
      <c r="A235" s="20">
        <v>1336</v>
      </c>
      <c r="B235" t="s">
        <v>147</v>
      </c>
      <c r="C235" t="s">
        <v>269</v>
      </c>
      <c r="D235" t="s">
        <v>2</v>
      </c>
      <c r="E235" t="s">
        <v>8</v>
      </c>
      <c r="F235" t="s">
        <v>311</v>
      </c>
      <c r="G235" s="2">
        <v>8590361000</v>
      </c>
      <c r="H235" s="2">
        <v>6687460000</v>
      </c>
      <c r="I235" s="2">
        <v>1902901000</v>
      </c>
      <c r="J235" s="2">
        <v>20415226</v>
      </c>
      <c r="K235" s="2">
        <v>14075780</v>
      </c>
      <c r="L235" s="2">
        <v>6339446</v>
      </c>
      <c r="M235" s="2">
        <v>16979081.600000001</v>
      </c>
      <c r="N235" s="2">
        <v>11400796</v>
      </c>
      <c r="O235" s="2">
        <v>5578285.5999999996</v>
      </c>
      <c r="P235" s="15">
        <v>0.1</v>
      </c>
      <c r="Q235" s="2">
        <v>1140079.6000000001</v>
      </c>
      <c r="R235" s="13">
        <v>0.1</v>
      </c>
      <c r="S235" s="15">
        <v>0</v>
      </c>
      <c r="T235" s="2">
        <v>557828.56000000006</v>
      </c>
      <c r="U235" s="2">
        <v>1000000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2697908.16</v>
      </c>
      <c r="AD235" t="s">
        <v>50</v>
      </c>
    </row>
    <row r="236" spans="1:30" hidden="1" x14ac:dyDescent="0.25">
      <c r="A236" s="20">
        <v>1337</v>
      </c>
      <c r="B236" t="s">
        <v>147</v>
      </c>
      <c r="C236" t="s">
        <v>268</v>
      </c>
      <c r="D236" t="s">
        <v>2</v>
      </c>
      <c r="E236" t="s">
        <v>8</v>
      </c>
      <c r="F236" t="s">
        <v>312</v>
      </c>
      <c r="G236" s="2">
        <v>6600366800</v>
      </c>
      <c r="H236" s="2">
        <v>0</v>
      </c>
      <c r="I236" s="2">
        <v>6600366800</v>
      </c>
      <c r="J236" s="2">
        <v>15157739</v>
      </c>
      <c r="K236" s="2">
        <v>0</v>
      </c>
      <c r="L236" s="2">
        <v>15157739</v>
      </c>
      <c r="M236" s="2">
        <v>12517592.279999999</v>
      </c>
      <c r="N236" s="2">
        <v>0</v>
      </c>
      <c r="O236" s="2">
        <v>12517592.279999999</v>
      </c>
      <c r="P236" s="15">
        <v>0.1</v>
      </c>
      <c r="Q236" s="2">
        <v>0</v>
      </c>
      <c r="R236" s="13">
        <v>0.3</v>
      </c>
      <c r="S236" s="15">
        <v>0</v>
      </c>
      <c r="T236" s="2">
        <v>3755277.6839999999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3755277.6839999999</v>
      </c>
      <c r="AD236" t="s">
        <v>50</v>
      </c>
    </row>
    <row r="237" spans="1:30" hidden="1" x14ac:dyDescent="0.25">
      <c r="A237" s="20">
        <v>1338</v>
      </c>
      <c r="B237" t="s">
        <v>147</v>
      </c>
      <c r="C237" t="s">
        <v>268</v>
      </c>
      <c r="D237" t="s">
        <v>9</v>
      </c>
      <c r="E237" t="s">
        <v>15</v>
      </c>
      <c r="F237" t="s">
        <v>313</v>
      </c>
      <c r="G237" s="2">
        <v>1587882000</v>
      </c>
      <c r="H237" s="2">
        <v>0</v>
      </c>
      <c r="I237" s="2">
        <v>1587882000</v>
      </c>
      <c r="J237" s="2">
        <v>5184936</v>
      </c>
      <c r="K237" s="2">
        <v>0</v>
      </c>
      <c r="L237" s="2">
        <v>5184936</v>
      </c>
      <c r="M237" s="2">
        <v>4549783.2</v>
      </c>
      <c r="N237" s="2">
        <v>0</v>
      </c>
      <c r="O237" s="2">
        <v>4549783.2</v>
      </c>
      <c r="P237" s="15">
        <v>0.1</v>
      </c>
      <c r="Q237" s="2">
        <v>0</v>
      </c>
      <c r="R237" s="13">
        <v>0.3</v>
      </c>
      <c r="S237" s="15">
        <v>0</v>
      </c>
      <c r="T237" s="2">
        <v>1364934.96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1364934.96</v>
      </c>
      <c r="AD237" t="s">
        <v>24</v>
      </c>
    </row>
    <row r="238" spans="1:30" hidden="1" x14ac:dyDescent="0.25">
      <c r="A238" s="20">
        <v>1340</v>
      </c>
      <c r="B238" t="s">
        <v>147</v>
      </c>
      <c r="C238" t="s">
        <v>269</v>
      </c>
      <c r="D238" t="s">
        <v>2</v>
      </c>
      <c r="E238" t="s">
        <v>295</v>
      </c>
      <c r="F238" t="s">
        <v>314</v>
      </c>
      <c r="G238" s="2">
        <v>2537049000</v>
      </c>
      <c r="H238" s="2">
        <v>37624000</v>
      </c>
      <c r="I238" s="2">
        <v>2499425000</v>
      </c>
      <c r="J238" s="2">
        <v>8281364</v>
      </c>
      <c r="K238" s="2">
        <v>131684</v>
      </c>
      <c r="L238" s="2">
        <v>8149680</v>
      </c>
      <c r="M238" s="2">
        <v>7266544.4000000004</v>
      </c>
      <c r="N238" s="2">
        <v>116634.4</v>
      </c>
      <c r="O238" s="2">
        <v>7149910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95</v>
      </c>
    </row>
    <row r="239" spans="1:30" hidden="1" x14ac:dyDescent="0.25">
      <c r="A239" s="20">
        <v>1341</v>
      </c>
      <c r="B239" t="s">
        <v>147</v>
      </c>
      <c r="C239" t="s">
        <v>268</v>
      </c>
      <c r="D239" t="s">
        <v>2</v>
      </c>
      <c r="E239" t="s">
        <v>8</v>
      </c>
      <c r="F239" t="s">
        <v>315</v>
      </c>
      <c r="G239" s="2">
        <v>744294000</v>
      </c>
      <c r="H239" s="2">
        <v>0</v>
      </c>
      <c r="I239" s="2">
        <v>744294000</v>
      </c>
      <c r="J239" s="2">
        <v>2408373</v>
      </c>
      <c r="K239" s="2">
        <v>0</v>
      </c>
      <c r="L239" s="2">
        <v>2408373</v>
      </c>
      <c r="M239" s="2">
        <v>2110655.4</v>
      </c>
      <c r="N239" s="2">
        <v>0</v>
      </c>
      <c r="O239" s="2">
        <v>2110655.4</v>
      </c>
      <c r="P239" s="15">
        <v>0.1</v>
      </c>
      <c r="Q239" s="2">
        <v>0</v>
      </c>
      <c r="R239" s="13">
        <v>0.3</v>
      </c>
      <c r="S239" s="15">
        <v>0</v>
      </c>
      <c r="T239" s="2">
        <v>633196.62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633196.62</v>
      </c>
      <c r="AD239" t="s">
        <v>38</v>
      </c>
    </row>
    <row r="240" spans="1:30" hidden="1" x14ac:dyDescent="0.25">
      <c r="A240" s="20">
        <v>1342</v>
      </c>
      <c r="B240" t="s">
        <v>147</v>
      </c>
      <c r="C240" t="s">
        <v>268</v>
      </c>
      <c r="D240" t="s">
        <v>2</v>
      </c>
      <c r="E240" t="s">
        <v>296</v>
      </c>
      <c r="F240" t="s">
        <v>316</v>
      </c>
      <c r="G240" s="2">
        <v>23700000</v>
      </c>
      <c r="H240" s="2">
        <v>0</v>
      </c>
      <c r="I240" s="2">
        <v>23700000</v>
      </c>
      <c r="J240" s="2">
        <v>82950</v>
      </c>
      <c r="K240" s="2">
        <v>0</v>
      </c>
      <c r="L240" s="2">
        <v>82950</v>
      </c>
      <c r="M240" s="2">
        <v>73470</v>
      </c>
      <c r="N240" s="2">
        <v>0</v>
      </c>
      <c r="O240" s="2">
        <v>73470</v>
      </c>
      <c r="P240" s="15">
        <v>0.1</v>
      </c>
      <c r="Q240" s="2">
        <v>0</v>
      </c>
      <c r="R240" s="13">
        <v>0.3</v>
      </c>
      <c r="S240" s="15">
        <v>0</v>
      </c>
      <c r="T240" s="2">
        <v>22041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22041</v>
      </c>
      <c r="AD240" t="s">
        <v>87</v>
      </c>
    </row>
    <row r="241" spans="1:30" hidden="1" x14ac:dyDescent="0.25">
      <c r="A241" s="20">
        <v>1343</v>
      </c>
      <c r="B241" t="s">
        <v>147</v>
      </c>
      <c r="C241" t="s">
        <v>268</v>
      </c>
      <c r="D241" t="s">
        <v>2</v>
      </c>
      <c r="E241" t="s">
        <v>200</v>
      </c>
      <c r="F241" t="s">
        <v>317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5">
        <v>0.1</v>
      </c>
      <c r="Q241" s="2">
        <v>0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244</v>
      </c>
    </row>
    <row r="242" spans="1:30" hidden="1" x14ac:dyDescent="0.25">
      <c r="A242" s="20">
        <v>1344</v>
      </c>
      <c r="B242" t="s">
        <v>147</v>
      </c>
      <c r="C242" t="s">
        <v>269</v>
      </c>
      <c r="D242" t="s">
        <v>2</v>
      </c>
      <c r="E242" t="s">
        <v>200</v>
      </c>
      <c r="F242" t="s">
        <v>318</v>
      </c>
      <c r="G242" s="2">
        <v>34790743000</v>
      </c>
      <c r="H242" s="2">
        <v>594790000</v>
      </c>
      <c r="I242" s="2">
        <v>34195953000</v>
      </c>
      <c r="J242" s="2">
        <v>55469555</v>
      </c>
      <c r="K242" s="2">
        <v>1893594</v>
      </c>
      <c r="L242" s="2">
        <v>53575961</v>
      </c>
      <c r="M242" s="2">
        <v>41553257.799999997</v>
      </c>
      <c r="N242" s="2">
        <v>1655678</v>
      </c>
      <c r="O242" s="2">
        <v>39897579.799999997</v>
      </c>
      <c r="P242" s="15">
        <v>0.1</v>
      </c>
      <c r="Q242" s="2">
        <v>165567.79999999999</v>
      </c>
      <c r="R242" s="13">
        <v>0.15</v>
      </c>
      <c r="S242" s="15">
        <v>0</v>
      </c>
      <c r="T242" s="2">
        <v>5984636.9699999997</v>
      </c>
      <c r="U242" s="2">
        <v>3000000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9150204.7699999996</v>
      </c>
      <c r="AD242" t="s">
        <v>184</v>
      </c>
    </row>
    <row r="243" spans="1:30" hidden="1" x14ac:dyDescent="0.25">
      <c r="A243" s="20">
        <v>1348</v>
      </c>
      <c r="B243" t="s">
        <v>147</v>
      </c>
      <c r="C243" t="s">
        <v>269</v>
      </c>
      <c r="D243" t="s">
        <v>2</v>
      </c>
      <c r="E243" t="s">
        <v>200</v>
      </c>
      <c r="F243" t="s">
        <v>319</v>
      </c>
      <c r="G243" s="2">
        <v>15302105000</v>
      </c>
      <c r="H243" s="2">
        <v>0</v>
      </c>
      <c r="I243" s="2">
        <v>15302105000</v>
      </c>
      <c r="J243" s="2">
        <v>37167814</v>
      </c>
      <c r="K243" s="2">
        <v>0</v>
      </c>
      <c r="L243" s="2">
        <v>37167814</v>
      </c>
      <c r="M243" s="2">
        <v>31046972</v>
      </c>
      <c r="N243" s="2">
        <v>0</v>
      </c>
      <c r="O243" s="2">
        <v>31046972</v>
      </c>
      <c r="P243" s="15">
        <v>0.1</v>
      </c>
      <c r="Q243" s="2">
        <v>0</v>
      </c>
      <c r="R243" s="13">
        <v>0.15</v>
      </c>
      <c r="S243" s="15">
        <v>0</v>
      </c>
      <c r="T243" s="2">
        <v>4657045.8</v>
      </c>
      <c r="U243" s="2">
        <v>3000000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7657045.7999999998</v>
      </c>
      <c r="AD243" t="s">
        <v>244</v>
      </c>
    </row>
    <row r="244" spans="1:30" hidden="1" x14ac:dyDescent="0.25">
      <c r="A244" s="20">
        <v>1349</v>
      </c>
      <c r="B244" t="s">
        <v>147</v>
      </c>
      <c r="C244" t="s">
        <v>269</v>
      </c>
      <c r="D244" t="s">
        <v>9</v>
      </c>
      <c r="E244" t="s">
        <v>15</v>
      </c>
      <c r="F244" t="s">
        <v>320</v>
      </c>
      <c r="G244" s="2">
        <v>7743110000</v>
      </c>
      <c r="H244" s="2">
        <v>0</v>
      </c>
      <c r="I244" s="2">
        <v>7743110000</v>
      </c>
      <c r="J244" s="2">
        <v>13105915</v>
      </c>
      <c r="K244" s="2">
        <v>0</v>
      </c>
      <c r="L244" s="2">
        <v>13105915</v>
      </c>
      <c r="M244" s="2">
        <v>10008671</v>
      </c>
      <c r="N244" s="2">
        <v>0</v>
      </c>
      <c r="O244" s="2">
        <v>10008671</v>
      </c>
      <c r="P244" s="15">
        <v>0</v>
      </c>
      <c r="Q244" s="2">
        <v>0</v>
      </c>
      <c r="R244" s="13">
        <v>0</v>
      </c>
      <c r="S244" s="15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0</v>
      </c>
      <c r="AD244" t="s">
        <v>31</v>
      </c>
    </row>
    <row r="245" spans="1:30" hidden="1" x14ac:dyDescent="0.25">
      <c r="A245" s="20">
        <v>1356</v>
      </c>
      <c r="B245" t="s">
        <v>147</v>
      </c>
      <c r="C245" t="s">
        <v>269</v>
      </c>
      <c r="D245" t="s">
        <v>2</v>
      </c>
      <c r="E245" t="s">
        <v>295</v>
      </c>
      <c r="F245" t="s">
        <v>321</v>
      </c>
      <c r="G245" s="2">
        <v>16026980000</v>
      </c>
      <c r="H245" s="2">
        <v>3105870000</v>
      </c>
      <c r="I245" s="2">
        <v>12921110000</v>
      </c>
      <c r="J245" s="2">
        <v>36898227</v>
      </c>
      <c r="K245" s="2">
        <v>8783617</v>
      </c>
      <c r="L245" s="2">
        <v>28114610</v>
      </c>
      <c r="M245" s="2">
        <v>30487435</v>
      </c>
      <c r="N245" s="2">
        <v>7541269</v>
      </c>
      <c r="O245" s="2">
        <v>22946166</v>
      </c>
      <c r="P245" s="15">
        <v>0.1</v>
      </c>
      <c r="Q245" s="2">
        <v>754126.9</v>
      </c>
      <c r="R245" s="13">
        <v>0.15</v>
      </c>
      <c r="S245" s="15">
        <v>0</v>
      </c>
      <c r="T245" s="2">
        <v>3441924.9</v>
      </c>
      <c r="U245" s="2">
        <v>3000000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7196051.7999999998</v>
      </c>
      <c r="AD245" t="s">
        <v>45</v>
      </c>
    </row>
    <row r="246" spans="1:30" hidden="1" x14ac:dyDescent="0.25">
      <c r="A246" s="20">
        <v>1359</v>
      </c>
      <c r="B246" t="s">
        <v>147</v>
      </c>
      <c r="C246" t="s">
        <v>269</v>
      </c>
      <c r="D246" t="s">
        <v>2</v>
      </c>
      <c r="E246" t="s">
        <v>8</v>
      </c>
      <c r="F246" t="s">
        <v>322</v>
      </c>
      <c r="G246" s="2">
        <v>133051563000</v>
      </c>
      <c r="H246" s="2">
        <v>0</v>
      </c>
      <c r="I246" s="2">
        <v>133051563000</v>
      </c>
      <c r="J246" s="2">
        <v>201385684</v>
      </c>
      <c r="K246" s="2">
        <v>0</v>
      </c>
      <c r="L246" s="2">
        <v>201385684</v>
      </c>
      <c r="M246" s="2">
        <v>148165058.80000001</v>
      </c>
      <c r="N246" s="2">
        <v>0</v>
      </c>
      <c r="O246" s="2">
        <v>148165058.80000001</v>
      </c>
      <c r="P246" s="15">
        <v>0.1</v>
      </c>
      <c r="Q246" s="2">
        <v>0</v>
      </c>
      <c r="R246" s="13">
        <v>0.25</v>
      </c>
      <c r="S246" s="15">
        <v>0</v>
      </c>
      <c r="T246" s="2">
        <v>37041264.700000003</v>
      </c>
      <c r="U246" s="2">
        <v>5000000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42041264.700000003</v>
      </c>
      <c r="AD246" t="s">
        <v>50</v>
      </c>
    </row>
    <row r="247" spans="1:30" hidden="1" x14ac:dyDescent="0.25">
      <c r="A247" s="20">
        <v>1360</v>
      </c>
      <c r="B247" t="s">
        <v>147</v>
      </c>
      <c r="C247" t="s">
        <v>269</v>
      </c>
      <c r="D247" t="s">
        <v>2</v>
      </c>
      <c r="E247" t="s">
        <v>8</v>
      </c>
      <c r="F247" t="s">
        <v>323</v>
      </c>
      <c r="G247" s="2">
        <v>11384889000</v>
      </c>
      <c r="H247" s="2">
        <v>1317363000</v>
      </c>
      <c r="I247" s="2">
        <v>10067526000</v>
      </c>
      <c r="J247" s="2">
        <v>32452287</v>
      </c>
      <c r="K247" s="2">
        <v>3788906</v>
      </c>
      <c r="L247" s="2">
        <v>28663381</v>
      </c>
      <c r="M247" s="2">
        <v>27898331.399999999</v>
      </c>
      <c r="N247" s="2">
        <v>3261960.8</v>
      </c>
      <c r="O247" s="2">
        <v>24636370.600000001</v>
      </c>
      <c r="P247" s="15">
        <v>0.1</v>
      </c>
      <c r="Q247" s="2">
        <v>326196.08</v>
      </c>
      <c r="R247" s="13">
        <v>0.1</v>
      </c>
      <c r="S247" s="15">
        <v>0</v>
      </c>
      <c r="T247" s="2">
        <v>2463637.06</v>
      </c>
      <c r="U247" s="2">
        <v>2000000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4789833.1399999997</v>
      </c>
      <c r="AD247" t="s">
        <v>38</v>
      </c>
    </row>
    <row r="248" spans="1:30" hidden="1" x14ac:dyDescent="0.25">
      <c r="A248" s="20">
        <v>1364</v>
      </c>
      <c r="B248" t="s">
        <v>147</v>
      </c>
      <c r="C248" t="s">
        <v>269</v>
      </c>
      <c r="D248" t="s">
        <v>2</v>
      </c>
      <c r="E248" t="s">
        <v>8</v>
      </c>
      <c r="F248" t="s">
        <v>324</v>
      </c>
      <c r="G248" s="2">
        <v>7374792000</v>
      </c>
      <c r="H248" s="2">
        <v>5204680000</v>
      </c>
      <c r="I248" s="2">
        <v>2170112000</v>
      </c>
      <c r="J248" s="2">
        <v>21515116</v>
      </c>
      <c r="K248" s="2">
        <v>16330384</v>
      </c>
      <c r="L248" s="2">
        <v>5184732</v>
      </c>
      <c r="M248" s="2">
        <v>18565199.199999999</v>
      </c>
      <c r="N248" s="2">
        <v>14248512</v>
      </c>
      <c r="O248" s="2">
        <v>4316687.2</v>
      </c>
      <c r="P248" s="15">
        <v>0.1</v>
      </c>
      <c r="Q248" s="2">
        <v>1424851.2</v>
      </c>
      <c r="R248" s="13">
        <v>0.1</v>
      </c>
      <c r="S248" s="15">
        <v>0</v>
      </c>
      <c r="T248" s="2">
        <v>431668.72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2856519.92</v>
      </c>
      <c r="AD248" t="s">
        <v>50</v>
      </c>
    </row>
    <row r="249" spans="1:30" hidden="1" x14ac:dyDescent="0.25">
      <c r="A249" s="20">
        <v>1367</v>
      </c>
      <c r="B249" t="s">
        <v>147</v>
      </c>
      <c r="C249" t="s">
        <v>269</v>
      </c>
      <c r="D249" t="s">
        <v>2</v>
      </c>
      <c r="E249" t="s">
        <v>8</v>
      </c>
      <c r="F249" t="s">
        <v>325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38</v>
      </c>
    </row>
    <row r="250" spans="1:30" hidden="1" x14ac:dyDescent="0.25">
      <c r="A250" s="20">
        <v>1369</v>
      </c>
      <c r="B250" t="s">
        <v>147</v>
      </c>
      <c r="C250" t="s">
        <v>268</v>
      </c>
      <c r="D250" t="s">
        <v>2</v>
      </c>
      <c r="E250" t="s">
        <v>200</v>
      </c>
      <c r="F250" t="s">
        <v>326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244</v>
      </c>
    </row>
    <row r="251" spans="1:30" hidden="1" x14ac:dyDescent="0.25">
      <c r="A251" s="20">
        <v>1370</v>
      </c>
      <c r="B251" t="s">
        <v>147</v>
      </c>
      <c r="C251" t="s">
        <v>269</v>
      </c>
      <c r="D251" t="s">
        <v>2</v>
      </c>
      <c r="E251" t="s">
        <v>295</v>
      </c>
      <c r="F251" t="s">
        <v>327</v>
      </c>
      <c r="G251" s="2">
        <v>2554196000</v>
      </c>
      <c r="H251" s="2">
        <v>0</v>
      </c>
      <c r="I251" s="2">
        <v>2554196000</v>
      </c>
      <c r="J251" s="2">
        <v>7068699</v>
      </c>
      <c r="K251" s="2">
        <v>0</v>
      </c>
      <c r="L251" s="2">
        <v>7068699</v>
      </c>
      <c r="M251" s="2">
        <v>6047020.5999999996</v>
      </c>
      <c r="N251" s="2">
        <v>0</v>
      </c>
      <c r="O251" s="2">
        <v>6047020.5999999996</v>
      </c>
      <c r="P251" s="15">
        <v>0</v>
      </c>
      <c r="Q251" s="2">
        <v>0</v>
      </c>
      <c r="R251" s="13">
        <v>0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43</v>
      </c>
    </row>
    <row r="252" spans="1:30" hidden="1" x14ac:dyDescent="0.25">
      <c r="A252" s="20">
        <v>1371</v>
      </c>
      <c r="B252" t="s">
        <v>147</v>
      </c>
      <c r="C252" t="s">
        <v>268</v>
      </c>
      <c r="D252" t="s">
        <v>2</v>
      </c>
      <c r="E252" t="s">
        <v>4</v>
      </c>
      <c r="F252" t="s">
        <v>328</v>
      </c>
      <c r="G252" s="2">
        <v>22439266000</v>
      </c>
      <c r="H252" s="2">
        <v>3937028000</v>
      </c>
      <c r="I252" s="2">
        <v>18502238000</v>
      </c>
      <c r="J252" s="2">
        <v>63121676</v>
      </c>
      <c r="K252" s="2">
        <v>10958153</v>
      </c>
      <c r="L252" s="2">
        <v>52163523</v>
      </c>
      <c r="M252" s="2">
        <v>54145969.600000001</v>
      </c>
      <c r="N252" s="2">
        <v>9383341.8000000007</v>
      </c>
      <c r="O252" s="2">
        <v>44762627.799999997</v>
      </c>
      <c r="P252" s="15">
        <v>0.1</v>
      </c>
      <c r="Q252" s="2">
        <v>938334.18</v>
      </c>
      <c r="R252" s="13">
        <v>0.3</v>
      </c>
      <c r="S252" s="15">
        <v>0</v>
      </c>
      <c r="T252" s="2">
        <v>13428788.34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14367122.52</v>
      </c>
      <c r="AD252" t="s">
        <v>48</v>
      </c>
    </row>
    <row r="253" spans="1:30" hidden="1" x14ac:dyDescent="0.25">
      <c r="A253" s="20">
        <v>1372</v>
      </c>
      <c r="B253" t="s">
        <v>147</v>
      </c>
      <c r="C253" t="s">
        <v>269</v>
      </c>
      <c r="D253" t="s">
        <v>9</v>
      </c>
      <c r="E253" t="s">
        <v>27</v>
      </c>
      <c r="F253" t="s">
        <v>329</v>
      </c>
      <c r="G253" s="2">
        <v>2269255000</v>
      </c>
      <c r="H253" s="2">
        <v>0</v>
      </c>
      <c r="I253" s="2">
        <v>2269255000</v>
      </c>
      <c r="J253" s="2">
        <v>6231518</v>
      </c>
      <c r="K253" s="2">
        <v>0</v>
      </c>
      <c r="L253" s="2">
        <v>6231518</v>
      </c>
      <c r="M253" s="2">
        <v>5323816</v>
      </c>
      <c r="N253" s="2">
        <v>0</v>
      </c>
      <c r="O253" s="2">
        <v>5323816</v>
      </c>
      <c r="P253" s="15">
        <v>0</v>
      </c>
      <c r="Q253" s="2">
        <v>0</v>
      </c>
      <c r="R253" s="13">
        <v>0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28</v>
      </c>
    </row>
    <row r="254" spans="1:30" hidden="1" x14ac:dyDescent="0.25">
      <c r="A254" s="20">
        <v>1373</v>
      </c>
      <c r="B254" t="s">
        <v>147</v>
      </c>
      <c r="C254" t="s">
        <v>268</v>
      </c>
      <c r="D254" t="s">
        <v>2</v>
      </c>
      <c r="E254" t="s">
        <v>8</v>
      </c>
      <c r="F254" t="s">
        <v>330</v>
      </c>
      <c r="G254" s="2">
        <v>7112590000</v>
      </c>
      <c r="H254" s="2">
        <v>0</v>
      </c>
      <c r="I254" s="2">
        <v>7112590000</v>
      </c>
      <c r="J254" s="2">
        <v>22777898</v>
      </c>
      <c r="K254" s="2">
        <v>0</v>
      </c>
      <c r="L254" s="2">
        <v>22777898</v>
      </c>
      <c r="M254" s="2">
        <v>19932862</v>
      </c>
      <c r="N254" s="2">
        <v>0</v>
      </c>
      <c r="O254" s="2">
        <v>19932862</v>
      </c>
      <c r="P254" s="15">
        <v>0.1</v>
      </c>
      <c r="Q254" s="2">
        <v>0</v>
      </c>
      <c r="R254" s="13">
        <v>0.3</v>
      </c>
      <c r="S254" s="15">
        <v>0</v>
      </c>
      <c r="T254" s="2">
        <v>5979858.5999999996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5979858.5999999996</v>
      </c>
      <c r="AD254" t="s">
        <v>50</v>
      </c>
    </row>
    <row r="255" spans="1:30" hidden="1" x14ac:dyDescent="0.25">
      <c r="A255" s="20">
        <v>1374</v>
      </c>
      <c r="B255" t="s">
        <v>147</v>
      </c>
      <c r="C255" t="s">
        <v>269</v>
      </c>
      <c r="D255" t="s">
        <v>2</v>
      </c>
      <c r="E255" t="s">
        <v>295</v>
      </c>
      <c r="F255" t="s">
        <v>331</v>
      </c>
      <c r="G255" s="2">
        <v>11451689000</v>
      </c>
      <c r="H255" s="2">
        <v>839800000</v>
      </c>
      <c r="I255" s="2">
        <v>10611889000</v>
      </c>
      <c r="J255" s="2">
        <v>29830703</v>
      </c>
      <c r="K255" s="2">
        <v>1809800</v>
      </c>
      <c r="L255" s="2">
        <v>28020903</v>
      </c>
      <c r="M255" s="2">
        <v>25250027.399999999</v>
      </c>
      <c r="N255" s="2">
        <v>1473880</v>
      </c>
      <c r="O255" s="2">
        <v>23776147.399999999</v>
      </c>
      <c r="P255" s="15">
        <v>0.1</v>
      </c>
      <c r="Q255" s="2">
        <v>147388</v>
      </c>
      <c r="R255" s="13">
        <v>0.1</v>
      </c>
      <c r="S255" s="15">
        <v>0</v>
      </c>
      <c r="T255" s="2">
        <v>2377614.7400000002</v>
      </c>
      <c r="U255" s="2">
        <v>2000000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4525002.74</v>
      </c>
      <c r="AD255" t="s">
        <v>43</v>
      </c>
    </row>
    <row r="256" spans="1:30" hidden="1" x14ac:dyDescent="0.25">
      <c r="A256" s="20">
        <v>1376</v>
      </c>
      <c r="B256" t="s">
        <v>147</v>
      </c>
      <c r="C256" t="s">
        <v>268</v>
      </c>
      <c r="D256" t="s">
        <v>9</v>
      </c>
      <c r="E256" t="s">
        <v>15</v>
      </c>
      <c r="F256" t="s">
        <v>332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5">
        <v>0.1</v>
      </c>
      <c r="Q256" s="2">
        <v>0</v>
      </c>
      <c r="R256" s="13">
        <v>0.3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31</v>
      </c>
    </row>
    <row r="257" spans="1:30" hidden="1" x14ac:dyDescent="0.25">
      <c r="A257" s="20">
        <v>1378</v>
      </c>
      <c r="B257" t="s">
        <v>147</v>
      </c>
      <c r="C257" t="s">
        <v>268</v>
      </c>
      <c r="D257" t="s">
        <v>9</v>
      </c>
      <c r="E257" t="s">
        <v>404</v>
      </c>
      <c r="F257" t="s">
        <v>333</v>
      </c>
      <c r="G257" s="2">
        <v>143853193000</v>
      </c>
      <c r="H257" s="2">
        <v>0</v>
      </c>
      <c r="I257" s="2">
        <v>143853193000</v>
      </c>
      <c r="J257" s="2">
        <v>225139568</v>
      </c>
      <c r="K257" s="2">
        <v>0</v>
      </c>
      <c r="L257" s="2">
        <v>225139568</v>
      </c>
      <c r="M257" s="2">
        <v>167598290.80000001</v>
      </c>
      <c r="N257" s="2">
        <v>0</v>
      </c>
      <c r="O257" s="2">
        <v>167598290.80000001</v>
      </c>
      <c r="P257" s="15">
        <v>0.1</v>
      </c>
      <c r="Q257" s="2">
        <v>0</v>
      </c>
      <c r="R257" s="13">
        <v>0.3</v>
      </c>
      <c r="S257" s="15">
        <v>0.4</v>
      </c>
      <c r="T257" s="2">
        <v>52039316.32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52039316.32</v>
      </c>
      <c r="AD257" t="s">
        <v>79</v>
      </c>
    </row>
    <row r="258" spans="1:30" hidden="1" x14ac:dyDescent="0.25">
      <c r="A258" s="20">
        <v>1381</v>
      </c>
      <c r="B258" t="s">
        <v>147</v>
      </c>
      <c r="C258" t="s">
        <v>269</v>
      </c>
      <c r="D258" t="s">
        <v>2</v>
      </c>
      <c r="E258" t="s">
        <v>296</v>
      </c>
      <c r="F258" t="s">
        <v>334</v>
      </c>
      <c r="G258" s="2">
        <v>53830000</v>
      </c>
      <c r="H258" s="2">
        <v>0</v>
      </c>
      <c r="I258" s="2">
        <v>53830000</v>
      </c>
      <c r="J258" s="2">
        <v>188405</v>
      </c>
      <c r="K258" s="2">
        <v>0</v>
      </c>
      <c r="L258" s="2">
        <v>188405</v>
      </c>
      <c r="M258" s="2">
        <v>166873</v>
      </c>
      <c r="N258" s="2">
        <v>0</v>
      </c>
      <c r="O258" s="2">
        <v>166873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166</v>
      </c>
    </row>
    <row r="259" spans="1:30" hidden="1" x14ac:dyDescent="0.25">
      <c r="A259" s="20">
        <v>1382</v>
      </c>
      <c r="B259" t="s">
        <v>147</v>
      </c>
      <c r="C259" t="s">
        <v>269</v>
      </c>
      <c r="D259" t="s">
        <v>2</v>
      </c>
      <c r="E259" t="s">
        <v>296</v>
      </c>
      <c r="F259" t="s">
        <v>335</v>
      </c>
      <c r="G259" s="2">
        <v>12584529800</v>
      </c>
      <c r="H259" s="2">
        <v>290972000</v>
      </c>
      <c r="I259" s="2">
        <v>12293557800</v>
      </c>
      <c r="J259" s="2">
        <v>29141369</v>
      </c>
      <c r="K259" s="2">
        <v>1018403</v>
      </c>
      <c r="L259" s="2">
        <v>28122966</v>
      </c>
      <c r="M259" s="2">
        <v>24107557.079999998</v>
      </c>
      <c r="N259" s="2">
        <v>902014.2</v>
      </c>
      <c r="O259" s="2">
        <v>23205542.879999999</v>
      </c>
      <c r="P259" s="15">
        <v>0.1</v>
      </c>
      <c r="Q259" s="2">
        <v>90201.42</v>
      </c>
      <c r="R259" s="13">
        <v>0.1</v>
      </c>
      <c r="S259" s="15">
        <v>0</v>
      </c>
      <c r="T259" s="2">
        <v>2320554.2880000002</v>
      </c>
      <c r="U259" s="2">
        <v>2000000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4410755.7079999996</v>
      </c>
      <c r="AD259" t="s">
        <v>166</v>
      </c>
    </row>
    <row r="260" spans="1:30" hidden="1" x14ac:dyDescent="0.25">
      <c r="A260" s="20">
        <v>1383</v>
      </c>
      <c r="B260" t="s">
        <v>147</v>
      </c>
      <c r="C260" t="s">
        <v>269</v>
      </c>
      <c r="D260" t="s">
        <v>9</v>
      </c>
      <c r="E260" t="s">
        <v>27</v>
      </c>
      <c r="F260" t="s">
        <v>336</v>
      </c>
      <c r="G260" s="2">
        <v>12860847000</v>
      </c>
      <c r="H260" s="2">
        <v>0</v>
      </c>
      <c r="I260" s="2">
        <v>12860847000</v>
      </c>
      <c r="J260" s="2">
        <v>25839930</v>
      </c>
      <c r="K260" s="2">
        <v>0</v>
      </c>
      <c r="L260" s="2">
        <v>25839930</v>
      </c>
      <c r="M260" s="2">
        <v>20695591.199999999</v>
      </c>
      <c r="N260" s="2">
        <v>0</v>
      </c>
      <c r="O260" s="2">
        <v>20695591.199999999</v>
      </c>
      <c r="P260" s="15">
        <v>0.1</v>
      </c>
      <c r="Q260" s="2">
        <v>0</v>
      </c>
      <c r="R260" s="13">
        <v>0.1</v>
      </c>
      <c r="S260" s="15">
        <v>0</v>
      </c>
      <c r="T260" s="2">
        <v>2069559.12</v>
      </c>
      <c r="U260" s="2">
        <v>2000000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4069559.12</v>
      </c>
      <c r="AD260" t="s">
        <v>28</v>
      </c>
    </row>
    <row r="261" spans="1:30" hidden="1" x14ac:dyDescent="0.25">
      <c r="A261" s="20">
        <v>1384</v>
      </c>
      <c r="B261" t="s">
        <v>147</v>
      </c>
      <c r="C261" t="s">
        <v>268</v>
      </c>
      <c r="D261" t="s">
        <v>2</v>
      </c>
      <c r="E261" t="s">
        <v>296</v>
      </c>
      <c r="F261" t="s">
        <v>337</v>
      </c>
      <c r="G261" s="2">
        <v>79720000</v>
      </c>
      <c r="H261" s="2">
        <v>79720000</v>
      </c>
      <c r="I261" s="2">
        <v>0</v>
      </c>
      <c r="J261" s="2">
        <v>279020</v>
      </c>
      <c r="K261" s="2">
        <v>279020</v>
      </c>
      <c r="L261" s="2">
        <v>0</v>
      </c>
      <c r="M261" s="2">
        <v>247132</v>
      </c>
      <c r="N261" s="2">
        <v>247132</v>
      </c>
      <c r="O261" s="2">
        <v>0</v>
      </c>
      <c r="P261" s="15">
        <v>0.1</v>
      </c>
      <c r="Q261" s="2">
        <v>24713.200000000001</v>
      </c>
      <c r="R261" s="13">
        <v>0.3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24713.200000000001</v>
      </c>
      <c r="AD261" t="s">
        <v>166</v>
      </c>
    </row>
    <row r="262" spans="1:30" hidden="1" x14ac:dyDescent="0.25">
      <c r="A262" s="20">
        <v>1385</v>
      </c>
      <c r="B262" t="s">
        <v>147</v>
      </c>
      <c r="C262" t="s">
        <v>268</v>
      </c>
      <c r="D262" t="s">
        <v>9</v>
      </c>
      <c r="E262" t="s">
        <v>403</v>
      </c>
      <c r="F262" t="s">
        <v>338</v>
      </c>
      <c r="G262" s="2">
        <v>571972000</v>
      </c>
      <c r="H262" s="2">
        <v>0</v>
      </c>
      <c r="I262" s="2">
        <v>571972000</v>
      </c>
      <c r="J262" s="2">
        <v>1944337</v>
      </c>
      <c r="K262" s="2">
        <v>0</v>
      </c>
      <c r="L262" s="2">
        <v>1944337</v>
      </c>
      <c r="M262" s="2">
        <v>1715548.2</v>
      </c>
      <c r="N262" s="2">
        <v>0</v>
      </c>
      <c r="O262" s="2">
        <v>1715548.2</v>
      </c>
      <c r="P262" s="15">
        <v>0.1</v>
      </c>
      <c r="Q262" s="2">
        <v>0</v>
      </c>
      <c r="R262" s="13">
        <v>0.3</v>
      </c>
      <c r="S262" s="15">
        <v>0</v>
      </c>
      <c r="T262" s="2">
        <v>514664.46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514664.46</v>
      </c>
      <c r="AD262" t="s">
        <v>189</v>
      </c>
    </row>
    <row r="263" spans="1:30" hidden="1" x14ac:dyDescent="0.25">
      <c r="A263" s="20">
        <v>1386</v>
      </c>
      <c r="B263" t="s">
        <v>0</v>
      </c>
      <c r="C263" t="s">
        <v>1</v>
      </c>
      <c r="D263" t="s">
        <v>2</v>
      </c>
      <c r="E263" t="s">
        <v>342</v>
      </c>
      <c r="F263" t="s">
        <v>343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</v>
      </c>
      <c r="Q263" s="2">
        <v>0</v>
      </c>
      <c r="R263" s="13">
        <v>0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1</v>
      </c>
    </row>
    <row r="264" spans="1:30" hidden="1" x14ac:dyDescent="0.25">
      <c r="A264" s="20">
        <v>1388</v>
      </c>
      <c r="B264" t="s">
        <v>147</v>
      </c>
      <c r="C264" t="s">
        <v>268</v>
      </c>
      <c r="D264" t="s">
        <v>2</v>
      </c>
      <c r="E264" t="s">
        <v>296</v>
      </c>
      <c r="F264" t="s">
        <v>339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87</v>
      </c>
    </row>
    <row r="265" spans="1:30" hidden="1" x14ac:dyDescent="0.25">
      <c r="A265" s="20">
        <v>1390</v>
      </c>
      <c r="B265" t="s">
        <v>147</v>
      </c>
      <c r="C265" t="s">
        <v>268</v>
      </c>
      <c r="D265" t="s">
        <v>2</v>
      </c>
      <c r="E265" t="s">
        <v>8</v>
      </c>
      <c r="F265" t="s">
        <v>344</v>
      </c>
      <c r="G265" s="2">
        <v>974306000</v>
      </c>
      <c r="H265" s="2">
        <v>0</v>
      </c>
      <c r="I265" s="2">
        <v>974306000</v>
      </c>
      <c r="J265" s="2">
        <v>3246495</v>
      </c>
      <c r="K265" s="2">
        <v>0</v>
      </c>
      <c r="L265" s="2">
        <v>3246495</v>
      </c>
      <c r="M265" s="2">
        <v>2856772.6</v>
      </c>
      <c r="N265" s="2">
        <v>0</v>
      </c>
      <c r="O265" s="2">
        <v>2856772.6</v>
      </c>
      <c r="P265" s="15">
        <v>0.1</v>
      </c>
      <c r="Q265" s="2">
        <v>0</v>
      </c>
      <c r="R265" s="13">
        <v>0.3</v>
      </c>
      <c r="S265" s="15">
        <v>0</v>
      </c>
      <c r="T265" s="2">
        <v>857031.78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857031.78</v>
      </c>
      <c r="AD265" t="s">
        <v>50</v>
      </c>
    </row>
    <row r="266" spans="1:30" hidden="1" x14ac:dyDescent="0.25">
      <c r="A266" s="20">
        <v>1391</v>
      </c>
      <c r="B266" t="s">
        <v>147</v>
      </c>
      <c r="C266" t="s">
        <v>269</v>
      </c>
      <c r="D266" t="s">
        <v>2</v>
      </c>
      <c r="E266" t="s">
        <v>295</v>
      </c>
      <c r="F266" t="s">
        <v>345</v>
      </c>
      <c r="G266" s="2">
        <v>11050059000</v>
      </c>
      <c r="H266" s="2">
        <v>1400818000</v>
      </c>
      <c r="I266" s="2">
        <v>9649241000</v>
      </c>
      <c r="J266" s="2">
        <v>22858595</v>
      </c>
      <c r="K266" s="2">
        <v>4525415</v>
      </c>
      <c r="L266" s="2">
        <v>18333180</v>
      </c>
      <c r="M266" s="2">
        <v>18438571.399999999</v>
      </c>
      <c r="N266" s="2">
        <v>3965087.8</v>
      </c>
      <c r="O266" s="2">
        <v>14473483.6</v>
      </c>
      <c r="P266" s="15">
        <v>0.1</v>
      </c>
      <c r="Q266" s="2">
        <v>396508.78</v>
      </c>
      <c r="R266" s="13">
        <v>0.1</v>
      </c>
      <c r="S266" s="15">
        <v>0</v>
      </c>
      <c r="T266" s="2">
        <v>1447348.36</v>
      </c>
      <c r="U266" s="2">
        <v>1000000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2843857.14</v>
      </c>
      <c r="AD266" t="s">
        <v>95</v>
      </c>
    </row>
    <row r="267" spans="1:30" hidden="1" x14ac:dyDescent="0.25">
      <c r="A267" s="20">
        <v>1392</v>
      </c>
      <c r="B267" t="s">
        <v>147</v>
      </c>
      <c r="C267" t="s">
        <v>268</v>
      </c>
      <c r="D267" t="s">
        <v>2</v>
      </c>
      <c r="E267" t="s">
        <v>296</v>
      </c>
      <c r="F267" t="s">
        <v>346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0.1</v>
      </c>
      <c r="Q267" s="2">
        <v>0</v>
      </c>
      <c r="R267" s="13">
        <v>0.3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166</v>
      </c>
    </row>
    <row r="268" spans="1:30" hidden="1" x14ac:dyDescent="0.25">
      <c r="A268" s="20">
        <v>1393</v>
      </c>
      <c r="B268" t="s">
        <v>147</v>
      </c>
      <c r="C268" t="s">
        <v>269</v>
      </c>
      <c r="D268" t="s">
        <v>2</v>
      </c>
      <c r="E268" t="s">
        <v>295</v>
      </c>
      <c r="F268" t="s">
        <v>347</v>
      </c>
      <c r="G268" s="2">
        <v>284010000</v>
      </c>
      <c r="H268" s="2">
        <v>211200000</v>
      </c>
      <c r="I268" s="2">
        <v>72810000</v>
      </c>
      <c r="J268" s="2">
        <v>994036</v>
      </c>
      <c r="K268" s="2">
        <v>739200</v>
      </c>
      <c r="L268" s="2">
        <v>254836</v>
      </c>
      <c r="M268" s="2">
        <v>880432</v>
      </c>
      <c r="N268" s="2">
        <v>654720</v>
      </c>
      <c r="O268" s="2">
        <v>225712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43</v>
      </c>
    </row>
    <row r="269" spans="1:30" hidden="1" x14ac:dyDescent="0.25">
      <c r="A269" s="20">
        <v>1395</v>
      </c>
      <c r="B269" t="s">
        <v>147</v>
      </c>
      <c r="C269" t="s">
        <v>269</v>
      </c>
      <c r="D269" t="s">
        <v>2</v>
      </c>
      <c r="E269" t="s">
        <v>295</v>
      </c>
      <c r="F269" t="s">
        <v>348</v>
      </c>
      <c r="G269" s="2">
        <v>10933735800</v>
      </c>
      <c r="H269" s="2">
        <v>330636000</v>
      </c>
      <c r="I269" s="2">
        <v>10603099800</v>
      </c>
      <c r="J269" s="2">
        <v>24891814</v>
      </c>
      <c r="K269" s="2">
        <v>1039626</v>
      </c>
      <c r="L269" s="2">
        <v>23852188</v>
      </c>
      <c r="M269" s="2">
        <v>20518319.68</v>
      </c>
      <c r="N269" s="2">
        <v>907371.6</v>
      </c>
      <c r="O269" s="2">
        <v>19610948.079999998</v>
      </c>
      <c r="P269" s="15">
        <v>0.1</v>
      </c>
      <c r="Q269" s="2">
        <v>90737.16</v>
      </c>
      <c r="R269" s="13">
        <v>0.1</v>
      </c>
      <c r="S269" s="15">
        <v>0</v>
      </c>
      <c r="T269" s="2">
        <v>1961094.808</v>
      </c>
      <c r="U269" s="2">
        <v>2000000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4051831.9679999999</v>
      </c>
      <c r="AD269" t="s">
        <v>45</v>
      </c>
    </row>
    <row r="270" spans="1:30" hidden="1" x14ac:dyDescent="0.25">
      <c r="A270" s="20">
        <v>1397</v>
      </c>
      <c r="B270" t="s">
        <v>147</v>
      </c>
      <c r="C270" t="s">
        <v>269</v>
      </c>
      <c r="D270" t="s">
        <v>2</v>
      </c>
      <c r="E270" t="s">
        <v>296</v>
      </c>
      <c r="F270" t="s">
        <v>349</v>
      </c>
      <c r="G270" s="2">
        <v>10829931000</v>
      </c>
      <c r="H270" s="2">
        <v>10829931000</v>
      </c>
      <c r="I270" s="2">
        <v>0</v>
      </c>
      <c r="J270" s="2">
        <v>18309514</v>
      </c>
      <c r="K270" s="2">
        <v>18309514</v>
      </c>
      <c r="L270" s="2">
        <v>0</v>
      </c>
      <c r="M270" s="2">
        <v>13977541.6</v>
      </c>
      <c r="N270" s="2">
        <v>13977541.6</v>
      </c>
      <c r="O270" s="2">
        <v>0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87</v>
      </c>
    </row>
    <row r="271" spans="1:30" hidden="1" x14ac:dyDescent="0.25">
      <c r="A271" s="20">
        <v>1401</v>
      </c>
      <c r="B271" t="s">
        <v>147</v>
      </c>
      <c r="C271" t="s">
        <v>269</v>
      </c>
      <c r="D271" t="s">
        <v>2</v>
      </c>
      <c r="E271" t="s">
        <v>4</v>
      </c>
      <c r="F271" t="s">
        <v>355</v>
      </c>
      <c r="G271" s="2">
        <v>10983110000</v>
      </c>
      <c r="H271" s="2">
        <v>49100000</v>
      </c>
      <c r="I271" s="2">
        <v>10934010000</v>
      </c>
      <c r="J271" s="2">
        <v>23083897</v>
      </c>
      <c r="K271" s="2">
        <v>171852</v>
      </c>
      <c r="L271" s="2">
        <v>22912045</v>
      </c>
      <c r="M271" s="2">
        <v>18690653</v>
      </c>
      <c r="N271" s="2">
        <v>152212</v>
      </c>
      <c r="O271" s="2">
        <v>18538441</v>
      </c>
      <c r="P271" s="15">
        <v>0.1</v>
      </c>
      <c r="Q271" s="2">
        <v>15221.2</v>
      </c>
      <c r="R271" s="13">
        <v>0.1</v>
      </c>
      <c r="S271" s="15">
        <v>0</v>
      </c>
      <c r="T271" s="2">
        <v>1853844.1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2869065.3</v>
      </c>
      <c r="AD271" t="s">
        <v>286</v>
      </c>
    </row>
    <row r="272" spans="1:30" hidden="1" x14ac:dyDescent="0.25">
      <c r="A272" s="20">
        <v>1403</v>
      </c>
      <c r="B272" t="s">
        <v>147</v>
      </c>
      <c r="C272" t="s">
        <v>268</v>
      </c>
      <c r="D272" t="s">
        <v>2</v>
      </c>
      <c r="E272" t="s">
        <v>200</v>
      </c>
      <c r="F272" t="s">
        <v>350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184</v>
      </c>
    </row>
    <row r="273" spans="1:30" hidden="1" x14ac:dyDescent="0.25">
      <c r="A273" s="20">
        <v>1404</v>
      </c>
      <c r="B273" t="s">
        <v>147</v>
      </c>
      <c r="C273" t="s">
        <v>268</v>
      </c>
      <c r="D273" t="s">
        <v>2</v>
      </c>
      <c r="E273" t="s">
        <v>342</v>
      </c>
      <c r="F273" t="s">
        <v>351</v>
      </c>
      <c r="G273" s="2">
        <v>38794176700</v>
      </c>
      <c r="H273" s="2">
        <v>1402820000</v>
      </c>
      <c r="I273" s="2">
        <v>37391356700</v>
      </c>
      <c r="J273" s="2">
        <v>86197550</v>
      </c>
      <c r="K273" s="2">
        <v>3877715</v>
      </c>
      <c r="L273" s="2">
        <v>82319835</v>
      </c>
      <c r="M273" s="2">
        <v>70679879.319999993</v>
      </c>
      <c r="N273" s="2">
        <v>3316587</v>
      </c>
      <c r="O273" s="2">
        <v>67363292.319999993</v>
      </c>
      <c r="P273" s="15">
        <v>0.1</v>
      </c>
      <c r="Q273" s="2">
        <v>331658.7</v>
      </c>
      <c r="R273" s="13">
        <v>0.3</v>
      </c>
      <c r="S273" s="15">
        <v>0</v>
      </c>
      <c r="T273" s="2">
        <v>20208987.695999999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20540646.396000002</v>
      </c>
      <c r="AD273" t="s">
        <v>352</v>
      </c>
    </row>
    <row r="274" spans="1:30" x14ac:dyDescent="0.25">
      <c r="A274" s="20">
        <v>1406</v>
      </c>
      <c r="B274" t="s">
        <v>12</v>
      </c>
      <c r="C274" t="s">
        <v>269</v>
      </c>
      <c r="D274" t="s">
        <v>2</v>
      </c>
      <c r="E274" t="s">
        <v>342</v>
      </c>
      <c r="F274" t="s">
        <v>352</v>
      </c>
      <c r="G274" s="2">
        <v>11991179000</v>
      </c>
      <c r="H274" s="2">
        <v>0</v>
      </c>
      <c r="I274" s="2">
        <v>11991179000</v>
      </c>
      <c r="J274" s="2">
        <v>28578774</v>
      </c>
      <c r="K274" s="2">
        <v>0</v>
      </c>
      <c r="L274" s="2">
        <v>28578774</v>
      </c>
      <c r="M274" s="2">
        <v>23782302.399999999</v>
      </c>
      <c r="N274" s="2">
        <v>0</v>
      </c>
      <c r="O274" s="2">
        <v>23782302.399999999</v>
      </c>
      <c r="P274" s="15">
        <v>0.1</v>
      </c>
      <c r="Q274" s="2">
        <v>0</v>
      </c>
      <c r="R274" s="13">
        <v>0.1</v>
      </c>
      <c r="S274" s="15">
        <v>0</v>
      </c>
      <c r="T274" s="2">
        <v>2378230.2400000002</v>
      </c>
      <c r="U274" s="2">
        <v>0</v>
      </c>
      <c r="V274" s="2">
        <v>301815464.51999998</v>
      </c>
      <c r="W274" s="2">
        <v>4626903.2</v>
      </c>
      <c r="X274" s="2">
        <v>297188561.31999999</v>
      </c>
      <c r="Y274" s="2">
        <v>168619828700</v>
      </c>
      <c r="Z274" s="2">
        <v>1825502000</v>
      </c>
      <c r="AA274" s="2">
        <v>166794326700</v>
      </c>
      <c r="AB274" s="18">
        <v>11933811.4848</v>
      </c>
      <c r="AC274" s="4">
        <v>14312041.7248</v>
      </c>
      <c r="AD274" t="s">
        <v>343</v>
      </c>
    </row>
    <row r="275" spans="1:30" hidden="1" x14ac:dyDescent="0.25">
      <c r="A275" s="20">
        <v>1408</v>
      </c>
      <c r="B275" t="s">
        <v>147</v>
      </c>
      <c r="C275" t="s">
        <v>268</v>
      </c>
      <c r="D275" t="s">
        <v>2</v>
      </c>
      <c r="E275" t="s">
        <v>295</v>
      </c>
      <c r="F275" t="s">
        <v>356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95</v>
      </c>
    </row>
    <row r="276" spans="1:30" hidden="1" x14ac:dyDescent="0.25">
      <c r="A276" s="20">
        <v>1409</v>
      </c>
      <c r="B276" t="s">
        <v>147</v>
      </c>
      <c r="C276" t="s">
        <v>268</v>
      </c>
      <c r="D276" t="s">
        <v>2</v>
      </c>
      <c r="E276" t="s">
        <v>295</v>
      </c>
      <c r="F276" t="s">
        <v>357</v>
      </c>
      <c r="G276" s="2">
        <v>3650795000</v>
      </c>
      <c r="H276" s="2">
        <v>0</v>
      </c>
      <c r="I276" s="2">
        <v>3650795000</v>
      </c>
      <c r="J276" s="2">
        <v>10589020</v>
      </c>
      <c r="K276" s="2">
        <v>0</v>
      </c>
      <c r="L276" s="2">
        <v>10589020</v>
      </c>
      <c r="M276" s="2">
        <v>9128702</v>
      </c>
      <c r="N276" s="2">
        <v>0</v>
      </c>
      <c r="O276" s="2">
        <v>9128702</v>
      </c>
      <c r="P276" s="15">
        <v>0.1</v>
      </c>
      <c r="Q276" s="2">
        <v>0</v>
      </c>
      <c r="R276" s="13">
        <v>0.3</v>
      </c>
      <c r="S276" s="15">
        <v>0</v>
      </c>
      <c r="T276" s="2">
        <v>2738610.6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2738610.6</v>
      </c>
      <c r="AD276" t="s">
        <v>95</v>
      </c>
    </row>
    <row r="277" spans="1:30" hidden="1" x14ac:dyDescent="0.25">
      <c r="A277" s="20">
        <v>1412</v>
      </c>
      <c r="B277" t="s">
        <v>147</v>
      </c>
      <c r="C277" t="s">
        <v>268</v>
      </c>
      <c r="D277" t="s">
        <v>2</v>
      </c>
      <c r="E277" t="s">
        <v>296</v>
      </c>
      <c r="F277" t="s">
        <v>358</v>
      </c>
      <c r="G277" s="2">
        <v>484300000</v>
      </c>
      <c r="H277" s="2">
        <v>417700000</v>
      </c>
      <c r="I277" s="2">
        <v>66600000</v>
      </c>
      <c r="J277" s="2">
        <v>1391550</v>
      </c>
      <c r="K277" s="2">
        <v>1158450</v>
      </c>
      <c r="L277" s="2">
        <v>233100</v>
      </c>
      <c r="M277" s="2">
        <v>1197830</v>
      </c>
      <c r="N277" s="2">
        <v>991370</v>
      </c>
      <c r="O277" s="2">
        <v>206460</v>
      </c>
      <c r="P277" s="15">
        <v>0.1</v>
      </c>
      <c r="Q277" s="2">
        <v>99137</v>
      </c>
      <c r="R277" s="13">
        <v>0.3</v>
      </c>
      <c r="S277" s="15">
        <v>0</v>
      </c>
      <c r="T277" s="2">
        <v>61938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161075</v>
      </c>
      <c r="AD277" t="s">
        <v>166</v>
      </c>
    </row>
    <row r="278" spans="1:30" hidden="1" x14ac:dyDescent="0.25">
      <c r="A278" s="20">
        <v>1413</v>
      </c>
      <c r="B278" t="s">
        <v>147</v>
      </c>
      <c r="C278" t="s">
        <v>268</v>
      </c>
      <c r="D278" t="s">
        <v>2</v>
      </c>
      <c r="E278" t="s">
        <v>296</v>
      </c>
      <c r="F278" t="s">
        <v>359</v>
      </c>
      <c r="G278" s="2">
        <v>15246865000</v>
      </c>
      <c r="H278" s="2">
        <v>5440000</v>
      </c>
      <c r="I278" s="2">
        <v>15241425000</v>
      </c>
      <c r="J278" s="2">
        <v>25891099</v>
      </c>
      <c r="K278" s="2">
        <v>19040</v>
      </c>
      <c r="L278" s="2">
        <v>25872059</v>
      </c>
      <c r="M278" s="2">
        <v>19792353</v>
      </c>
      <c r="N278" s="2">
        <v>16864</v>
      </c>
      <c r="O278" s="2">
        <v>19775489</v>
      </c>
      <c r="P278" s="15">
        <v>0.1</v>
      </c>
      <c r="Q278" s="2">
        <v>1686.4</v>
      </c>
      <c r="R278" s="13">
        <v>0.3</v>
      </c>
      <c r="S278" s="15">
        <v>0</v>
      </c>
      <c r="T278" s="2">
        <v>5932646.7000000002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5934333.0999999996</v>
      </c>
      <c r="AD278" t="s">
        <v>192</v>
      </c>
    </row>
    <row r="279" spans="1:30" hidden="1" x14ac:dyDescent="0.25">
      <c r="A279" s="20">
        <v>1414</v>
      </c>
      <c r="B279" t="s">
        <v>147</v>
      </c>
      <c r="C279" t="s">
        <v>268</v>
      </c>
      <c r="D279" t="s">
        <v>2</v>
      </c>
      <c r="E279" t="s">
        <v>296</v>
      </c>
      <c r="F279" t="s">
        <v>360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0.3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87</v>
      </c>
    </row>
    <row r="280" spans="1:30" hidden="1" x14ac:dyDescent="0.25">
      <c r="A280" s="20">
        <v>1415</v>
      </c>
      <c r="B280" t="s">
        <v>147</v>
      </c>
      <c r="C280" t="s">
        <v>269</v>
      </c>
      <c r="D280" t="s">
        <v>2</v>
      </c>
      <c r="E280" t="s">
        <v>295</v>
      </c>
      <c r="F280" t="s">
        <v>361</v>
      </c>
      <c r="G280" s="2">
        <v>6279574300</v>
      </c>
      <c r="H280" s="2">
        <v>69600000</v>
      </c>
      <c r="I280" s="2">
        <v>6209974300</v>
      </c>
      <c r="J280" s="2">
        <v>17868750</v>
      </c>
      <c r="K280" s="2">
        <v>243600</v>
      </c>
      <c r="L280" s="2">
        <v>17625150</v>
      </c>
      <c r="M280" s="2">
        <v>15356920.279999999</v>
      </c>
      <c r="N280" s="2">
        <v>215760</v>
      </c>
      <c r="O280" s="2">
        <v>15141160.279999999</v>
      </c>
      <c r="P280" s="15">
        <v>0.1</v>
      </c>
      <c r="Q280" s="2">
        <v>21576</v>
      </c>
      <c r="R280" s="13">
        <v>0.1</v>
      </c>
      <c r="S280" s="15">
        <v>0</v>
      </c>
      <c r="T280" s="2">
        <v>1514116.0279999999</v>
      </c>
      <c r="U280" s="2">
        <v>1000000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2535692.0279999999</v>
      </c>
      <c r="AD280" t="s">
        <v>45</v>
      </c>
    </row>
    <row r="281" spans="1:30" hidden="1" x14ac:dyDescent="0.25">
      <c r="A281" s="20">
        <v>1418</v>
      </c>
      <c r="B281" t="s">
        <v>147</v>
      </c>
      <c r="C281" t="s">
        <v>269</v>
      </c>
      <c r="D281" t="s">
        <v>2</v>
      </c>
      <c r="E281" t="s">
        <v>200</v>
      </c>
      <c r="F281" t="s">
        <v>362</v>
      </c>
      <c r="G281" s="2">
        <v>2910695200</v>
      </c>
      <c r="H281" s="2">
        <v>0</v>
      </c>
      <c r="I281" s="2">
        <v>2910695200</v>
      </c>
      <c r="J281" s="2">
        <v>8087352</v>
      </c>
      <c r="K281" s="2">
        <v>0</v>
      </c>
      <c r="L281" s="2">
        <v>8087352</v>
      </c>
      <c r="M281" s="2">
        <v>6923073.9199999999</v>
      </c>
      <c r="N281" s="2">
        <v>0</v>
      </c>
      <c r="O281" s="2">
        <v>6923073.9199999999</v>
      </c>
      <c r="P281" s="15">
        <v>0</v>
      </c>
      <c r="Q281" s="2">
        <v>0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184</v>
      </c>
    </row>
    <row r="282" spans="1:30" hidden="1" x14ac:dyDescent="0.25">
      <c r="A282" s="20">
        <v>1419</v>
      </c>
      <c r="B282" t="s">
        <v>147</v>
      </c>
      <c r="C282" t="s">
        <v>268</v>
      </c>
      <c r="D282" t="s">
        <v>2</v>
      </c>
      <c r="E282" t="s">
        <v>342</v>
      </c>
      <c r="F282" t="s">
        <v>363</v>
      </c>
      <c r="G282" s="2">
        <v>17850000</v>
      </c>
      <c r="H282" s="2">
        <v>0</v>
      </c>
      <c r="I282" s="2">
        <v>17850000</v>
      </c>
      <c r="J282" s="2">
        <v>62475</v>
      </c>
      <c r="K282" s="2">
        <v>0</v>
      </c>
      <c r="L282" s="2">
        <v>62475</v>
      </c>
      <c r="M282" s="2">
        <v>55335</v>
      </c>
      <c r="N282" s="2">
        <v>0</v>
      </c>
      <c r="O282" s="2">
        <v>55335</v>
      </c>
      <c r="P282" s="15">
        <v>0.1</v>
      </c>
      <c r="Q282" s="2">
        <v>0</v>
      </c>
      <c r="R282" s="13">
        <v>0.3</v>
      </c>
      <c r="S282" s="15">
        <v>0</v>
      </c>
      <c r="T282" s="2">
        <v>16600.5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16600.5</v>
      </c>
      <c r="AD282" t="s">
        <v>352</v>
      </c>
    </row>
    <row r="283" spans="1:30" hidden="1" x14ac:dyDescent="0.25">
      <c r="A283" s="20">
        <v>1420</v>
      </c>
      <c r="B283" t="s">
        <v>147</v>
      </c>
      <c r="C283" t="s">
        <v>268</v>
      </c>
      <c r="D283" t="s">
        <v>2</v>
      </c>
      <c r="E283" t="s">
        <v>342</v>
      </c>
      <c r="F283" t="s">
        <v>364</v>
      </c>
      <c r="G283" s="2">
        <v>34116241000</v>
      </c>
      <c r="H283" s="2">
        <v>0</v>
      </c>
      <c r="I283" s="2">
        <v>34116241000</v>
      </c>
      <c r="J283" s="2">
        <v>61627680</v>
      </c>
      <c r="K283" s="2">
        <v>0</v>
      </c>
      <c r="L283" s="2">
        <v>61627680</v>
      </c>
      <c r="M283" s="2">
        <v>47981183.600000001</v>
      </c>
      <c r="N283" s="2">
        <v>0</v>
      </c>
      <c r="O283" s="2">
        <v>47981183.600000001</v>
      </c>
      <c r="P283" s="15">
        <v>0.1</v>
      </c>
      <c r="Q283" s="2">
        <v>0</v>
      </c>
      <c r="R283" s="13">
        <v>0.3</v>
      </c>
      <c r="S283" s="15">
        <v>0</v>
      </c>
      <c r="T283" s="2">
        <v>14394355.08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14394355.08</v>
      </c>
      <c r="AD283" t="s">
        <v>352</v>
      </c>
    </row>
    <row r="284" spans="1:30" hidden="1" x14ac:dyDescent="0.25">
      <c r="A284" s="20">
        <v>1423</v>
      </c>
      <c r="B284" t="s">
        <v>147</v>
      </c>
      <c r="C284" t="s">
        <v>268</v>
      </c>
      <c r="D284" t="s">
        <v>2</v>
      </c>
      <c r="E284" t="s">
        <v>342</v>
      </c>
      <c r="F284" t="s">
        <v>365</v>
      </c>
      <c r="G284" s="2">
        <v>3968585000</v>
      </c>
      <c r="H284" s="2">
        <v>0</v>
      </c>
      <c r="I284" s="2">
        <v>3968585000</v>
      </c>
      <c r="J284" s="2">
        <v>12866264</v>
      </c>
      <c r="K284" s="2">
        <v>0</v>
      </c>
      <c r="L284" s="2">
        <v>12866264</v>
      </c>
      <c r="M284" s="2">
        <v>11278830</v>
      </c>
      <c r="N284" s="2">
        <v>0</v>
      </c>
      <c r="O284" s="2">
        <v>11278830</v>
      </c>
      <c r="P284" s="15">
        <v>0.1</v>
      </c>
      <c r="Q284" s="2">
        <v>0</v>
      </c>
      <c r="R284" s="13">
        <v>0.3</v>
      </c>
      <c r="S284" s="15">
        <v>0</v>
      </c>
      <c r="T284" s="2">
        <v>3383649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3383649</v>
      </c>
      <c r="AD284" t="s">
        <v>352</v>
      </c>
    </row>
    <row r="285" spans="1:30" hidden="1" x14ac:dyDescent="0.25">
      <c r="A285" s="20">
        <v>1426</v>
      </c>
      <c r="B285" t="s">
        <v>147</v>
      </c>
      <c r="C285" t="s">
        <v>268</v>
      </c>
      <c r="D285" t="s">
        <v>2</v>
      </c>
      <c r="E285" t="s">
        <v>296</v>
      </c>
      <c r="F285" t="s">
        <v>366</v>
      </c>
      <c r="G285" s="2">
        <v>9496143000</v>
      </c>
      <c r="H285" s="2">
        <v>0</v>
      </c>
      <c r="I285" s="2">
        <v>9496143000</v>
      </c>
      <c r="J285" s="2">
        <v>26102740</v>
      </c>
      <c r="K285" s="2">
        <v>0</v>
      </c>
      <c r="L285" s="2">
        <v>26102740</v>
      </c>
      <c r="M285" s="2">
        <v>22304282.800000001</v>
      </c>
      <c r="N285" s="2">
        <v>0</v>
      </c>
      <c r="O285" s="2">
        <v>22304282.800000001</v>
      </c>
      <c r="P285" s="15">
        <v>0.1</v>
      </c>
      <c r="Q285" s="2">
        <v>0</v>
      </c>
      <c r="R285" s="13">
        <v>0.3</v>
      </c>
      <c r="S285" s="15">
        <v>0</v>
      </c>
      <c r="T285" s="2">
        <v>6691284.8399999999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6691284.8399999999</v>
      </c>
      <c r="AD285" t="s">
        <v>87</v>
      </c>
    </row>
    <row r="286" spans="1:30" hidden="1" x14ac:dyDescent="0.25">
      <c r="A286" s="20">
        <v>1427</v>
      </c>
      <c r="B286" t="s">
        <v>147</v>
      </c>
      <c r="C286" t="s">
        <v>268</v>
      </c>
      <c r="D286" t="s">
        <v>2</v>
      </c>
      <c r="E286" t="s">
        <v>342</v>
      </c>
      <c r="F286" t="s">
        <v>367</v>
      </c>
      <c r="G286" s="2">
        <v>2573710000</v>
      </c>
      <c r="H286" s="2">
        <v>2450000</v>
      </c>
      <c r="I286" s="2">
        <v>2571260000</v>
      </c>
      <c r="J286" s="2">
        <v>7810486</v>
      </c>
      <c r="K286" s="2">
        <v>8575</v>
      </c>
      <c r="L286" s="2">
        <v>7801911</v>
      </c>
      <c r="M286" s="2">
        <v>6781002</v>
      </c>
      <c r="N286" s="2">
        <v>7595</v>
      </c>
      <c r="O286" s="2">
        <v>6773407</v>
      </c>
      <c r="P286" s="15">
        <v>0.1</v>
      </c>
      <c r="Q286" s="2">
        <v>759.5</v>
      </c>
      <c r="R286" s="13">
        <v>0.3</v>
      </c>
      <c r="S286" s="15">
        <v>0</v>
      </c>
      <c r="T286" s="2">
        <v>2032022.1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2032781.6</v>
      </c>
      <c r="AD286" t="s">
        <v>352</v>
      </c>
    </row>
    <row r="287" spans="1:30" hidden="1" x14ac:dyDescent="0.25">
      <c r="A287" s="20">
        <v>1428</v>
      </c>
      <c r="B287" t="s">
        <v>147</v>
      </c>
      <c r="C287" t="s">
        <v>269</v>
      </c>
      <c r="D287" t="s">
        <v>9</v>
      </c>
      <c r="E287" t="s">
        <v>404</v>
      </c>
      <c r="F287" t="s">
        <v>368</v>
      </c>
      <c r="G287" s="2">
        <v>14229330700</v>
      </c>
      <c r="H287" s="2">
        <v>0</v>
      </c>
      <c r="I287" s="2">
        <v>14229330700</v>
      </c>
      <c r="J287" s="2">
        <v>30697170</v>
      </c>
      <c r="K287" s="2">
        <v>0</v>
      </c>
      <c r="L287" s="2">
        <v>30697170</v>
      </c>
      <c r="M287" s="2">
        <v>25005437.719999999</v>
      </c>
      <c r="N287" s="2">
        <v>0</v>
      </c>
      <c r="O287" s="2">
        <v>25005437.719999999</v>
      </c>
      <c r="P287" s="15">
        <v>0.1</v>
      </c>
      <c r="Q287" s="2">
        <v>0</v>
      </c>
      <c r="R287" s="13">
        <v>0.1</v>
      </c>
      <c r="S287" s="15">
        <v>0</v>
      </c>
      <c r="T287" s="2">
        <v>2500543.7719999999</v>
      </c>
      <c r="U287" s="2">
        <v>2000000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4500543.7719999999</v>
      </c>
      <c r="AD287" t="s">
        <v>79</v>
      </c>
    </row>
    <row r="288" spans="1:30" hidden="1" x14ac:dyDescent="0.25">
      <c r="A288" s="20">
        <v>1429</v>
      </c>
      <c r="B288" t="s">
        <v>147</v>
      </c>
      <c r="C288" t="s">
        <v>268</v>
      </c>
      <c r="D288" t="s">
        <v>2</v>
      </c>
      <c r="E288" t="s">
        <v>295</v>
      </c>
      <c r="F288" t="s">
        <v>369</v>
      </c>
      <c r="G288" s="2">
        <v>14536615000</v>
      </c>
      <c r="H288" s="2">
        <v>0</v>
      </c>
      <c r="I288" s="2">
        <v>14536615000</v>
      </c>
      <c r="J288" s="2">
        <v>21939439</v>
      </c>
      <c r="K288" s="2">
        <v>0</v>
      </c>
      <c r="L288" s="2">
        <v>21939439</v>
      </c>
      <c r="M288" s="2">
        <v>16124793</v>
      </c>
      <c r="N288" s="2">
        <v>0</v>
      </c>
      <c r="O288" s="2">
        <v>16124793</v>
      </c>
      <c r="P288" s="15">
        <v>0.1</v>
      </c>
      <c r="Q288" s="2">
        <v>0</v>
      </c>
      <c r="R288" s="13">
        <v>0.3</v>
      </c>
      <c r="S288" s="15">
        <v>0</v>
      </c>
      <c r="T288" s="2">
        <v>4837437.9000000004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4837437.9000000004</v>
      </c>
      <c r="AD288" t="s">
        <v>43</v>
      </c>
    </row>
    <row r="289" spans="1:30" hidden="1" x14ac:dyDescent="0.25">
      <c r="A289" s="20">
        <v>1430</v>
      </c>
      <c r="B289" t="s">
        <v>147</v>
      </c>
      <c r="C289" t="s">
        <v>268</v>
      </c>
      <c r="D289" t="s">
        <v>2</v>
      </c>
      <c r="E289" t="s">
        <v>200</v>
      </c>
      <c r="F289" t="s">
        <v>370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244</v>
      </c>
    </row>
    <row r="290" spans="1:30" hidden="1" x14ac:dyDescent="0.25">
      <c r="A290" s="20">
        <v>1431</v>
      </c>
      <c r="B290" t="s">
        <v>147</v>
      </c>
      <c r="C290" t="s">
        <v>268</v>
      </c>
      <c r="D290" t="s">
        <v>2</v>
      </c>
      <c r="E290" t="s">
        <v>342</v>
      </c>
      <c r="F290" t="s">
        <v>371</v>
      </c>
      <c r="G290" s="2">
        <v>34013000</v>
      </c>
      <c r="H290" s="2">
        <v>0</v>
      </c>
      <c r="I290" s="2">
        <v>34013000</v>
      </c>
      <c r="J290" s="2">
        <v>119046</v>
      </c>
      <c r="K290" s="2">
        <v>0</v>
      </c>
      <c r="L290" s="2">
        <v>119046</v>
      </c>
      <c r="M290" s="2">
        <v>105440.8</v>
      </c>
      <c r="N290" s="2">
        <v>0</v>
      </c>
      <c r="O290" s="2">
        <v>105440.8</v>
      </c>
      <c r="P290" s="15">
        <v>0.1</v>
      </c>
      <c r="Q290" s="2">
        <v>0</v>
      </c>
      <c r="R290" s="13">
        <v>0.3</v>
      </c>
      <c r="S290" s="15">
        <v>0</v>
      </c>
      <c r="T290" s="2">
        <v>31632.240000000002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31632.240000000002</v>
      </c>
      <c r="AD290" t="s">
        <v>352</v>
      </c>
    </row>
    <row r="291" spans="1:30" hidden="1" x14ac:dyDescent="0.25">
      <c r="A291" s="20">
        <v>1432</v>
      </c>
      <c r="B291" t="s">
        <v>147</v>
      </c>
      <c r="C291" t="s">
        <v>268</v>
      </c>
      <c r="D291" t="s">
        <v>2</v>
      </c>
      <c r="E291" t="s">
        <v>342</v>
      </c>
      <c r="F291" t="s">
        <v>372</v>
      </c>
      <c r="G291" s="2">
        <v>3323190000</v>
      </c>
      <c r="H291" s="2">
        <v>0</v>
      </c>
      <c r="I291" s="2">
        <v>3323190000</v>
      </c>
      <c r="J291" s="2">
        <v>10045931</v>
      </c>
      <c r="K291" s="2">
        <v>0</v>
      </c>
      <c r="L291" s="2">
        <v>10045931</v>
      </c>
      <c r="M291" s="2">
        <v>8716655</v>
      </c>
      <c r="N291" s="2">
        <v>0</v>
      </c>
      <c r="O291" s="2">
        <v>8716655</v>
      </c>
      <c r="P291" s="15">
        <v>0.1</v>
      </c>
      <c r="Q291" s="2">
        <v>0</v>
      </c>
      <c r="R291" s="13">
        <v>0.3</v>
      </c>
      <c r="S291" s="15">
        <v>0</v>
      </c>
      <c r="T291" s="2">
        <v>2614996.5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2614996.5</v>
      </c>
      <c r="AD291" t="s">
        <v>352</v>
      </c>
    </row>
    <row r="292" spans="1:30" hidden="1" x14ac:dyDescent="0.25">
      <c r="A292" s="20">
        <v>1434</v>
      </c>
      <c r="B292" t="s">
        <v>147</v>
      </c>
      <c r="C292" t="s">
        <v>269</v>
      </c>
      <c r="D292" t="s">
        <v>2</v>
      </c>
      <c r="E292" t="s">
        <v>342</v>
      </c>
      <c r="F292" t="s">
        <v>373</v>
      </c>
      <c r="G292" s="2">
        <v>10387008000</v>
      </c>
      <c r="H292" s="2">
        <v>0</v>
      </c>
      <c r="I292" s="2">
        <v>10387008000</v>
      </c>
      <c r="J292" s="2">
        <v>21708470</v>
      </c>
      <c r="K292" s="2">
        <v>0</v>
      </c>
      <c r="L292" s="2">
        <v>21708470</v>
      </c>
      <c r="M292" s="2">
        <v>17553666.800000001</v>
      </c>
      <c r="N292" s="2">
        <v>0</v>
      </c>
      <c r="O292" s="2">
        <v>17553666.800000001</v>
      </c>
      <c r="P292" s="15">
        <v>0.1</v>
      </c>
      <c r="Q292" s="2">
        <v>0</v>
      </c>
      <c r="R292" s="13">
        <v>0.1</v>
      </c>
      <c r="S292" s="15">
        <v>0</v>
      </c>
      <c r="T292" s="2">
        <v>1755366.68</v>
      </c>
      <c r="U292" s="2">
        <v>1000000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2755366.68</v>
      </c>
      <c r="AD292" t="s">
        <v>352</v>
      </c>
    </row>
    <row r="293" spans="1:30" hidden="1" x14ac:dyDescent="0.25">
      <c r="A293" s="20">
        <v>1435</v>
      </c>
      <c r="B293" t="s">
        <v>147</v>
      </c>
      <c r="C293" t="s">
        <v>268</v>
      </c>
      <c r="D293" t="s">
        <v>2</v>
      </c>
      <c r="E293" t="s">
        <v>296</v>
      </c>
      <c r="F293" t="s">
        <v>374</v>
      </c>
      <c r="G293" s="2">
        <v>5446723000</v>
      </c>
      <c r="H293" s="2">
        <v>0</v>
      </c>
      <c r="I293" s="2">
        <v>5446723000</v>
      </c>
      <c r="J293" s="2">
        <v>14362259</v>
      </c>
      <c r="K293" s="2">
        <v>0</v>
      </c>
      <c r="L293" s="2">
        <v>14362259</v>
      </c>
      <c r="M293" s="2">
        <v>12183569.800000001</v>
      </c>
      <c r="N293" s="2">
        <v>0</v>
      </c>
      <c r="O293" s="2">
        <v>12183569.800000001</v>
      </c>
      <c r="P293" s="15">
        <v>0.1</v>
      </c>
      <c r="Q293" s="2">
        <v>0</v>
      </c>
      <c r="R293" s="13">
        <v>0.3</v>
      </c>
      <c r="S293" s="15">
        <v>0</v>
      </c>
      <c r="T293" s="2">
        <v>3655070.94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3655070.94</v>
      </c>
      <c r="AD293" t="s">
        <v>192</v>
      </c>
    </row>
    <row r="294" spans="1:30" hidden="1" x14ac:dyDescent="0.25">
      <c r="A294" s="20">
        <v>1436</v>
      </c>
      <c r="B294" t="s">
        <v>147</v>
      </c>
      <c r="C294" t="s">
        <v>268</v>
      </c>
      <c r="D294" t="s">
        <v>2</v>
      </c>
      <c r="E294" t="s">
        <v>8</v>
      </c>
      <c r="F294" t="s">
        <v>375</v>
      </c>
      <c r="G294" s="2">
        <v>16582055000</v>
      </c>
      <c r="H294" s="2">
        <v>750228000</v>
      </c>
      <c r="I294" s="2">
        <v>15831827000</v>
      </c>
      <c r="J294" s="2">
        <v>45032836</v>
      </c>
      <c r="K294" s="2">
        <v>2031959</v>
      </c>
      <c r="L294" s="2">
        <v>43000877</v>
      </c>
      <c r="M294" s="2">
        <v>38400014</v>
      </c>
      <c r="N294" s="2">
        <v>1731867.8</v>
      </c>
      <c r="O294" s="2">
        <v>36668146.200000003</v>
      </c>
      <c r="P294" s="15">
        <v>0.1</v>
      </c>
      <c r="Q294" s="2">
        <v>173186.78</v>
      </c>
      <c r="R294" s="13">
        <v>0.3</v>
      </c>
      <c r="S294" s="15">
        <v>0</v>
      </c>
      <c r="T294" s="2">
        <v>11000443.859999999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11173630.640000001</v>
      </c>
      <c r="AD294" t="s">
        <v>33</v>
      </c>
    </row>
    <row r="295" spans="1:30" hidden="1" x14ac:dyDescent="0.25">
      <c r="A295" s="20">
        <v>1438</v>
      </c>
      <c r="B295" t="s">
        <v>147</v>
      </c>
      <c r="C295" t="s">
        <v>268</v>
      </c>
      <c r="D295" t="s">
        <v>2</v>
      </c>
      <c r="E295" t="s">
        <v>342</v>
      </c>
      <c r="F295" t="s">
        <v>376</v>
      </c>
      <c r="G295" s="2">
        <v>7491695000</v>
      </c>
      <c r="H295" s="2">
        <v>12557000</v>
      </c>
      <c r="I295" s="2">
        <v>7479138000</v>
      </c>
      <c r="J295" s="2">
        <v>20345019</v>
      </c>
      <c r="K295" s="2">
        <v>43950</v>
      </c>
      <c r="L295" s="2">
        <v>20301069</v>
      </c>
      <c r="M295" s="2">
        <v>17348341</v>
      </c>
      <c r="N295" s="2">
        <v>38927.199999999997</v>
      </c>
      <c r="O295" s="2">
        <v>17309413.800000001</v>
      </c>
      <c r="P295" s="15">
        <v>0.1</v>
      </c>
      <c r="Q295" s="2">
        <v>3892.72</v>
      </c>
      <c r="R295" s="13">
        <v>0.3</v>
      </c>
      <c r="S295" s="15">
        <v>0</v>
      </c>
      <c r="T295" s="2">
        <v>5192824.1399999997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5196716.8600000003</v>
      </c>
      <c r="AD295" t="s">
        <v>352</v>
      </c>
    </row>
    <row r="296" spans="1:30" hidden="1" x14ac:dyDescent="0.25">
      <c r="A296" s="20">
        <v>1443</v>
      </c>
      <c r="B296" t="s">
        <v>147</v>
      </c>
      <c r="C296" t="s">
        <v>268</v>
      </c>
      <c r="D296" t="s">
        <v>2</v>
      </c>
      <c r="E296" t="s">
        <v>4</v>
      </c>
      <c r="F296" t="s">
        <v>377</v>
      </c>
      <c r="G296" s="2">
        <v>25989012000</v>
      </c>
      <c r="H296" s="2">
        <v>0</v>
      </c>
      <c r="I296" s="2">
        <v>25989012000</v>
      </c>
      <c r="J296" s="2">
        <v>41430905</v>
      </c>
      <c r="K296" s="2">
        <v>0</v>
      </c>
      <c r="L296" s="2">
        <v>41430905</v>
      </c>
      <c r="M296" s="2">
        <v>31035300.199999999</v>
      </c>
      <c r="N296" s="2">
        <v>0</v>
      </c>
      <c r="O296" s="2">
        <v>31035300.199999999</v>
      </c>
      <c r="P296" s="15">
        <v>0.1</v>
      </c>
      <c r="Q296" s="2">
        <v>0</v>
      </c>
      <c r="R296" s="13">
        <v>0.3</v>
      </c>
      <c r="S296" s="15">
        <v>0</v>
      </c>
      <c r="T296" s="2">
        <v>9310590.0600000005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9310590.0600000005</v>
      </c>
      <c r="AD296" t="s">
        <v>41</v>
      </c>
    </row>
    <row r="297" spans="1:30" hidden="1" x14ac:dyDescent="0.25">
      <c r="A297" s="20">
        <v>1444</v>
      </c>
      <c r="B297" t="s">
        <v>147</v>
      </c>
      <c r="C297" t="s">
        <v>268</v>
      </c>
      <c r="D297" t="s">
        <v>2</v>
      </c>
      <c r="E297" t="s">
        <v>295</v>
      </c>
      <c r="F297" t="s">
        <v>378</v>
      </c>
      <c r="G297" s="2">
        <v>52639260000</v>
      </c>
      <c r="H297" s="2">
        <v>74901000</v>
      </c>
      <c r="I297" s="2">
        <v>52564359000</v>
      </c>
      <c r="J297" s="2">
        <v>103342397</v>
      </c>
      <c r="K297" s="2">
        <v>262154</v>
      </c>
      <c r="L297" s="2">
        <v>103080243</v>
      </c>
      <c r="M297" s="2">
        <v>82286693</v>
      </c>
      <c r="N297" s="2">
        <v>232193.6</v>
      </c>
      <c r="O297" s="2">
        <v>82054499.400000006</v>
      </c>
      <c r="P297" s="15">
        <v>0.1</v>
      </c>
      <c r="Q297" s="2">
        <v>23219.360000000001</v>
      </c>
      <c r="R297" s="13">
        <v>0.3</v>
      </c>
      <c r="S297" s="15">
        <v>0</v>
      </c>
      <c r="T297" s="2">
        <v>24616349.82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24639569.18</v>
      </c>
      <c r="AD297" t="s">
        <v>95</v>
      </c>
    </row>
    <row r="298" spans="1:30" hidden="1" x14ac:dyDescent="0.25">
      <c r="A298" s="20">
        <v>1445</v>
      </c>
      <c r="B298" t="s">
        <v>147</v>
      </c>
      <c r="C298" t="s">
        <v>268</v>
      </c>
      <c r="D298" t="s">
        <v>2</v>
      </c>
      <c r="E298" t="s">
        <v>342</v>
      </c>
      <c r="F298" t="s">
        <v>379</v>
      </c>
      <c r="G298" s="2">
        <v>8075004000</v>
      </c>
      <c r="H298" s="2">
        <v>0</v>
      </c>
      <c r="I298" s="2">
        <v>8075004000</v>
      </c>
      <c r="J298" s="2">
        <v>18737514</v>
      </c>
      <c r="K298" s="2">
        <v>0</v>
      </c>
      <c r="L298" s="2">
        <v>18737514</v>
      </c>
      <c r="M298" s="2">
        <v>15507512.4</v>
      </c>
      <c r="N298" s="2">
        <v>0</v>
      </c>
      <c r="O298" s="2">
        <v>15507512.4</v>
      </c>
      <c r="P298" s="15">
        <v>0.1</v>
      </c>
      <c r="Q298" s="2">
        <v>0</v>
      </c>
      <c r="R298" s="13">
        <v>0.3</v>
      </c>
      <c r="S298" s="15">
        <v>0</v>
      </c>
      <c r="T298" s="2">
        <v>4652253.72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4652253.72</v>
      </c>
      <c r="AD298" t="s">
        <v>352</v>
      </c>
    </row>
    <row r="299" spans="1:30" hidden="1" x14ac:dyDescent="0.25">
      <c r="A299" s="20">
        <v>1447</v>
      </c>
      <c r="B299" t="s">
        <v>147</v>
      </c>
      <c r="C299" t="s">
        <v>268</v>
      </c>
      <c r="D299" t="s">
        <v>2</v>
      </c>
      <c r="E299" t="s">
        <v>295</v>
      </c>
      <c r="F299" t="s">
        <v>380</v>
      </c>
      <c r="G299" s="2">
        <v>4017287400</v>
      </c>
      <c r="H299" s="2">
        <v>0</v>
      </c>
      <c r="I299" s="2">
        <v>4017287400</v>
      </c>
      <c r="J299" s="2">
        <v>8477552</v>
      </c>
      <c r="K299" s="2">
        <v>0</v>
      </c>
      <c r="L299" s="2">
        <v>8477552</v>
      </c>
      <c r="M299" s="2">
        <v>6870637.04</v>
      </c>
      <c r="N299" s="2">
        <v>0</v>
      </c>
      <c r="O299" s="2">
        <v>6870637.04</v>
      </c>
      <c r="P299" s="15">
        <v>0.1</v>
      </c>
      <c r="Q299" s="2">
        <v>0</v>
      </c>
      <c r="R299" s="13">
        <v>0.3</v>
      </c>
      <c r="S299" s="15">
        <v>0</v>
      </c>
      <c r="T299" s="2">
        <v>2061191.112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2061191.112</v>
      </c>
      <c r="AD299" t="s">
        <v>45</v>
      </c>
    </row>
    <row r="300" spans="1:30" hidden="1" x14ac:dyDescent="0.25">
      <c r="A300" s="20">
        <v>1449</v>
      </c>
      <c r="B300" t="s">
        <v>147</v>
      </c>
      <c r="C300" t="s">
        <v>268</v>
      </c>
      <c r="D300" t="s">
        <v>2</v>
      </c>
      <c r="E300" t="s">
        <v>342</v>
      </c>
      <c r="F300" t="s">
        <v>337</v>
      </c>
      <c r="G300" s="2">
        <v>34000000</v>
      </c>
      <c r="H300" s="2">
        <v>0</v>
      </c>
      <c r="I300" s="2">
        <v>34000000</v>
      </c>
      <c r="J300" s="2">
        <v>119000</v>
      </c>
      <c r="K300" s="2">
        <v>0</v>
      </c>
      <c r="L300" s="2">
        <v>119000</v>
      </c>
      <c r="M300" s="2">
        <v>105400</v>
      </c>
      <c r="N300" s="2">
        <v>0</v>
      </c>
      <c r="O300" s="2">
        <v>105400</v>
      </c>
      <c r="P300" s="15">
        <v>0.1</v>
      </c>
      <c r="Q300" s="2">
        <v>0</v>
      </c>
      <c r="R300" s="13">
        <v>0.3</v>
      </c>
      <c r="S300" s="15">
        <v>0</v>
      </c>
      <c r="T300" s="2">
        <v>31620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31620</v>
      </c>
      <c r="AD300" t="s">
        <v>352</v>
      </c>
    </row>
    <row r="301" spans="1:30" hidden="1" x14ac:dyDescent="0.25">
      <c r="A301" s="20">
        <v>1451</v>
      </c>
      <c r="B301" t="s">
        <v>147</v>
      </c>
      <c r="C301" t="s">
        <v>268</v>
      </c>
      <c r="D301" t="s">
        <v>2</v>
      </c>
      <c r="E301" t="s">
        <v>8</v>
      </c>
      <c r="F301" t="s">
        <v>381</v>
      </c>
      <c r="G301" s="2">
        <v>151500000</v>
      </c>
      <c r="H301" s="2">
        <v>0</v>
      </c>
      <c r="I301" s="2">
        <v>151500000</v>
      </c>
      <c r="J301" s="2">
        <v>530250</v>
      </c>
      <c r="K301" s="2">
        <v>0</v>
      </c>
      <c r="L301" s="2">
        <v>530250</v>
      </c>
      <c r="M301" s="2">
        <v>469650</v>
      </c>
      <c r="N301" s="2">
        <v>0</v>
      </c>
      <c r="O301" s="2">
        <v>469650</v>
      </c>
      <c r="P301" s="15">
        <v>0.1</v>
      </c>
      <c r="Q301" s="2">
        <v>0</v>
      </c>
      <c r="R301" s="13">
        <v>0.3</v>
      </c>
      <c r="S301" s="15">
        <v>0</v>
      </c>
      <c r="T301" s="2">
        <v>140895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140895</v>
      </c>
      <c r="AD301" t="s">
        <v>46</v>
      </c>
    </row>
    <row r="302" spans="1:30" hidden="1" x14ac:dyDescent="0.25">
      <c r="A302" s="20">
        <v>1452</v>
      </c>
      <c r="B302" t="s">
        <v>147</v>
      </c>
      <c r="C302" t="s">
        <v>269</v>
      </c>
      <c r="D302" t="s">
        <v>2</v>
      </c>
      <c r="E302" t="s">
        <v>200</v>
      </c>
      <c r="F302" t="s">
        <v>382</v>
      </c>
      <c r="G302" s="2">
        <v>9412376000</v>
      </c>
      <c r="H302" s="2">
        <v>0</v>
      </c>
      <c r="I302" s="2">
        <v>9412376000</v>
      </c>
      <c r="J302" s="2">
        <v>23437846</v>
      </c>
      <c r="K302" s="2">
        <v>0</v>
      </c>
      <c r="L302" s="2">
        <v>23437846</v>
      </c>
      <c r="M302" s="2">
        <v>19672895.600000001</v>
      </c>
      <c r="N302" s="2">
        <v>0</v>
      </c>
      <c r="O302" s="2">
        <v>19672895.600000001</v>
      </c>
      <c r="P302" s="15">
        <v>0.1</v>
      </c>
      <c r="Q302" s="2">
        <v>0</v>
      </c>
      <c r="R302" s="13">
        <v>0.1</v>
      </c>
      <c r="S302" s="15">
        <v>0</v>
      </c>
      <c r="T302" s="2">
        <v>1967289.56</v>
      </c>
      <c r="U302" s="2">
        <v>1000000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2967289.56</v>
      </c>
      <c r="AD302" t="s">
        <v>184</v>
      </c>
    </row>
    <row r="303" spans="1:30" hidden="1" x14ac:dyDescent="0.25">
      <c r="A303" s="20">
        <v>1455</v>
      </c>
      <c r="B303" t="s">
        <v>147</v>
      </c>
      <c r="C303" t="s">
        <v>268</v>
      </c>
      <c r="D303" t="s">
        <v>2</v>
      </c>
      <c r="E303" t="s">
        <v>295</v>
      </c>
      <c r="F303" t="s">
        <v>383</v>
      </c>
      <c r="G303" s="2">
        <v>17048008000</v>
      </c>
      <c r="H303" s="2">
        <v>0</v>
      </c>
      <c r="I303" s="2">
        <v>17048008000</v>
      </c>
      <c r="J303" s="2">
        <v>30598954</v>
      </c>
      <c r="K303" s="2">
        <v>0</v>
      </c>
      <c r="L303" s="2">
        <v>30598954</v>
      </c>
      <c r="M303" s="2">
        <v>23779750.800000001</v>
      </c>
      <c r="N303" s="2">
        <v>0</v>
      </c>
      <c r="O303" s="2">
        <v>23779750.800000001</v>
      </c>
      <c r="P303" s="15">
        <v>0.1</v>
      </c>
      <c r="Q303" s="2">
        <v>0</v>
      </c>
      <c r="R303" s="13">
        <v>0.3</v>
      </c>
      <c r="S303" s="15">
        <v>0</v>
      </c>
      <c r="T303" s="2">
        <v>7133925.2400000002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7133925.2400000002</v>
      </c>
      <c r="AD303" t="s">
        <v>45</v>
      </c>
    </row>
    <row r="304" spans="1:30" hidden="1" x14ac:dyDescent="0.25">
      <c r="A304" s="20">
        <v>1456</v>
      </c>
      <c r="B304" t="s">
        <v>147</v>
      </c>
      <c r="C304" t="s">
        <v>268</v>
      </c>
      <c r="D304" t="s">
        <v>9</v>
      </c>
      <c r="E304" t="s">
        <v>15</v>
      </c>
      <c r="F304" t="s">
        <v>384</v>
      </c>
      <c r="G304" s="2">
        <v>12112084000</v>
      </c>
      <c r="H304" s="2">
        <v>0</v>
      </c>
      <c r="I304" s="2">
        <v>12112084000</v>
      </c>
      <c r="J304" s="2">
        <v>32065693</v>
      </c>
      <c r="K304" s="2">
        <v>0</v>
      </c>
      <c r="L304" s="2">
        <v>32065693</v>
      </c>
      <c r="M304" s="2">
        <v>27220859.399999999</v>
      </c>
      <c r="N304" s="2">
        <v>0</v>
      </c>
      <c r="O304" s="2">
        <v>27220859.399999999</v>
      </c>
      <c r="P304" s="15">
        <v>0.1</v>
      </c>
      <c r="Q304" s="2">
        <v>0</v>
      </c>
      <c r="R304" s="13">
        <v>0.3</v>
      </c>
      <c r="S304" s="15">
        <v>0</v>
      </c>
      <c r="T304" s="2">
        <v>8166257.8200000003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8166257.8200000003</v>
      </c>
      <c r="AD304" t="s">
        <v>17</v>
      </c>
    </row>
    <row r="305" spans="1:30" hidden="1" x14ac:dyDescent="0.25">
      <c r="A305" s="20">
        <v>1460</v>
      </c>
      <c r="B305" t="s">
        <v>147</v>
      </c>
      <c r="C305" t="s">
        <v>268</v>
      </c>
      <c r="D305" t="s">
        <v>9</v>
      </c>
      <c r="E305" t="s">
        <v>403</v>
      </c>
      <c r="F305" t="s">
        <v>385</v>
      </c>
      <c r="G305" s="2">
        <v>65100856000</v>
      </c>
      <c r="H305" s="2">
        <v>0</v>
      </c>
      <c r="I305" s="2">
        <v>65100856000</v>
      </c>
      <c r="J305" s="2">
        <v>101208347</v>
      </c>
      <c r="K305" s="2">
        <v>0</v>
      </c>
      <c r="L305" s="2">
        <v>101208347</v>
      </c>
      <c r="M305" s="2">
        <v>75168004.599999994</v>
      </c>
      <c r="N305" s="2">
        <v>0</v>
      </c>
      <c r="O305" s="2">
        <v>75168004.599999994</v>
      </c>
      <c r="P305" s="15">
        <v>0.1</v>
      </c>
      <c r="Q305" s="2">
        <v>0</v>
      </c>
      <c r="R305" s="13">
        <v>0.3</v>
      </c>
      <c r="S305" s="15">
        <v>0</v>
      </c>
      <c r="T305" s="2">
        <v>22550401.379999999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22550401.379999999</v>
      </c>
      <c r="AD305" t="s">
        <v>62</v>
      </c>
    </row>
    <row r="306" spans="1:30" hidden="1" x14ac:dyDescent="0.25">
      <c r="A306" s="20">
        <v>1461</v>
      </c>
      <c r="B306" t="s">
        <v>147</v>
      </c>
      <c r="C306" t="s">
        <v>268</v>
      </c>
      <c r="D306" t="s">
        <v>9</v>
      </c>
      <c r="E306" t="s">
        <v>403</v>
      </c>
      <c r="F306" t="s">
        <v>386</v>
      </c>
      <c r="G306" s="2">
        <v>191502000</v>
      </c>
      <c r="H306" s="2">
        <v>0</v>
      </c>
      <c r="I306" s="2">
        <v>191502000</v>
      </c>
      <c r="J306" s="2">
        <v>670257</v>
      </c>
      <c r="K306" s="2">
        <v>0</v>
      </c>
      <c r="L306" s="2">
        <v>670257</v>
      </c>
      <c r="M306" s="2">
        <v>593656.19999999995</v>
      </c>
      <c r="N306" s="2">
        <v>0</v>
      </c>
      <c r="O306" s="2">
        <v>593656.19999999995</v>
      </c>
      <c r="P306" s="15">
        <v>0.1</v>
      </c>
      <c r="Q306" s="2">
        <v>0</v>
      </c>
      <c r="R306" s="13">
        <v>0.3</v>
      </c>
      <c r="S306" s="15">
        <v>0</v>
      </c>
      <c r="T306" s="2">
        <v>178096.86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178096.86</v>
      </c>
      <c r="AD306" t="s">
        <v>63</v>
      </c>
    </row>
    <row r="307" spans="1:30" hidden="1" x14ac:dyDescent="0.25">
      <c r="A307" s="20">
        <v>1462</v>
      </c>
      <c r="B307" t="s">
        <v>147</v>
      </c>
      <c r="C307" t="s">
        <v>268</v>
      </c>
      <c r="D307" t="s">
        <v>9</v>
      </c>
      <c r="E307" t="s">
        <v>27</v>
      </c>
      <c r="F307" t="s">
        <v>387</v>
      </c>
      <c r="G307" s="2">
        <v>2206080000</v>
      </c>
      <c r="H307" s="2">
        <v>0</v>
      </c>
      <c r="I307" s="2">
        <v>2206080000</v>
      </c>
      <c r="J307" s="2">
        <v>6717205</v>
      </c>
      <c r="K307" s="2">
        <v>0</v>
      </c>
      <c r="L307" s="2">
        <v>6717205</v>
      </c>
      <c r="M307" s="2">
        <v>5834773</v>
      </c>
      <c r="N307" s="2">
        <v>0</v>
      </c>
      <c r="O307" s="2">
        <v>5834773</v>
      </c>
      <c r="P307" s="15">
        <v>0.1</v>
      </c>
      <c r="Q307" s="2">
        <v>0</v>
      </c>
      <c r="R307" s="13">
        <v>0.3</v>
      </c>
      <c r="S307" s="15">
        <v>0</v>
      </c>
      <c r="T307" s="2">
        <v>1750431.9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1750431.9</v>
      </c>
      <c r="AD307" t="s">
        <v>32</v>
      </c>
    </row>
    <row r="308" spans="1:30" hidden="1" x14ac:dyDescent="0.25">
      <c r="A308" s="20">
        <v>1466</v>
      </c>
      <c r="B308" t="s">
        <v>147</v>
      </c>
      <c r="C308" t="s">
        <v>269</v>
      </c>
      <c r="D308" t="s">
        <v>2</v>
      </c>
      <c r="E308" t="s">
        <v>295</v>
      </c>
      <c r="F308" t="s">
        <v>388</v>
      </c>
      <c r="G308" s="2">
        <v>1049056000</v>
      </c>
      <c r="H308" s="2">
        <v>0</v>
      </c>
      <c r="I308" s="2">
        <v>1049056000</v>
      </c>
      <c r="J308" s="2">
        <v>3184616</v>
      </c>
      <c r="K308" s="2">
        <v>0</v>
      </c>
      <c r="L308" s="2">
        <v>3184616</v>
      </c>
      <c r="M308" s="2">
        <v>2764993.6</v>
      </c>
      <c r="N308" s="2">
        <v>0</v>
      </c>
      <c r="O308" s="2">
        <v>2764993.6</v>
      </c>
      <c r="P308" s="15">
        <v>0</v>
      </c>
      <c r="Q308" s="2">
        <v>0</v>
      </c>
      <c r="R308" s="13">
        <v>0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43</v>
      </c>
    </row>
    <row r="309" spans="1:30" hidden="1" x14ac:dyDescent="0.25">
      <c r="A309" s="20">
        <v>1471</v>
      </c>
      <c r="B309" t="s">
        <v>147</v>
      </c>
      <c r="C309" t="s">
        <v>269</v>
      </c>
      <c r="D309" t="s">
        <v>2</v>
      </c>
      <c r="E309" t="s">
        <v>296</v>
      </c>
      <c r="F309" t="s">
        <v>389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15">
        <v>0</v>
      </c>
      <c r="Q309" s="2">
        <v>0</v>
      </c>
      <c r="R309" s="13">
        <v>0</v>
      </c>
      <c r="S309" s="15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0</v>
      </c>
      <c r="AD309" t="s">
        <v>166</v>
      </c>
    </row>
    <row r="310" spans="1:30" hidden="1" x14ac:dyDescent="0.25">
      <c r="A310" s="20">
        <v>1474</v>
      </c>
      <c r="B310" t="s">
        <v>147</v>
      </c>
      <c r="C310" t="s">
        <v>268</v>
      </c>
      <c r="D310" t="s">
        <v>2</v>
      </c>
      <c r="E310" t="s">
        <v>295</v>
      </c>
      <c r="F310" t="s">
        <v>391</v>
      </c>
      <c r="G310" s="2">
        <v>1751797000</v>
      </c>
      <c r="H310" s="2">
        <v>0</v>
      </c>
      <c r="I310" s="2">
        <v>1751797000</v>
      </c>
      <c r="J310" s="2">
        <v>5408319</v>
      </c>
      <c r="K310" s="2">
        <v>0</v>
      </c>
      <c r="L310" s="2">
        <v>5408319</v>
      </c>
      <c r="M310" s="2">
        <v>4707600.2</v>
      </c>
      <c r="N310" s="2">
        <v>0</v>
      </c>
      <c r="O310" s="2">
        <v>4707600.2</v>
      </c>
      <c r="P310" s="15">
        <v>0.1</v>
      </c>
      <c r="Q310" s="2">
        <v>0</v>
      </c>
      <c r="R310" s="13">
        <v>0.3</v>
      </c>
      <c r="S310" s="15">
        <v>0</v>
      </c>
      <c r="T310" s="2">
        <v>1412280.06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1412280.06</v>
      </c>
      <c r="AD310" t="s">
        <v>95</v>
      </c>
    </row>
    <row r="311" spans="1:30" hidden="1" x14ac:dyDescent="0.25">
      <c r="A311" s="20">
        <v>1475</v>
      </c>
      <c r="B311" t="s">
        <v>147</v>
      </c>
      <c r="C311" t="s">
        <v>268</v>
      </c>
      <c r="D311" t="s">
        <v>2</v>
      </c>
      <c r="E311" t="s">
        <v>342</v>
      </c>
      <c r="F311" t="s">
        <v>392</v>
      </c>
      <c r="G311" s="2">
        <v>110511000</v>
      </c>
      <c r="H311" s="2">
        <v>0</v>
      </c>
      <c r="I311" s="2">
        <v>110511000</v>
      </c>
      <c r="J311" s="2">
        <v>386792</v>
      </c>
      <c r="K311" s="2">
        <v>0</v>
      </c>
      <c r="L311" s="2">
        <v>386792</v>
      </c>
      <c r="M311" s="2">
        <v>342587.6</v>
      </c>
      <c r="N311" s="2">
        <v>0</v>
      </c>
      <c r="O311" s="2">
        <v>342587.6</v>
      </c>
      <c r="P311" s="15">
        <v>0.1</v>
      </c>
      <c r="Q311" s="2">
        <v>0</v>
      </c>
      <c r="R311" s="13">
        <v>0.3</v>
      </c>
      <c r="S311" s="15">
        <v>0</v>
      </c>
      <c r="T311" s="2">
        <v>102776.28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102776.28</v>
      </c>
      <c r="AD311" t="s">
        <v>352</v>
      </c>
    </row>
    <row r="312" spans="1:30" hidden="1" x14ac:dyDescent="0.25">
      <c r="A312" s="20">
        <v>1477</v>
      </c>
      <c r="B312" t="s">
        <v>147</v>
      </c>
      <c r="C312" t="s">
        <v>268</v>
      </c>
      <c r="D312" t="s">
        <v>2</v>
      </c>
      <c r="E312" t="s">
        <v>295</v>
      </c>
      <c r="F312" t="s">
        <v>393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45</v>
      </c>
    </row>
    <row r="313" spans="1:30" hidden="1" x14ac:dyDescent="0.25">
      <c r="A313" s="20">
        <v>1478</v>
      </c>
      <c r="B313" t="s">
        <v>147</v>
      </c>
      <c r="C313" t="s">
        <v>268</v>
      </c>
      <c r="D313" t="s">
        <v>2</v>
      </c>
      <c r="E313" t="s">
        <v>295</v>
      </c>
      <c r="F313" t="s">
        <v>394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15">
        <v>0.1</v>
      </c>
      <c r="Q313" s="2">
        <v>0</v>
      </c>
      <c r="R313" s="13">
        <v>0.3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95</v>
      </c>
    </row>
    <row r="314" spans="1:30" hidden="1" x14ac:dyDescent="0.25">
      <c r="A314" s="20">
        <v>1481</v>
      </c>
      <c r="B314" t="s">
        <v>147</v>
      </c>
      <c r="C314" t="s">
        <v>269</v>
      </c>
      <c r="D314" t="s">
        <v>2</v>
      </c>
      <c r="E314" t="s">
        <v>8</v>
      </c>
      <c r="F314" t="s">
        <v>395</v>
      </c>
      <c r="G314" s="2">
        <v>1918208000</v>
      </c>
      <c r="H314" s="2">
        <v>0</v>
      </c>
      <c r="I314" s="2">
        <v>1918208000</v>
      </c>
      <c r="J314" s="2">
        <v>5759330</v>
      </c>
      <c r="K314" s="2">
        <v>0</v>
      </c>
      <c r="L314" s="2">
        <v>5759330</v>
      </c>
      <c r="M314" s="2">
        <v>4992046.8</v>
      </c>
      <c r="N314" s="2">
        <v>0</v>
      </c>
      <c r="O314" s="2">
        <v>4992046.8</v>
      </c>
      <c r="P314" s="15">
        <v>0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38</v>
      </c>
    </row>
    <row r="315" spans="1:30" hidden="1" x14ac:dyDescent="0.25">
      <c r="A315" s="20">
        <v>1485</v>
      </c>
      <c r="B315" t="s">
        <v>147</v>
      </c>
      <c r="C315" t="s">
        <v>269</v>
      </c>
      <c r="D315" t="s">
        <v>2</v>
      </c>
      <c r="E315" t="s">
        <v>295</v>
      </c>
      <c r="F315" t="s">
        <v>396</v>
      </c>
      <c r="G315" s="2">
        <v>27804243000</v>
      </c>
      <c r="H315" s="2">
        <v>0</v>
      </c>
      <c r="I315" s="2">
        <v>27804243000</v>
      </c>
      <c r="J315" s="2">
        <v>42854134</v>
      </c>
      <c r="K315" s="2">
        <v>0</v>
      </c>
      <c r="L315" s="2">
        <v>42854134</v>
      </c>
      <c r="M315" s="2">
        <v>31732436.800000001</v>
      </c>
      <c r="N315" s="2">
        <v>0</v>
      </c>
      <c r="O315" s="2">
        <v>31732436.800000001</v>
      </c>
      <c r="P315" s="15">
        <v>0.1</v>
      </c>
      <c r="Q315" s="2">
        <v>0</v>
      </c>
      <c r="R315" s="13">
        <v>0.15</v>
      </c>
      <c r="S315" s="15">
        <v>0</v>
      </c>
      <c r="T315" s="2">
        <v>4759865.5199999996</v>
      </c>
      <c r="U315" s="2">
        <v>3000000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7759865.5199999996</v>
      </c>
      <c r="AD315" t="s">
        <v>45</v>
      </c>
    </row>
    <row r="316" spans="1:30" hidden="1" x14ac:dyDescent="0.25">
      <c r="A316" s="20">
        <v>1487</v>
      </c>
      <c r="B316" t="s">
        <v>147</v>
      </c>
      <c r="C316" t="s">
        <v>268</v>
      </c>
      <c r="D316" t="s">
        <v>2</v>
      </c>
      <c r="E316" t="s">
        <v>296</v>
      </c>
      <c r="F316" t="s">
        <v>416</v>
      </c>
      <c r="G316" s="2">
        <v>2750807000</v>
      </c>
      <c r="H316" s="2">
        <v>0</v>
      </c>
      <c r="I316" s="2">
        <v>2750807000</v>
      </c>
      <c r="J316" s="2">
        <v>7563491</v>
      </c>
      <c r="K316" s="2">
        <v>0</v>
      </c>
      <c r="L316" s="2">
        <v>7563491</v>
      </c>
      <c r="M316" s="2">
        <v>6463168.2000000002</v>
      </c>
      <c r="N316" s="2">
        <v>0</v>
      </c>
      <c r="O316" s="2">
        <v>6463168.2000000002</v>
      </c>
      <c r="P316" s="15">
        <v>0.1</v>
      </c>
      <c r="Q316" s="2">
        <v>0</v>
      </c>
      <c r="R316" s="13">
        <v>0.3</v>
      </c>
      <c r="S316" s="15">
        <v>0</v>
      </c>
      <c r="T316" s="2">
        <v>1938950.46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1938950.46</v>
      </c>
      <c r="AD316" t="s">
        <v>87</v>
      </c>
    </row>
    <row r="317" spans="1:30" hidden="1" x14ac:dyDescent="0.25">
      <c r="A317" s="20">
        <v>1489</v>
      </c>
      <c r="B317" t="s">
        <v>147</v>
      </c>
      <c r="C317" t="s">
        <v>268</v>
      </c>
      <c r="D317" t="s">
        <v>9</v>
      </c>
      <c r="E317" t="s">
        <v>403</v>
      </c>
      <c r="F317" t="s">
        <v>397</v>
      </c>
      <c r="G317" s="2">
        <v>2224319000</v>
      </c>
      <c r="H317" s="2">
        <v>0</v>
      </c>
      <c r="I317" s="2">
        <v>2224319000</v>
      </c>
      <c r="J317" s="2">
        <v>5379917</v>
      </c>
      <c r="K317" s="2">
        <v>0</v>
      </c>
      <c r="L317" s="2">
        <v>5379917</v>
      </c>
      <c r="M317" s="2">
        <v>4490189.4000000004</v>
      </c>
      <c r="N317" s="2">
        <v>0</v>
      </c>
      <c r="O317" s="2">
        <v>4490189.4000000004</v>
      </c>
      <c r="P317" s="15">
        <v>0.1</v>
      </c>
      <c r="Q317" s="2">
        <v>0</v>
      </c>
      <c r="R317" s="13">
        <v>0.3</v>
      </c>
      <c r="S317" s="15">
        <v>0</v>
      </c>
      <c r="T317" s="2">
        <v>1347056.82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1347056.82</v>
      </c>
      <c r="AD317" t="s">
        <v>70</v>
      </c>
    </row>
    <row r="318" spans="1:30" hidden="1" x14ac:dyDescent="0.25">
      <c r="A318" s="20">
        <v>1490</v>
      </c>
      <c r="B318" t="s">
        <v>147</v>
      </c>
      <c r="C318" t="s">
        <v>268</v>
      </c>
      <c r="D318" t="s">
        <v>9</v>
      </c>
      <c r="E318" t="s">
        <v>403</v>
      </c>
      <c r="F318" t="s">
        <v>398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0.1</v>
      </c>
      <c r="Q318" s="2">
        <v>0</v>
      </c>
      <c r="R318" s="13">
        <v>0.3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70</v>
      </c>
    </row>
    <row r="319" spans="1:30" hidden="1" x14ac:dyDescent="0.25">
      <c r="A319" s="20">
        <v>1491</v>
      </c>
      <c r="B319" t="s">
        <v>147</v>
      </c>
      <c r="C319" t="s">
        <v>268</v>
      </c>
      <c r="D319" t="s">
        <v>9</v>
      </c>
      <c r="E319" t="s">
        <v>27</v>
      </c>
      <c r="F319" t="s">
        <v>399</v>
      </c>
      <c r="G319" s="2">
        <v>93865000</v>
      </c>
      <c r="H319" s="2">
        <v>0</v>
      </c>
      <c r="I319" s="2">
        <v>93865000</v>
      </c>
      <c r="J319" s="2">
        <v>328528</v>
      </c>
      <c r="K319" s="2">
        <v>0</v>
      </c>
      <c r="L319" s="2">
        <v>328528</v>
      </c>
      <c r="M319" s="2">
        <v>290982</v>
      </c>
      <c r="N319" s="2">
        <v>0</v>
      </c>
      <c r="O319" s="2">
        <v>290982</v>
      </c>
      <c r="P319" s="15">
        <v>0.1</v>
      </c>
      <c r="Q319" s="2">
        <v>0</v>
      </c>
      <c r="R319" s="13">
        <v>0.3</v>
      </c>
      <c r="S319" s="15">
        <v>0</v>
      </c>
      <c r="T319" s="2">
        <v>87294.6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87294.6</v>
      </c>
      <c r="AD319" t="s">
        <v>76</v>
      </c>
    </row>
    <row r="320" spans="1:30" hidden="1" x14ac:dyDescent="0.25">
      <c r="A320" s="20">
        <v>1492</v>
      </c>
      <c r="B320" t="s">
        <v>147</v>
      </c>
      <c r="C320" t="s">
        <v>268</v>
      </c>
      <c r="D320" t="s">
        <v>9</v>
      </c>
      <c r="E320" t="s">
        <v>403</v>
      </c>
      <c r="F320" t="s">
        <v>400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0.3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35</v>
      </c>
    </row>
    <row r="321" spans="1:30" hidden="1" x14ac:dyDescent="0.25">
      <c r="A321" s="20">
        <v>1493</v>
      </c>
      <c r="B321" t="s">
        <v>147</v>
      </c>
      <c r="C321" t="s">
        <v>268</v>
      </c>
      <c r="D321" t="s">
        <v>2</v>
      </c>
      <c r="E321" t="s">
        <v>295</v>
      </c>
      <c r="F321" t="s">
        <v>401</v>
      </c>
      <c r="G321" s="2">
        <v>7575127000</v>
      </c>
      <c r="H321" s="2">
        <v>372301000</v>
      </c>
      <c r="I321" s="2">
        <v>7202826000</v>
      </c>
      <c r="J321" s="2">
        <v>23381949</v>
      </c>
      <c r="K321" s="2">
        <v>1128083</v>
      </c>
      <c r="L321" s="2">
        <v>22253866</v>
      </c>
      <c r="M321" s="2">
        <v>20351898.199999999</v>
      </c>
      <c r="N321" s="2">
        <v>979162.6</v>
      </c>
      <c r="O321" s="2">
        <v>19372735.600000001</v>
      </c>
      <c r="P321" s="15">
        <v>0.1</v>
      </c>
      <c r="Q321" s="2">
        <v>97916.26</v>
      </c>
      <c r="R321" s="13">
        <v>0.3</v>
      </c>
      <c r="S321" s="15">
        <v>0</v>
      </c>
      <c r="T321" s="2">
        <v>5811820.6799999997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5909736.9400000004</v>
      </c>
      <c r="AD321" t="s">
        <v>45</v>
      </c>
    </row>
    <row r="322" spans="1:30" hidden="1" x14ac:dyDescent="0.25">
      <c r="A322" s="20">
        <v>1494</v>
      </c>
      <c r="B322" t="s">
        <v>147</v>
      </c>
      <c r="C322" t="s">
        <v>269</v>
      </c>
      <c r="D322" t="s">
        <v>2</v>
      </c>
      <c r="E322" t="s">
        <v>342</v>
      </c>
      <c r="F322" t="s">
        <v>390</v>
      </c>
      <c r="G322" s="2">
        <v>8562174000</v>
      </c>
      <c r="H322" s="2">
        <v>0</v>
      </c>
      <c r="I322" s="2">
        <v>8562174000</v>
      </c>
      <c r="J322" s="2">
        <v>19277413</v>
      </c>
      <c r="K322" s="2">
        <v>0</v>
      </c>
      <c r="L322" s="2">
        <v>19277413</v>
      </c>
      <c r="M322" s="2">
        <v>15852543.4</v>
      </c>
      <c r="N322" s="2">
        <v>0</v>
      </c>
      <c r="O322" s="2">
        <v>15852543.4</v>
      </c>
      <c r="P322" s="15">
        <v>0.1</v>
      </c>
      <c r="Q322" s="2">
        <v>0</v>
      </c>
      <c r="R322" s="13">
        <v>0.1</v>
      </c>
      <c r="S322" s="15">
        <v>0</v>
      </c>
      <c r="T322" s="2">
        <v>1585254.34</v>
      </c>
      <c r="U322" s="2">
        <v>1000000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2585254.34</v>
      </c>
      <c r="AD322" t="s">
        <v>352</v>
      </c>
    </row>
    <row r="323" spans="1:30" hidden="1" x14ac:dyDescent="0.25">
      <c r="A323" s="20">
        <v>1495</v>
      </c>
      <c r="B323" t="s">
        <v>147</v>
      </c>
      <c r="C323" t="s">
        <v>268</v>
      </c>
      <c r="D323" t="s">
        <v>2</v>
      </c>
      <c r="E323" t="s">
        <v>295</v>
      </c>
      <c r="F323" t="s">
        <v>417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5">
        <v>0.1</v>
      </c>
      <c r="Q323" s="2">
        <v>0</v>
      </c>
      <c r="R323" s="13">
        <v>0.3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45</v>
      </c>
    </row>
    <row r="324" spans="1:30" hidden="1" x14ac:dyDescent="0.25">
      <c r="A324" s="20">
        <v>1498</v>
      </c>
      <c r="B324" t="s">
        <v>147</v>
      </c>
      <c r="C324" t="s">
        <v>268</v>
      </c>
      <c r="D324" t="s">
        <v>2</v>
      </c>
      <c r="E324" t="s">
        <v>342</v>
      </c>
      <c r="F324" t="s">
        <v>406</v>
      </c>
      <c r="G324" s="2">
        <v>2844336000</v>
      </c>
      <c r="H324" s="2">
        <v>0</v>
      </c>
      <c r="I324" s="2">
        <v>2844336000</v>
      </c>
      <c r="J324" s="2">
        <v>5676077</v>
      </c>
      <c r="K324" s="2">
        <v>0</v>
      </c>
      <c r="L324" s="2">
        <v>5676077</v>
      </c>
      <c r="M324" s="2">
        <v>4538342.5999999996</v>
      </c>
      <c r="N324" s="2">
        <v>0</v>
      </c>
      <c r="O324" s="2">
        <v>4538342.5999999996</v>
      </c>
      <c r="P324" s="15">
        <v>0.1</v>
      </c>
      <c r="Q324" s="2">
        <v>0</v>
      </c>
      <c r="R324" s="13">
        <v>0.3</v>
      </c>
      <c r="S324" s="15">
        <v>0</v>
      </c>
      <c r="T324" s="2">
        <v>1361502.78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1361502.78</v>
      </c>
      <c r="AD324" t="s">
        <v>352</v>
      </c>
    </row>
    <row r="325" spans="1:30" hidden="1" x14ac:dyDescent="0.25">
      <c r="A325" s="20">
        <v>1499</v>
      </c>
      <c r="B325" t="s">
        <v>147</v>
      </c>
      <c r="C325" t="s">
        <v>268</v>
      </c>
      <c r="D325" t="s">
        <v>9</v>
      </c>
      <c r="E325" t="s">
        <v>404</v>
      </c>
      <c r="F325" t="s">
        <v>402</v>
      </c>
      <c r="G325" s="2">
        <v>5492002000</v>
      </c>
      <c r="H325" s="2">
        <v>0</v>
      </c>
      <c r="I325" s="2">
        <v>5492002000</v>
      </c>
      <c r="J325" s="2">
        <v>15829405</v>
      </c>
      <c r="K325" s="2">
        <v>0</v>
      </c>
      <c r="L325" s="2">
        <v>15829405</v>
      </c>
      <c r="M325" s="2">
        <v>13632604.199999999</v>
      </c>
      <c r="N325" s="2">
        <v>0</v>
      </c>
      <c r="O325" s="2">
        <v>13632604.199999999</v>
      </c>
      <c r="P325" s="15">
        <v>0.1</v>
      </c>
      <c r="Q325" s="2">
        <v>0</v>
      </c>
      <c r="R325" s="13">
        <v>0.3</v>
      </c>
      <c r="S325" s="15">
        <v>0</v>
      </c>
      <c r="T325" s="2">
        <v>4089781.26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4089781.26</v>
      </c>
      <c r="AD325" t="s">
        <v>79</v>
      </c>
    </row>
    <row r="326" spans="1:30" hidden="1" x14ac:dyDescent="0.25">
      <c r="A326" s="20">
        <v>1501</v>
      </c>
      <c r="B326" t="s">
        <v>147</v>
      </c>
      <c r="C326" t="s">
        <v>268</v>
      </c>
      <c r="D326" t="s">
        <v>2</v>
      </c>
      <c r="E326" t="s">
        <v>295</v>
      </c>
      <c r="F326" t="s">
        <v>472</v>
      </c>
      <c r="G326" s="2">
        <v>74835722000</v>
      </c>
      <c r="H326" s="2">
        <v>0</v>
      </c>
      <c r="I326" s="2">
        <v>74835722000</v>
      </c>
      <c r="J326" s="2">
        <v>132296594</v>
      </c>
      <c r="K326" s="2">
        <v>0</v>
      </c>
      <c r="L326" s="2">
        <v>132296594</v>
      </c>
      <c r="M326" s="2">
        <v>102362305.2</v>
      </c>
      <c r="N326" s="2">
        <v>0</v>
      </c>
      <c r="O326" s="2">
        <v>102362305.2</v>
      </c>
      <c r="P326" s="15">
        <v>0.1</v>
      </c>
      <c r="Q326" s="2">
        <v>0</v>
      </c>
      <c r="R326" s="13">
        <v>0.3</v>
      </c>
      <c r="S326" s="15">
        <v>0</v>
      </c>
      <c r="T326" s="2">
        <v>30708691.559999999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30708691.559999999</v>
      </c>
      <c r="AD326" t="s">
        <v>95</v>
      </c>
    </row>
    <row r="327" spans="1:30" hidden="1" x14ac:dyDescent="0.25">
      <c r="A327" s="20">
        <v>1506</v>
      </c>
      <c r="B327" t="s">
        <v>147</v>
      </c>
      <c r="C327" t="s">
        <v>268</v>
      </c>
      <c r="D327" t="s">
        <v>2</v>
      </c>
      <c r="E327" t="s">
        <v>4</v>
      </c>
      <c r="F327" t="s">
        <v>408</v>
      </c>
      <c r="G327" s="2">
        <v>12173224000</v>
      </c>
      <c r="H327" s="2">
        <v>5897665000</v>
      </c>
      <c r="I327" s="2">
        <v>6275559000</v>
      </c>
      <c r="J327" s="2">
        <v>28002346</v>
      </c>
      <c r="K327" s="2">
        <v>14627598</v>
      </c>
      <c r="L327" s="2">
        <v>13374748</v>
      </c>
      <c r="M327" s="2">
        <v>23133056.399999999</v>
      </c>
      <c r="N327" s="2">
        <v>12268532</v>
      </c>
      <c r="O327" s="2">
        <v>10864524.4</v>
      </c>
      <c r="P327" s="15">
        <v>0.1</v>
      </c>
      <c r="Q327" s="2">
        <v>1226853.2</v>
      </c>
      <c r="R327" s="13">
        <v>0.3</v>
      </c>
      <c r="S327" s="15">
        <v>0</v>
      </c>
      <c r="T327" s="2">
        <v>3259357.32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4486210.5199999996</v>
      </c>
      <c r="AD327" t="s">
        <v>286</v>
      </c>
    </row>
    <row r="328" spans="1:30" hidden="1" x14ac:dyDescent="0.25">
      <c r="A328" s="20">
        <v>1510</v>
      </c>
      <c r="B328" t="s">
        <v>147</v>
      </c>
      <c r="C328" t="s">
        <v>268</v>
      </c>
      <c r="D328" t="s">
        <v>2</v>
      </c>
      <c r="E328" t="s">
        <v>4</v>
      </c>
      <c r="F328" t="s">
        <v>409</v>
      </c>
      <c r="G328" s="2">
        <v>377404733000</v>
      </c>
      <c r="H328" s="2">
        <v>0</v>
      </c>
      <c r="I328" s="2">
        <v>377404733000</v>
      </c>
      <c r="J328" s="2">
        <v>583008014</v>
      </c>
      <c r="K328" s="2">
        <v>0</v>
      </c>
      <c r="L328" s="2">
        <v>583008014</v>
      </c>
      <c r="M328" s="2">
        <v>432046120.80000001</v>
      </c>
      <c r="N328" s="2">
        <v>0</v>
      </c>
      <c r="O328" s="2">
        <v>432046120.80000001</v>
      </c>
      <c r="P328" s="15">
        <v>0.1</v>
      </c>
      <c r="Q328" s="2">
        <v>0</v>
      </c>
      <c r="R328" s="13">
        <v>0.3</v>
      </c>
      <c r="S328" s="15">
        <v>0.5</v>
      </c>
      <c r="T328" s="2">
        <v>186023060.40000001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186023060.40000001</v>
      </c>
      <c r="AD328" t="s">
        <v>254</v>
      </c>
    </row>
    <row r="329" spans="1:30" hidden="1" x14ac:dyDescent="0.25">
      <c r="A329" s="20">
        <v>1518</v>
      </c>
      <c r="B329" t="s">
        <v>147</v>
      </c>
      <c r="C329" t="s">
        <v>268</v>
      </c>
      <c r="D329" t="s">
        <v>9</v>
      </c>
      <c r="E329" t="s">
        <v>404</v>
      </c>
      <c r="F329" t="s">
        <v>410</v>
      </c>
      <c r="G329" s="2">
        <v>21674960000</v>
      </c>
      <c r="H329" s="2">
        <v>0</v>
      </c>
      <c r="I329" s="2">
        <v>21674960000</v>
      </c>
      <c r="J329" s="2">
        <v>35328919</v>
      </c>
      <c r="K329" s="2">
        <v>0</v>
      </c>
      <c r="L329" s="2">
        <v>35328919</v>
      </c>
      <c r="M329" s="2">
        <v>26658935</v>
      </c>
      <c r="N329" s="2">
        <v>0</v>
      </c>
      <c r="O329" s="2">
        <v>26658935</v>
      </c>
      <c r="P329" s="15">
        <v>0.1</v>
      </c>
      <c r="Q329" s="2">
        <v>0</v>
      </c>
      <c r="R329" s="13">
        <v>0.3</v>
      </c>
      <c r="S329" s="15">
        <v>0</v>
      </c>
      <c r="T329" s="2">
        <v>7997680.5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7997680.5</v>
      </c>
      <c r="AD329" t="s">
        <v>19</v>
      </c>
    </row>
    <row r="330" spans="1:30" hidden="1" x14ac:dyDescent="0.25">
      <c r="A330" s="20">
        <v>1519</v>
      </c>
      <c r="B330" t="s">
        <v>147</v>
      </c>
      <c r="C330" t="s">
        <v>268</v>
      </c>
      <c r="D330" t="s">
        <v>2</v>
      </c>
      <c r="E330" t="s">
        <v>8</v>
      </c>
      <c r="F330" t="s">
        <v>57</v>
      </c>
      <c r="G330" s="2">
        <v>11146098000</v>
      </c>
      <c r="H330" s="2">
        <v>0</v>
      </c>
      <c r="I330" s="2">
        <v>11146098000</v>
      </c>
      <c r="J330" s="2">
        <v>24516170</v>
      </c>
      <c r="K330" s="2">
        <v>0</v>
      </c>
      <c r="L330" s="2">
        <v>24516170</v>
      </c>
      <c r="M330" s="2">
        <v>20057730.800000001</v>
      </c>
      <c r="N330" s="2">
        <v>0</v>
      </c>
      <c r="O330" s="2">
        <v>20057730.800000001</v>
      </c>
      <c r="P330" s="15">
        <v>0.1</v>
      </c>
      <c r="Q330" s="2">
        <v>0</v>
      </c>
      <c r="R330" s="13">
        <v>0.3</v>
      </c>
      <c r="S330" s="15">
        <v>0</v>
      </c>
      <c r="T330" s="2">
        <v>6017319.2400000002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6017319.2400000002</v>
      </c>
      <c r="AD330" t="s">
        <v>42</v>
      </c>
    </row>
    <row r="331" spans="1:30" hidden="1" x14ac:dyDescent="0.25">
      <c r="A331" s="20">
        <v>1522</v>
      </c>
      <c r="B331" t="s">
        <v>147</v>
      </c>
      <c r="C331" t="s">
        <v>268</v>
      </c>
      <c r="D331" t="s">
        <v>2</v>
      </c>
      <c r="E331" t="s">
        <v>200</v>
      </c>
      <c r="F331" t="s">
        <v>411</v>
      </c>
      <c r="G331" s="2">
        <v>18983929000</v>
      </c>
      <c r="H331" s="2">
        <v>0</v>
      </c>
      <c r="I331" s="2">
        <v>18983929000</v>
      </c>
      <c r="J331" s="2">
        <v>34837961</v>
      </c>
      <c r="K331" s="2">
        <v>0</v>
      </c>
      <c r="L331" s="2">
        <v>34837961</v>
      </c>
      <c r="M331" s="2">
        <v>27244389.399999999</v>
      </c>
      <c r="N331" s="2">
        <v>0</v>
      </c>
      <c r="O331" s="2">
        <v>27244389.399999999</v>
      </c>
      <c r="P331" s="15">
        <v>0.1</v>
      </c>
      <c r="Q331" s="2">
        <v>0</v>
      </c>
      <c r="R331" s="13">
        <v>0.3</v>
      </c>
      <c r="S331" s="15">
        <v>0</v>
      </c>
      <c r="T331" s="2">
        <v>8173316.8200000003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8173316.8200000003</v>
      </c>
      <c r="AD331" t="s">
        <v>244</v>
      </c>
    </row>
    <row r="332" spans="1:30" hidden="1" x14ac:dyDescent="0.25">
      <c r="A332" s="20">
        <v>1523</v>
      </c>
      <c r="B332" t="s">
        <v>147</v>
      </c>
      <c r="C332" t="s">
        <v>268</v>
      </c>
      <c r="D332" t="s">
        <v>2</v>
      </c>
      <c r="E332" t="s">
        <v>342</v>
      </c>
      <c r="F332" t="s">
        <v>412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5">
        <v>0.1</v>
      </c>
      <c r="Q332" s="2">
        <v>0</v>
      </c>
      <c r="R332" s="13">
        <v>0.3</v>
      </c>
      <c r="S332" s="15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0</v>
      </c>
      <c r="AD332" t="s">
        <v>352</v>
      </c>
    </row>
    <row r="333" spans="1:30" hidden="1" x14ac:dyDescent="0.25">
      <c r="A333" s="20">
        <v>1524</v>
      </c>
      <c r="B333" t="s">
        <v>147</v>
      </c>
      <c r="C333" t="s">
        <v>268</v>
      </c>
      <c r="D333" t="s">
        <v>9</v>
      </c>
      <c r="E333" t="s">
        <v>15</v>
      </c>
      <c r="F333" t="s">
        <v>413</v>
      </c>
      <c r="G333" s="2">
        <v>927855000</v>
      </c>
      <c r="H333" s="2">
        <v>0</v>
      </c>
      <c r="I333" s="2">
        <v>927855000</v>
      </c>
      <c r="J333" s="2">
        <v>3189794</v>
      </c>
      <c r="K333" s="2">
        <v>0</v>
      </c>
      <c r="L333" s="2">
        <v>3189794</v>
      </c>
      <c r="M333" s="2">
        <v>2818652</v>
      </c>
      <c r="N333" s="2">
        <v>0</v>
      </c>
      <c r="O333" s="2">
        <v>2818652</v>
      </c>
      <c r="P333" s="15">
        <v>0.1</v>
      </c>
      <c r="Q333" s="2">
        <v>0</v>
      </c>
      <c r="R333" s="13">
        <v>0.3</v>
      </c>
      <c r="S333" s="15">
        <v>0</v>
      </c>
      <c r="T333" s="2">
        <v>845595.6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845595.6</v>
      </c>
      <c r="AD333" t="s">
        <v>31</v>
      </c>
    </row>
    <row r="334" spans="1:30" hidden="1" x14ac:dyDescent="0.25">
      <c r="A334" s="20">
        <v>1528</v>
      </c>
      <c r="B334" t="s">
        <v>147</v>
      </c>
      <c r="C334" t="s">
        <v>268</v>
      </c>
      <c r="D334" t="s">
        <v>9</v>
      </c>
      <c r="E334" t="s">
        <v>27</v>
      </c>
      <c r="F334" t="s">
        <v>418</v>
      </c>
      <c r="G334" s="2">
        <v>24477139000</v>
      </c>
      <c r="H334" s="2">
        <v>0</v>
      </c>
      <c r="I334" s="2">
        <v>24477139000</v>
      </c>
      <c r="J334" s="2">
        <v>54690331</v>
      </c>
      <c r="K334" s="2">
        <v>0</v>
      </c>
      <c r="L334" s="2">
        <v>54690331</v>
      </c>
      <c r="M334" s="2">
        <v>44899475.399999999</v>
      </c>
      <c r="N334" s="2">
        <v>0</v>
      </c>
      <c r="O334" s="2">
        <v>44899475.399999999</v>
      </c>
      <c r="P334" s="15">
        <v>0.1</v>
      </c>
      <c r="Q334" s="2">
        <v>0</v>
      </c>
      <c r="R334" s="13">
        <v>0.3</v>
      </c>
      <c r="S334" s="15">
        <v>0</v>
      </c>
      <c r="T334" s="2">
        <v>13469842.619999999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13469842.619999999</v>
      </c>
      <c r="AD334" t="s">
        <v>29</v>
      </c>
    </row>
    <row r="335" spans="1:30" hidden="1" x14ac:dyDescent="0.25">
      <c r="A335" s="20">
        <v>1529</v>
      </c>
      <c r="B335" t="s">
        <v>147</v>
      </c>
      <c r="C335" t="s">
        <v>268</v>
      </c>
      <c r="D335" t="s">
        <v>2</v>
      </c>
      <c r="E335" t="s">
        <v>342</v>
      </c>
      <c r="F335" t="s">
        <v>419</v>
      </c>
      <c r="G335" s="2">
        <v>893580000</v>
      </c>
      <c r="H335" s="2">
        <v>0</v>
      </c>
      <c r="I335" s="2">
        <v>893580000</v>
      </c>
      <c r="J335" s="2">
        <v>2731735</v>
      </c>
      <c r="K335" s="2">
        <v>0</v>
      </c>
      <c r="L335" s="2">
        <v>2731735</v>
      </c>
      <c r="M335" s="2">
        <v>2374303</v>
      </c>
      <c r="N335" s="2">
        <v>0</v>
      </c>
      <c r="O335" s="2">
        <v>2374303</v>
      </c>
      <c r="P335" s="15">
        <v>0.1</v>
      </c>
      <c r="Q335" s="2">
        <v>0</v>
      </c>
      <c r="R335" s="13">
        <v>0.3</v>
      </c>
      <c r="S335" s="15">
        <v>0</v>
      </c>
      <c r="T335" s="2">
        <v>712290.9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712290.9</v>
      </c>
      <c r="AD335" t="s">
        <v>352</v>
      </c>
    </row>
    <row r="336" spans="1:30" hidden="1" x14ac:dyDescent="0.25">
      <c r="A336" s="20">
        <v>1532</v>
      </c>
      <c r="B336" t="s">
        <v>147</v>
      </c>
      <c r="C336" t="s">
        <v>268</v>
      </c>
      <c r="D336" t="s">
        <v>9</v>
      </c>
      <c r="E336" t="s">
        <v>404</v>
      </c>
      <c r="F336" t="s">
        <v>420</v>
      </c>
      <c r="G336" s="2">
        <v>76762506000</v>
      </c>
      <c r="H336" s="2">
        <v>0</v>
      </c>
      <c r="I336" s="2">
        <v>76762506000</v>
      </c>
      <c r="J336" s="2">
        <v>133918201</v>
      </c>
      <c r="K336" s="2">
        <v>0</v>
      </c>
      <c r="L336" s="2">
        <v>133918201</v>
      </c>
      <c r="M336" s="2">
        <v>103213198.59999999</v>
      </c>
      <c r="N336" s="2">
        <v>0</v>
      </c>
      <c r="O336" s="2">
        <v>103213198.59999999</v>
      </c>
      <c r="P336" s="15">
        <v>0.1</v>
      </c>
      <c r="Q336" s="2">
        <v>0</v>
      </c>
      <c r="R336" s="13">
        <v>0.3</v>
      </c>
      <c r="S336" s="15">
        <v>0</v>
      </c>
      <c r="T336" s="2">
        <v>30963959.579999998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30963959.579999998</v>
      </c>
      <c r="AD336" t="s">
        <v>39</v>
      </c>
    </row>
    <row r="337" spans="1:30" hidden="1" x14ac:dyDescent="0.25">
      <c r="A337" s="20">
        <v>1533</v>
      </c>
      <c r="B337" t="s">
        <v>147</v>
      </c>
      <c r="C337" t="s">
        <v>268</v>
      </c>
      <c r="D337" t="s">
        <v>9</v>
      </c>
      <c r="E337" t="s">
        <v>403</v>
      </c>
      <c r="F337" t="s">
        <v>421</v>
      </c>
      <c r="G337" s="2">
        <v>254088000</v>
      </c>
      <c r="H337" s="2">
        <v>0</v>
      </c>
      <c r="I337" s="2">
        <v>254088000</v>
      </c>
      <c r="J337" s="2">
        <v>889309</v>
      </c>
      <c r="K337" s="2">
        <v>0</v>
      </c>
      <c r="L337" s="2">
        <v>889309</v>
      </c>
      <c r="M337" s="2">
        <v>787673.8</v>
      </c>
      <c r="N337" s="2">
        <v>0</v>
      </c>
      <c r="O337" s="2">
        <v>787673.8</v>
      </c>
      <c r="P337" s="15">
        <v>0.1</v>
      </c>
      <c r="Q337" s="2">
        <v>0</v>
      </c>
      <c r="R337" s="13">
        <v>0.3</v>
      </c>
      <c r="S337" s="15">
        <v>0</v>
      </c>
      <c r="T337" s="2">
        <v>236302.14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236302.14</v>
      </c>
      <c r="AD337" t="s">
        <v>35</v>
      </c>
    </row>
    <row r="338" spans="1:30" hidden="1" x14ac:dyDescent="0.25">
      <c r="A338" s="20">
        <v>1536</v>
      </c>
      <c r="B338" t="s">
        <v>147</v>
      </c>
      <c r="C338" t="s">
        <v>269</v>
      </c>
      <c r="D338" t="s">
        <v>2</v>
      </c>
      <c r="E338" t="s">
        <v>295</v>
      </c>
      <c r="F338" t="s">
        <v>424</v>
      </c>
      <c r="G338" s="2">
        <v>3778788000</v>
      </c>
      <c r="H338" s="2">
        <v>0</v>
      </c>
      <c r="I338" s="2">
        <v>3778788000</v>
      </c>
      <c r="J338" s="2">
        <v>11838296</v>
      </c>
      <c r="K338" s="2">
        <v>0</v>
      </c>
      <c r="L338" s="2">
        <v>11838296</v>
      </c>
      <c r="M338" s="2">
        <v>10326780.800000001</v>
      </c>
      <c r="N338" s="2">
        <v>0</v>
      </c>
      <c r="O338" s="2">
        <v>10326780.800000001</v>
      </c>
      <c r="P338" s="15">
        <v>0</v>
      </c>
      <c r="Q338" s="2">
        <v>0</v>
      </c>
      <c r="R338" s="13">
        <v>0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43</v>
      </c>
    </row>
    <row r="339" spans="1:30" hidden="1" x14ac:dyDescent="0.25">
      <c r="A339" s="20">
        <v>1537</v>
      </c>
      <c r="B339" t="s">
        <v>147</v>
      </c>
      <c r="C339" t="s">
        <v>268</v>
      </c>
      <c r="D339" t="s">
        <v>2</v>
      </c>
      <c r="E339" t="s">
        <v>296</v>
      </c>
      <c r="F339" t="s">
        <v>425</v>
      </c>
      <c r="G339" s="2">
        <v>750754000</v>
      </c>
      <c r="H339" s="2">
        <v>0</v>
      </c>
      <c r="I339" s="2">
        <v>750754000</v>
      </c>
      <c r="J339" s="2">
        <v>2340722</v>
      </c>
      <c r="K339" s="2">
        <v>0</v>
      </c>
      <c r="L339" s="2">
        <v>2340722</v>
      </c>
      <c r="M339" s="2">
        <v>2040420.4</v>
      </c>
      <c r="N339" s="2">
        <v>0</v>
      </c>
      <c r="O339" s="2">
        <v>2040420.4</v>
      </c>
      <c r="P339" s="15">
        <v>0.1</v>
      </c>
      <c r="Q339" s="2">
        <v>0</v>
      </c>
      <c r="R339" s="13">
        <v>0.3</v>
      </c>
      <c r="S339" s="15">
        <v>0</v>
      </c>
      <c r="T339" s="2">
        <v>612126.12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612126.12</v>
      </c>
      <c r="AD339" t="s">
        <v>192</v>
      </c>
    </row>
    <row r="340" spans="1:30" hidden="1" x14ac:dyDescent="0.25">
      <c r="A340" s="20">
        <v>1538</v>
      </c>
      <c r="B340" t="s">
        <v>147</v>
      </c>
      <c r="C340" t="s">
        <v>268</v>
      </c>
      <c r="D340" t="s">
        <v>2</v>
      </c>
      <c r="E340" t="s">
        <v>342</v>
      </c>
      <c r="F340" t="s">
        <v>426</v>
      </c>
      <c r="G340" s="2">
        <v>74960000</v>
      </c>
      <c r="H340" s="2">
        <v>0</v>
      </c>
      <c r="I340" s="2">
        <v>74960000</v>
      </c>
      <c r="J340" s="2">
        <v>262360</v>
      </c>
      <c r="K340" s="2">
        <v>0</v>
      </c>
      <c r="L340" s="2">
        <v>262360</v>
      </c>
      <c r="M340" s="2">
        <v>232376</v>
      </c>
      <c r="N340" s="2">
        <v>0</v>
      </c>
      <c r="O340" s="2">
        <v>232376</v>
      </c>
      <c r="P340" s="15">
        <v>0.1</v>
      </c>
      <c r="Q340" s="2">
        <v>0</v>
      </c>
      <c r="R340" s="13">
        <v>0.3</v>
      </c>
      <c r="S340" s="15">
        <v>0</v>
      </c>
      <c r="T340" s="2">
        <v>69712.800000000003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69712.800000000003</v>
      </c>
      <c r="AD340" t="s">
        <v>352</v>
      </c>
    </row>
    <row r="341" spans="1:30" hidden="1" x14ac:dyDescent="0.25">
      <c r="A341" s="20">
        <v>1539</v>
      </c>
      <c r="B341" t="s">
        <v>147</v>
      </c>
      <c r="C341" t="s">
        <v>268</v>
      </c>
      <c r="D341" t="s">
        <v>9</v>
      </c>
      <c r="E341" t="s">
        <v>404</v>
      </c>
      <c r="F341" t="s">
        <v>427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15">
        <v>0.1</v>
      </c>
      <c r="Q341" s="2">
        <v>0</v>
      </c>
      <c r="R341" s="13">
        <v>0.3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39</v>
      </c>
    </row>
    <row r="342" spans="1:30" hidden="1" x14ac:dyDescent="0.25">
      <c r="A342" s="20">
        <v>1542</v>
      </c>
      <c r="B342" t="s">
        <v>147</v>
      </c>
      <c r="C342" t="s">
        <v>268</v>
      </c>
      <c r="D342" t="s">
        <v>2</v>
      </c>
      <c r="E342" t="s">
        <v>295</v>
      </c>
      <c r="F342" t="s">
        <v>428</v>
      </c>
      <c r="G342" s="2">
        <v>17477860800</v>
      </c>
      <c r="H342" s="2">
        <v>0</v>
      </c>
      <c r="I342" s="2">
        <v>17477860800</v>
      </c>
      <c r="J342" s="2">
        <v>43814211</v>
      </c>
      <c r="K342" s="2">
        <v>0</v>
      </c>
      <c r="L342" s="2">
        <v>43814211</v>
      </c>
      <c r="M342" s="2">
        <v>36823066.68</v>
      </c>
      <c r="N342" s="2">
        <v>0</v>
      </c>
      <c r="O342" s="2">
        <v>36823066.68</v>
      </c>
      <c r="P342" s="15">
        <v>0.1</v>
      </c>
      <c r="Q342" s="2">
        <v>0</v>
      </c>
      <c r="R342" s="13">
        <v>0.3</v>
      </c>
      <c r="S342" s="15">
        <v>0</v>
      </c>
      <c r="T342" s="2">
        <v>11046920.004000001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11046920.004000001</v>
      </c>
      <c r="AD342" t="s">
        <v>43</v>
      </c>
    </row>
    <row r="343" spans="1:30" hidden="1" x14ac:dyDescent="0.25">
      <c r="A343" s="20">
        <v>1543</v>
      </c>
      <c r="B343" t="s">
        <v>147</v>
      </c>
      <c r="C343" t="s">
        <v>268</v>
      </c>
      <c r="D343" t="s">
        <v>2</v>
      </c>
      <c r="E343" t="s">
        <v>200</v>
      </c>
      <c r="F343" t="s">
        <v>429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184</v>
      </c>
    </row>
    <row r="344" spans="1:30" hidden="1" x14ac:dyDescent="0.25">
      <c r="A344" s="20">
        <v>1544</v>
      </c>
      <c r="B344" t="s">
        <v>147</v>
      </c>
      <c r="C344" t="s">
        <v>268</v>
      </c>
      <c r="D344" t="s">
        <v>2</v>
      </c>
      <c r="E344" t="s">
        <v>200</v>
      </c>
      <c r="F344" t="s">
        <v>430</v>
      </c>
      <c r="G344" s="2">
        <v>225225979000</v>
      </c>
      <c r="H344" s="2">
        <v>0</v>
      </c>
      <c r="I344" s="2">
        <v>225225979000</v>
      </c>
      <c r="J344" s="2">
        <v>349732107</v>
      </c>
      <c r="K344" s="2">
        <v>0</v>
      </c>
      <c r="L344" s="2">
        <v>349732107</v>
      </c>
      <c r="M344" s="2">
        <v>259641715.40000001</v>
      </c>
      <c r="N344" s="2">
        <v>0</v>
      </c>
      <c r="O344" s="2">
        <v>259641715.40000001</v>
      </c>
      <c r="P344" s="15">
        <v>0.1</v>
      </c>
      <c r="Q344" s="2">
        <v>0</v>
      </c>
      <c r="R344" s="13">
        <v>0.3</v>
      </c>
      <c r="S344" s="15">
        <v>0.45</v>
      </c>
      <c r="T344" s="2">
        <v>94338771.930000007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94338771.930000007</v>
      </c>
      <c r="AD344" t="s">
        <v>184</v>
      </c>
    </row>
    <row r="345" spans="1:30" hidden="1" x14ac:dyDescent="0.25">
      <c r="A345" s="20">
        <v>1545</v>
      </c>
      <c r="B345" t="s">
        <v>147</v>
      </c>
      <c r="C345" t="s">
        <v>268</v>
      </c>
      <c r="D345" t="s">
        <v>2</v>
      </c>
      <c r="E345" t="s">
        <v>342</v>
      </c>
      <c r="F345" t="s">
        <v>431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15">
        <v>0.1</v>
      </c>
      <c r="Q345" s="2">
        <v>0</v>
      </c>
      <c r="R345" s="13">
        <v>0.3</v>
      </c>
      <c r="S345" s="15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0</v>
      </c>
      <c r="AD345" t="s">
        <v>352</v>
      </c>
    </row>
    <row r="346" spans="1:30" hidden="1" x14ac:dyDescent="0.25">
      <c r="A346" s="20">
        <v>1546</v>
      </c>
      <c r="B346" t="s">
        <v>147</v>
      </c>
      <c r="C346" t="s">
        <v>268</v>
      </c>
      <c r="D346" t="s">
        <v>2</v>
      </c>
      <c r="E346" t="s">
        <v>4</v>
      </c>
      <c r="F346" t="s">
        <v>432</v>
      </c>
      <c r="G346" s="2">
        <v>164694095000</v>
      </c>
      <c r="H346" s="2">
        <v>0</v>
      </c>
      <c r="I346" s="2">
        <v>164694095000</v>
      </c>
      <c r="J346" s="2">
        <v>256295022</v>
      </c>
      <c r="K346" s="2">
        <v>0</v>
      </c>
      <c r="L346" s="2">
        <v>256295022</v>
      </c>
      <c r="M346" s="2">
        <v>190417384</v>
      </c>
      <c r="N346" s="2">
        <v>0</v>
      </c>
      <c r="O346" s="2">
        <v>190417384</v>
      </c>
      <c r="P346" s="15">
        <v>0.1</v>
      </c>
      <c r="Q346" s="2">
        <v>0</v>
      </c>
      <c r="R346" s="13">
        <v>0.3</v>
      </c>
      <c r="S346" s="15">
        <v>0.4</v>
      </c>
      <c r="T346" s="2">
        <v>61166953.600000001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61166953.600000001</v>
      </c>
      <c r="AD346" t="s">
        <v>215</v>
      </c>
    </row>
    <row r="347" spans="1:30" hidden="1" x14ac:dyDescent="0.25">
      <c r="A347" s="20">
        <v>1548</v>
      </c>
      <c r="B347" t="s">
        <v>147</v>
      </c>
      <c r="C347" t="s">
        <v>268</v>
      </c>
      <c r="D347" t="s">
        <v>2</v>
      </c>
      <c r="E347" t="s">
        <v>342</v>
      </c>
      <c r="F347" t="s">
        <v>433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352</v>
      </c>
    </row>
    <row r="348" spans="1:30" hidden="1" x14ac:dyDescent="0.25">
      <c r="A348" s="20">
        <v>1549</v>
      </c>
      <c r="B348" t="s">
        <v>147</v>
      </c>
      <c r="C348" t="s">
        <v>268</v>
      </c>
      <c r="D348" t="s">
        <v>2</v>
      </c>
      <c r="E348" t="s">
        <v>342</v>
      </c>
      <c r="F348" t="s">
        <v>434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352</v>
      </c>
    </row>
    <row r="349" spans="1:30" hidden="1" x14ac:dyDescent="0.25">
      <c r="A349" s="20">
        <v>1552</v>
      </c>
      <c r="B349" t="s">
        <v>147</v>
      </c>
      <c r="C349" t="s">
        <v>268</v>
      </c>
      <c r="D349" t="s">
        <v>2</v>
      </c>
      <c r="E349" t="s">
        <v>342</v>
      </c>
      <c r="F349" t="s">
        <v>435</v>
      </c>
      <c r="G349" s="2">
        <v>399236000</v>
      </c>
      <c r="H349" s="2">
        <v>119150000</v>
      </c>
      <c r="I349" s="2">
        <v>280086000</v>
      </c>
      <c r="J349" s="2">
        <v>1397326</v>
      </c>
      <c r="K349" s="2">
        <v>417025</v>
      </c>
      <c r="L349" s="2">
        <v>980301</v>
      </c>
      <c r="M349" s="2">
        <v>1237631.6000000001</v>
      </c>
      <c r="N349" s="2">
        <v>369365</v>
      </c>
      <c r="O349" s="2">
        <v>868266.6</v>
      </c>
      <c r="P349" s="15">
        <v>0.1</v>
      </c>
      <c r="Q349" s="2">
        <v>36936.5</v>
      </c>
      <c r="R349" s="13">
        <v>0.3</v>
      </c>
      <c r="S349" s="15">
        <v>0</v>
      </c>
      <c r="T349" s="2">
        <v>260479.98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297416.48</v>
      </c>
      <c r="AD349" t="s">
        <v>352</v>
      </c>
    </row>
    <row r="350" spans="1:30" hidden="1" x14ac:dyDescent="0.25">
      <c r="A350" s="20">
        <v>1555</v>
      </c>
      <c r="B350" t="s">
        <v>147</v>
      </c>
      <c r="C350" t="s">
        <v>268</v>
      </c>
      <c r="D350" t="s">
        <v>2</v>
      </c>
      <c r="E350" t="s">
        <v>200</v>
      </c>
      <c r="F350" t="s">
        <v>436</v>
      </c>
      <c r="G350" s="2">
        <v>498669000</v>
      </c>
      <c r="H350" s="2">
        <v>0</v>
      </c>
      <c r="I350" s="2">
        <v>498669000</v>
      </c>
      <c r="J350" s="2">
        <v>1745350</v>
      </c>
      <c r="K350" s="2">
        <v>0</v>
      </c>
      <c r="L350" s="2">
        <v>1745350</v>
      </c>
      <c r="M350" s="2">
        <v>1545882.4</v>
      </c>
      <c r="N350" s="2">
        <v>0</v>
      </c>
      <c r="O350" s="2">
        <v>1545882.4</v>
      </c>
      <c r="P350" s="15">
        <v>0.1</v>
      </c>
      <c r="Q350" s="2">
        <v>0</v>
      </c>
      <c r="R350" s="13">
        <v>0.3</v>
      </c>
      <c r="S350" s="15">
        <v>0</v>
      </c>
      <c r="T350" s="2">
        <v>463764.72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463764.72</v>
      </c>
      <c r="AD350" t="s">
        <v>244</v>
      </c>
    </row>
    <row r="351" spans="1:30" hidden="1" x14ac:dyDescent="0.25">
      <c r="A351" s="20">
        <v>1558</v>
      </c>
      <c r="B351" t="s">
        <v>147</v>
      </c>
      <c r="C351" t="s">
        <v>268</v>
      </c>
      <c r="D351" t="s">
        <v>9</v>
      </c>
      <c r="E351" t="s">
        <v>404</v>
      </c>
      <c r="F351" t="s">
        <v>437</v>
      </c>
      <c r="G351" s="2">
        <v>22435251000</v>
      </c>
      <c r="H351" s="2">
        <v>0</v>
      </c>
      <c r="I351" s="2">
        <v>22435251000</v>
      </c>
      <c r="J351" s="2">
        <v>41632917</v>
      </c>
      <c r="K351" s="2">
        <v>0</v>
      </c>
      <c r="L351" s="2">
        <v>41632917</v>
      </c>
      <c r="M351" s="2">
        <v>32658816.600000001</v>
      </c>
      <c r="N351" s="2">
        <v>0</v>
      </c>
      <c r="O351" s="2">
        <v>32658816.600000001</v>
      </c>
      <c r="P351" s="15">
        <v>0.1</v>
      </c>
      <c r="Q351" s="2">
        <v>0</v>
      </c>
      <c r="R351" s="13">
        <v>0.3</v>
      </c>
      <c r="S351" s="15">
        <v>0</v>
      </c>
      <c r="T351" s="2">
        <v>9797644.9800000004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9797644.9800000004</v>
      </c>
      <c r="AD351" t="s">
        <v>39</v>
      </c>
    </row>
    <row r="352" spans="1:30" hidden="1" x14ac:dyDescent="0.25">
      <c r="A352" s="20">
        <v>1559</v>
      </c>
      <c r="B352" t="s">
        <v>147</v>
      </c>
      <c r="C352" t="s">
        <v>268</v>
      </c>
      <c r="D352" t="s">
        <v>2</v>
      </c>
      <c r="E352" t="s">
        <v>296</v>
      </c>
      <c r="F352" t="s">
        <v>438</v>
      </c>
      <c r="G352" s="2">
        <v>364649000</v>
      </c>
      <c r="H352" s="2">
        <v>81200000</v>
      </c>
      <c r="I352" s="2">
        <v>283449000</v>
      </c>
      <c r="J352" s="2">
        <v>1276273</v>
      </c>
      <c r="K352" s="2">
        <v>284200</v>
      </c>
      <c r="L352" s="2">
        <v>992073</v>
      </c>
      <c r="M352" s="2">
        <v>1130413.3999999999</v>
      </c>
      <c r="N352" s="2">
        <v>251720</v>
      </c>
      <c r="O352" s="2">
        <v>878693.4</v>
      </c>
      <c r="P352" s="15">
        <v>0.1</v>
      </c>
      <c r="Q352" s="2">
        <v>25172</v>
      </c>
      <c r="R352" s="13">
        <v>0.3</v>
      </c>
      <c r="S352" s="15">
        <v>0</v>
      </c>
      <c r="T352" s="2">
        <v>263608.02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288780.02</v>
      </c>
      <c r="AD352" t="s">
        <v>166</v>
      </c>
    </row>
    <row r="353" spans="1:30" hidden="1" x14ac:dyDescent="0.25">
      <c r="A353" s="20">
        <v>1565</v>
      </c>
      <c r="B353" t="s">
        <v>147</v>
      </c>
      <c r="C353" t="s">
        <v>268</v>
      </c>
      <c r="D353" t="s">
        <v>2</v>
      </c>
      <c r="E353" t="s">
        <v>8</v>
      </c>
      <c r="F353" t="s">
        <v>439</v>
      </c>
      <c r="G353" s="2">
        <v>1706255000</v>
      </c>
      <c r="H353" s="2">
        <v>0</v>
      </c>
      <c r="I353" s="2">
        <v>1706255000</v>
      </c>
      <c r="J353" s="2">
        <v>5111525</v>
      </c>
      <c r="K353" s="2">
        <v>0</v>
      </c>
      <c r="L353" s="2">
        <v>5111525</v>
      </c>
      <c r="M353" s="2">
        <v>4429023</v>
      </c>
      <c r="N353" s="2">
        <v>0</v>
      </c>
      <c r="O353" s="2">
        <v>4429023</v>
      </c>
      <c r="P353" s="15">
        <v>0.1</v>
      </c>
      <c r="Q353" s="2">
        <v>0</v>
      </c>
      <c r="R353" s="13">
        <v>0.3</v>
      </c>
      <c r="S353" s="15">
        <v>0</v>
      </c>
      <c r="T353" s="2">
        <v>1328706.8999999999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1328706.8999999999</v>
      </c>
      <c r="AD353" t="s">
        <v>33</v>
      </c>
    </row>
    <row r="354" spans="1:30" hidden="1" x14ac:dyDescent="0.25">
      <c r="A354" s="20">
        <v>1566</v>
      </c>
      <c r="B354" t="s">
        <v>147</v>
      </c>
      <c r="C354" t="s">
        <v>268</v>
      </c>
      <c r="D354" t="s">
        <v>2</v>
      </c>
      <c r="E354" t="s">
        <v>200</v>
      </c>
      <c r="F354" t="s">
        <v>440</v>
      </c>
      <c r="G354" s="2">
        <v>12555764000</v>
      </c>
      <c r="H354" s="2">
        <v>1619114000</v>
      </c>
      <c r="I354" s="2">
        <v>10936650000</v>
      </c>
      <c r="J354" s="2">
        <v>34151025</v>
      </c>
      <c r="K354" s="2">
        <v>4034850</v>
      </c>
      <c r="L354" s="2">
        <v>30116175</v>
      </c>
      <c r="M354" s="2">
        <v>29128719.399999999</v>
      </c>
      <c r="N354" s="2">
        <v>3387204.4</v>
      </c>
      <c r="O354" s="2">
        <v>25741515</v>
      </c>
      <c r="P354" s="15">
        <v>0.1</v>
      </c>
      <c r="Q354" s="2">
        <v>338720.44</v>
      </c>
      <c r="R354" s="13">
        <v>0.3</v>
      </c>
      <c r="S354" s="15">
        <v>0</v>
      </c>
      <c r="T354" s="2">
        <v>7722454.5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8061174.9400000004</v>
      </c>
      <c r="AD354" t="s">
        <v>184</v>
      </c>
    </row>
    <row r="355" spans="1:30" hidden="1" x14ac:dyDescent="0.25">
      <c r="A355" s="20">
        <v>1568</v>
      </c>
      <c r="B355" t="s">
        <v>147</v>
      </c>
      <c r="C355" t="s">
        <v>268</v>
      </c>
      <c r="D355" t="s">
        <v>2</v>
      </c>
      <c r="E355" t="s">
        <v>4</v>
      </c>
      <c r="F355" t="s">
        <v>441</v>
      </c>
      <c r="G355" s="2">
        <v>17353733000</v>
      </c>
      <c r="H355" s="2">
        <v>0</v>
      </c>
      <c r="I355" s="2">
        <v>17353733000</v>
      </c>
      <c r="J355" s="2">
        <v>39233942</v>
      </c>
      <c r="K355" s="2">
        <v>0</v>
      </c>
      <c r="L355" s="2">
        <v>39233942</v>
      </c>
      <c r="M355" s="2">
        <v>32292448.800000001</v>
      </c>
      <c r="N355" s="2">
        <v>0</v>
      </c>
      <c r="O355" s="2">
        <v>32292448.800000001</v>
      </c>
      <c r="P355" s="15">
        <v>0.1</v>
      </c>
      <c r="Q355" s="2">
        <v>0</v>
      </c>
      <c r="R355" s="13">
        <v>0.3</v>
      </c>
      <c r="S355" s="15">
        <v>0</v>
      </c>
      <c r="T355" s="2">
        <v>9687734.6400000006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9687734.6400000006</v>
      </c>
      <c r="AD355" t="s">
        <v>215</v>
      </c>
    </row>
    <row r="356" spans="1:30" hidden="1" x14ac:dyDescent="0.25">
      <c r="A356" s="20">
        <v>1571</v>
      </c>
      <c r="B356" t="s">
        <v>147</v>
      </c>
      <c r="C356" t="s">
        <v>268</v>
      </c>
      <c r="D356" t="s">
        <v>9</v>
      </c>
      <c r="E356" t="s">
        <v>403</v>
      </c>
      <c r="F356" t="s">
        <v>448</v>
      </c>
      <c r="G356" s="2">
        <v>824643200</v>
      </c>
      <c r="H356" s="2">
        <v>0</v>
      </c>
      <c r="I356" s="2">
        <v>824643200</v>
      </c>
      <c r="J356" s="2">
        <v>2735102</v>
      </c>
      <c r="K356" s="2">
        <v>0</v>
      </c>
      <c r="L356" s="2">
        <v>2735102</v>
      </c>
      <c r="M356" s="2">
        <v>2405244.7200000002</v>
      </c>
      <c r="N356" s="2">
        <v>0</v>
      </c>
      <c r="O356" s="2">
        <v>2405244.7200000002</v>
      </c>
      <c r="P356" s="15">
        <v>0.1</v>
      </c>
      <c r="Q356" s="2">
        <v>0</v>
      </c>
      <c r="R356" s="13">
        <v>0.3</v>
      </c>
      <c r="S356" s="15">
        <v>0</v>
      </c>
      <c r="T356" s="2">
        <v>721573.41599999997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721573.41599999997</v>
      </c>
      <c r="AD356" t="s">
        <v>35</v>
      </c>
    </row>
    <row r="357" spans="1:30" hidden="1" x14ac:dyDescent="0.25">
      <c r="A357" s="20">
        <v>1572</v>
      </c>
      <c r="B357" t="s">
        <v>147</v>
      </c>
      <c r="C357" t="s">
        <v>268</v>
      </c>
      <c r="D357" t="s">
        <v>2</v>
      </c>
      <c r="E357" t="s">
        <v>200</v>
      </c>
      <c r="F357" t="s">
        <v>442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244</v>
      </c>
    </row>
    <row r="358" spans="1:30" hidden="1" x14ac:dyDescent="0.25">
      <c r="A358" s="20">
        <v>1573</v>
      </c>
      <c r="B358" t="s">
        <v>147</v>
      </c>
      <c r="C358" t="s">
        <v>268</v>
      </c>
      <c r="D358" t="s">
        <v>2</v>
      </c>
      <c r="E358" t="s">
        <v>200</v>
      </c>
      <c r="F358" t="s">
        <v>443</v>
      </c>
      <c r="G358" s="2">
        <v>1533750000</v>
      </c>
      <c r="H358" s="2">
        <v>0</v>
      </c>
      <c r="I358" s="2">
        <v>1533750000</v>
      </c>
      <c r="J358" s="2">
        <v>4862951</v>
      </c>
      <c r="K358" s="2">
        <v>0</v>
      </c>
      <c r="L358" s="2">
        <v>4862951</v>
      </c>
      <c r="M358" s="2">
        <v>4249451</v>
      </c>
      <c r="N358" s="2">
        <v>0</v>
      </c>
      <c r="O358" s="2">
        <v>4249451</v>
      </c>
      <c r="P358" s="15">
        <v>0.1</v>
      </c>
      <c r="Q358" s="2">
        <v>0</v>
      </c>
      <c r="R358" s="13">
        <v>0.3</v>
      </c>
      <c r="S358" s="15">
        <v>0</v>
      </c>
      <c r="T358" s="2">
        <v>1274835.3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1274835.3</v>
      </c>
      <c r="AD358" t="s">
        <v>244</v>
      </c>
    </row>
    <row r="359" spans="1:30" hidden="1" x14ac:dyDescent="0.25">
      <c r="A359" s="20">
        <v>1574</v>
      </c>
      <c r="B359" t="s">
        <v>147</v>
      </c>
      <c r="C359" t="s">
        <v>268</v>
      </c>
      <c r="D359" t="s">
        <v>2</v>
      </c>
      <c r="E359" t="s">
        <v>4</v>
      </c>
      <c r="F359" t="s">
        <v>444</v>
      </c>
      <c r="G359" s="2">
        <v>45670490000</v>
      </c>
      <c r="H359" s="2">
        <v>26953190000</v>
      </c>
      <c r="I359" s="2">
        <v>18717300000</v>
      </c>
      <c r="J359" s="2">
        <v>80650413</v>
      </c>
      <c r="K359" s="2">
        <v>43381333</v>
      </c>
      <c r="L359" s="2">
        <v>37269080</v>
      </c>
      <c r="M359" s="2">
        <v>62382217</v>
      </c>
      <c r="N359" s="2">
        <v>32600057</v>
      </c>
      <c r="O359" s="2">
        <v>29782160</v>
      </c>
      <c r="P359" s="15">
        <v>0.1</v>
      </c>
      <c r="Q359" s="2">
        <v>3260005.7</v>
      </c>
      <c r="R359" s="13">
        <v>0.3</v>
      </c>
      <c r="S359" s="15">
        <v>0</v>
      </c>
      <c r="T359" s="2">
        <v>8934648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12194653.699999999</v>
      </c>
      <c r="AD359" t="s">
        <v>286</v>
      </c>
    </row>
    <row r="360" spans="1:30" hidden="1" x14ac:dyDescent="0.25">
      <c r="A360" s="20">
        <v>1575</v>
      </c>
      <c r="B360" t="s">
        <v>147</v>
      </c>
      <c r="C360" t="s">
        <v>268</v>
      </c>
      <c r="D360" t="s">
        <v>2</v>
      </c>
      <c r="E360" t="s">
        <v>200</v>
      </c>
      <c r="F360" t="s">
        <v>445</v>
      </c>
      <c r="G360" s="2">
        <v>394135274500</v>
      </c>
      <c r="H360" s="2">
        <v>0</v>
      </c>
      <c r="I360" s="2">
        <v>394135274500</v>
      </c>
      <c r="J360" s="2">
        <v>591363421</v>
      </c>
      <c r="K360" s="2">
        <v>0</v>
      </c>
      <c r="L360" s="2">
        <v>591363421</v>
      </c>
      <c r="M360" s="2">
        <v>433709311.19999999</v>
      </c>
      <c r="N360" s="2">
        <v>0</v>
      </c>
      <c r="O360" s="2">
        <v>433709311.19999999</v>
      </c>
      <c r="P360" s="15">
        <v>0.1</v>
      </c>
      <c r="Q360" s="2">
        <v>0</v>
      </c>
      <c r="R360" s="13">
        <v>0.3</v>
      </c>
      <c r="S360" s="15">
        <v>0.5</v>
      </c>
      <c r="T360" s="2">
        <v>186854655.59999999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186854655.59999999</v>
      </c>
      <c r="AD360" t="s">
        <v>203</v>
      </c>
    </row>
    <row r="361" spans="1:30" hidden="1" x14ac:dyDescent="0.25">
      <c r="A361" s="20">
        <v>1576</v>
      </c>
      <c r="B361" t="s">
        <v>147</v>
      </c>
      <c r="C361" t="s">
        <v>268</v>
      </c>
      <c r="D361" t="s">
        <v>9</v>
      </c>
      <c r="E361" t="s">
        <v>403</v>
      </c>
      <c r="F361" t="s">
        <v>446</v>
      </c>
      <c r="G361" s="2">
        <v>3222772000</v>
      </c>
      <c r="H361" s="2">
        <v>0</v>
      </c>
      <c r="I361" s="2">
        <v>3222772000</v>
      </c>
      <c r="J361" s="2">
        <v>7970197</v>
      </c>
      <c r="K361" s="2">
        <v>0</v>
      </c>
      <c r="L361" s="2">
        <v>7970197</v>
      </c>
      <c r="M361" s="2">
        <v>6681088.2000000002</v>
      </c>
      <c r="N361" s="2">
        <v>0</v>
      </c>
      <c r="O361" s="2">
        <v>6681088.2000000002</v>
      </c>
      <c r="P361" s="15">
        <v>0.1</v>
      </c>
      <c r="Q361" s="2">
        <v>0</v>
      </c>
      <c r="R361" s="13">
        <v>0.3</v>
      </c>
      <c r="S361" s="15">
        <v>0</v>
      </c>
      <c r="T361" s="2">
        <v>2004326.46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2004326.46</v>
      </c>
      <c r="AD361" t="s">
        <v>35</v>
      </c>
    </row>
    <row r="362" spans="1:30" hidden="1" x14ac:dyDescent="0.25">
      <c r="A362" s="20">
        <v>1578</v>
      </c>
      <c r="B362" t="s">
        <v>147</v>
      </c>
      <c r="C362" t="s">
        <v>268</v>
      </c>
      <c r="D362" t="s">
        <v>2</v>
      </c>
      <c r="E362" t="s">
        <v>295</v>
      </c>
      <c r="F362" t="s">
        <v>449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45</v>
      </c>
    </row>
    <row r="363" spans="1:30" hidden="1" x14ac:dyDescent="0.25">
      <c r="A363" s="20">
        <v>1579</v>
      </c>
      <c r="B363" t="s">
        <v>147</v>
      </c>
      <c r="C363" t="s">
        <v>268</v>
      </c>
      <c r="D363" t="s">
        <v>2</v>
      </c>
      <c r="E363" t="s">
        <v>342</v>
      </c>
      <c r="F363" t="s">
        <v>178</v>
      </c>
      <c r="G363" s="2">
        <v>575536000</v>
      </c>
      <c r="H363" s="2">
        <v>0</v>
      </c>
      <c r="I363" s="2">
        <v>575536000</v>
      </c>
      <c r="J363" s="2">
        <v>1830128</v>
      </c>
      <c r="K363" s="2">
        <v>0</v>
      </c>
      <c r="L363" s="2">
        <v>1830128</v>
      </c>
      <c r="M363" s="2">
        <v>1599913.6</v>
      </c>
      <c r="N363" s="2">
        <v>0</v>
      </c>
      <c r="O363" s="2">
        <v>1599913.6</v>
      </c>
      <c r="P363" s="15">
        <v>0.1</v>
      </c>
      <c r="Q363" s="2">
        <v>0</v>
      </c>
      <c r="R363" s="13">
        <v>0.3</v>
      </c>
      <c r="S363" s="15">
        <v>0</v>
      </c>
      <c r="T363" s="2">
        <v>479974.08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479974.08</v>
      </c>
      <c r="AD363" t="s">
        <v>352</v>
      </c>
    </row>
    <row r="364" spans="1:30" hidden="1" x14ac:dyDescent="0.25">
      <c r="A364" s="20">
        <v>1580</v>
      </c>
      <c r="B364" t="s">
        <v>147</v>
      </c>
      <c r="C364" t="s">
        <v>269</v>
      </c>
      <c r="D364" t="s">
        <v>2</v>
      </c>
      <c r="E364" t="s">
        <v>295</v>
      </c>
      <c r="F364" t="s">
        <v>450</v>
      </c>
      <c r="G364" s="2">
        <v>9014528000</v>
      </c>
      <c r="H364" s="2">
        <v>5129787000</v>
      </c>
      <c r="I364" s="2">
        <v>3884741000</v>
      </c>
      <c r="J364" s="2">
        <v>24152262</v>
      </c>
      <c r="K364" s="2">
        <v>13331051</v>
      </c>
      <c r="L364" s="2">
        <v>10821211</v>
      </c>
      <c r="M364" s="2">
        <v>20546450.800000001</v>
      </c>
      <c r="N364" s="2">
        <v>11279136.199999999</v>
      </c>
      <c r="O364" s="2">
        <v>9267314.5999999996</v>
      </c>
      <c r="P364" s="15">
        <v>0.1</v>
      </c>
      <c r="Q364" s="2">
        <v>1127913.6200000001</v>
      </c>
      <c r="R364" s="13">
        <v>0.1</v>
      </c>
      <c r="S364" s="15">
        <v>0</v>
      </c>
      <c r="T364" s="2">
        <v>926731.46</v>
      </c>
      <c r="U364" s="2">
        <v>2000000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4054645.08</v>
      </c>
      <c r="AD364" t="s">
        <v>45</v>
      </c>
    </row>
    <row r="365" spans="1:30" hidden="1" x14ac:dyDescent="0.25">
      <c r="A365" s="20">
        <v>1581</v>
      </c>
      <c r="B365" t="s">
        <v>147</v>
      </c>
      <c r="C365" t="s">
        <v>268</v>
      </c>
      <c r="D365" t="s">
        <v>2</v>
      </c>
      <c r="E365" t="s">
        <v>342</v>
      </c>
      <c r="F365" t="s">
        <v>451</v>
      </c>
      <c r="G365" s="2">
        <v>1506000</v>
      </c>
      <c r="H365" s="2">
        <v>0</v>
      </c>
      <c r="I365" s="2">
        <v>1506000</v>
      </c>
      <c r="J365" s="2">
        <v>5271</v>
      </c>
      <c r="K365" s="2">
        <v>0</v>
      </c>
      <c r="L365" s="2">
        <v>5271</v>
      </c>
      <c r="M365" s="2">
        <v>4668.6000000000004</v>
      </c>
      <c r="N365" s="2">
        <v>0</v>
      </c>
      <c r="O365" s="2">
        <v>4668.6000000000004</v>
      </c>
      <c r="P365" s="15">
        <v>0.1</v>
      </c>
      <c r="Q365" s="2">
        <v>0</v>
      </c>
      <c r="R365" s="13">
        <v>0.3</v>
      </c>
      <c r="S365" s="15">
        <v>0</v>
      </c>
      <c r="T365" s="2">
        <v>1400.58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1400.58</v>
      </c>
      <c r="AD365" t="s">
        <v>352</v>
      </c>
    </row>
    <row r="366" spans="1:30" hidden="1" x14ac:dyDescent="0.25">
      <c r="A366" s="20">
        <v>1583</v>
      </c>
      <c r="B366" t="s">
        <v>0</v>
      </c>
      <c r="C366" t="s">
        <v>1</v>
      </c>
      <c r="D366" t="s">
        <v>2</v>
      </c>
      <c r="E366" t="s">
        <v>405</v>
      </c>
      <c r="F366" t="s">
        <v>498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</v>
      </c>
      <c r="Q366" s="2">
        <v>0</v>
      </c>
      <c r="R366" s="13">
        <v>0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1</v>
      </c>
    </row>
    <row r="367" spans="1:30" hidden="1" x14ac:dyDescent="0.25">
      <c r="A367" s="20">
        <v>1585</v>
      </c>
      <c r="B367" t="s">
        <v>147</v>
      </c>
      <c r="C367" t="s">
        <v>268</v>
      </c>
      <c r="D367" t="s">
        <v>2</v>
      </c>
      <c r="E367" t="s">
        <v>8</v>
      </c>
      <c r="F367" t="s">
        <v>452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42</v>
      </c>
    </row>
    <row r="368" spans="1:30" hidden="1" x14ac:dyDescent="0.25">
      <c r="A368" s="20">
        <v>1586</v>
      </c>
      <c r="B368" t="s">
        <v>147</v>
      </c>
      <c r="C368" t="s">
        <v>268</v>
      </c>
      <c r="D368" t="s">
        <v>2</v>
      </c>
      <c r="E368" t="s">
        <v>296</v>
      </c>
      <c r="F368" t="s">
        <v>453</v>
      </c>
      <c r="G368" s="2">
        <v>1802780000</v>
      </c>
      <c r="H368" s="2">
        <v>280924000</v>
      </c>
      <c r="I368" s="2">
        <v>1521856000</v>
      </c>
      <c r="J368" s="2">
        <v>5401533</v>
      </c>
      <c r="K368" s="2">
        <v>983235</v>
      </c>
      <c r="L368" s="2">
        <v>4418298</v>
      </c>
      <c r="M368" s="2">
        <v>4680421</v>
      </c>
      <c r="N368" s="2">
        <v>870865.4</v>
      </c>
      <c r="O368" s="2">
        <v>3809555.6</v>
      </c>
      <c r="P368" s="15">
        <v>0.1</v>
      </c>
      <c r="Q368" s="2">
        <v>87086.54</v>
      </c>
      <c r="R368" s="13">
        <v>0.3</v>
      </c>
      <c r="S368" s="15">
        <v>0</v>
      </c>
      <c r="T368" s="2">
        <v>1142866.68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1229953.22</v>
      </c>
      <c r="AD368" t="s">
        <v>192</v>
      </c>
    </row>
    <row r="369" spans="1:30" hidden="1" x14ac:dyDescent="0.25">
      <c r="A369" s="20">
        <v>1587</v>
      </c>
      <c r="B369" t="s">
        <v>147</v>
      </c>
      <c r="C369" t="s">
        <v>268</v>
      </c>
      <c r="D369" t="s">
        <v>2</v>
      </c>
      <c r="E369" t="s">
        <v>296</v>
      </c>
      <c r="F369" t="s">
        <v>454</v>
      </c>
      <c r="G369" s="2">
        <v>217304000</v>
      </c>
      <c r="H369" s="2">
        <v>130333000</v>
      </c>
      <c r="I369" s="2">
        <v>86971000</v>
      </c>
      <c r="J369" s="2">
        <v>565066</v>
      </c>
      <c r="K369" s="2">
        <v>260666</v>
      </c>
      <c r="L369" s="2">
        <v>304400</v>
      </c>
      <c r="M369" s="2">
        <v>478144.4</v>
      </c>
      <c r="N369" s="2">
        <v>208532.8</v>
      </c>
      <c r="O369" s="2">
        <v>269611.59999999998</v>
      </c>
      <c r="P369" s="15">
        <v>0.1</v>
      </c>
      <c r="Q369" s="2">
        <v>20853.28</v>
      </c>
      <c r="R369" s="13">
        <v>0.3</v>
      </c>
      <c r="S369" s="15">
        <v>0</v>
      </c>
      <c r="T369" s="2">
        <v>80883.48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101736.76</v>
      </c>
      <c r="AD369" t="s">
        <v>192</v>
      </c>
    </row>
    <row r="370" spans="1:30" hidden="1" x14ac:dyDescent="0.25">
      <c r="A370" s="20">
        <v>1589</v>
      </c>
      <c r="B370" t="s">
        <v>147</v>
      </c>
      <c r="C370" t="s">
        <v>268</v>
      </c>
      <c r="D370" t="s">
        <v>2</v>
      </c>
      <c r="E370" t="s">
        <v>405</v>
      </c>
      <c r="F370" t="s">
        <v>455</v>
      </c>
      <c r="G370" s="2">
        <v>3505090000</v>
      </c>
      <c r="H370" s="2">
        <v>57500000</v>
      </c>
      <c r="I370" s="2">
        <v>3447590000</v>
      </c>
      <c r="J370" s="2">
        <v>11357512</v>
      </c>
      <c r="K370" s="2">
        <v>141625</v>
      </c>
      <c r="L370" s="2">
        <v>11215887</v>
      </c>
      <c r="M370" s="2">
        <v>9955476</v>
      </c>
      <c r="N370" s="2">
        <v>118625</v>
      </c>
      <c r="O370" s="2">
        <v>9836851</v>
      </c>
      <c r="P370" s="15">
        <v>0.1</v>
      </c>
      <c r="Q370" s="2">
        <v>11862.5</v>
      </c>
      <c r="R370" s="13">
        <v>0.3</v>
      </c>
      <c r="S370" s="15">
        <v>0</v>
      </c>
      <c r="T370" s="2">
        <v>2951055.3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2962917.8</v>
      </c>
      <c r="AD370" t="s">
        <v>456</v>
      </c>
    </row>
    <row r="371" spans="1:30" hidden="1" x14ac:dyDescent="0.25">
      <c r="A371" s="20">
        <v>1591</v>
      </c>
      <c r="B371" t="s">
        <v>147</v>
      </c>
      <c r="C371" t="s">
        <v>268</v>
      </c>
      <c r="D371" t="s">
        <v>2</v>
      </c>
      <c r="E371" t="s">
        <v>405</v>
      </c>
      <c r="F371" t="s">
        <v>457</v>
      </c>
      <c r="G371" s="2">
        <v>483639000</v>
      </c>
      <c r="H371" s="2">
        <v>0</v>
      </c>
      <c r="I371" s="2">
        <v>483639000</v>
      </c>
      <c r="J371" s="2">
        <v>1692742</v>
      </c>
      <c r="K371" s="2">
        <v>0</v>
      </c>
      <c r="L371" s="2">
        <v>1692742</v>
      </c>
      <c r="M371" s="2">
        <v>1499286.4</v>
      </c>
      <c r="N371" s="2">
        <v>0</v>
      </c>
      <c r="O371" s="2">
        <v>1499286.4</v>
      </c>
      <c r="P371" s="15">
        <v>0.1</v>
      </c>
      <c r="Q371" s="2">
        <v>0</v>
      </c>
      <c r="R371" s="13">
        <v>0.3</v>
      </c>
      <c r="S371" s="15">
        <v>0</v>
      </c>
      <c r="T371" s="2">
        <v>449785.92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449785.92</v>
      </c>
      <c r="AD371" t="s">
        <v>456</v>
      </c>
    </row>
    <row r="372" spans="1:30" hidden="1" x14ac:dyDescent="0.25">
      <c r="A372" s="20">
        <v>1593</v>
      </c>
      <c r="B372" t="s">
        <v>147</v>
      </c>
      <c r="C372" t="s">
        <v>268</v>
      </c>
      <c r="D372" t="s">
        <v>2</v>
      </c>
      <c r="E372" t="s">
        <v>342</v>
      </c>
      <c r="F372" t="s">
        <v>407</v>
      </c>
      <c r="G372" s="2">
        <v>3401515000</v>
      </c>
      <c r="H372" s="2">
        <v>0</v>
      </c>
      <c r="I372" s="2">
        <v>3401515000</v>
      </c>
      <c r="J372" s="2">
        <v>10177733</v>
      </c>
      <c r="K372" s="2">
        <v>0</v>
      </c>
      <c r="L372" s="2">
        <v>10177733</v>
      </c>
      <c r="M372" s="2">
        <v>8817127</v>
      </c>
      <c r="N372" s="2">
        <v>0</v>
      </c>
      <c r="O372" s="2">
        <v>8817127</v>
      </c>
      <c r="P372" s="15">
        <v>0.1</v>
      </c>
      <c r="Q372" s="2">
        <v>0</v>
      </c>
      <c r="R372" s="13">
        <v>0.3</v>
      </c>
      <c r="S372" s="15">
        <v>0</v>
      </c>
      <c r="T372" s="2">
        <v>2645138.1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2645138.1</v>
      </c>
      <c r="AD372" t="s">
        <v>352</v>
      </c>
    </row>
    <row r="373" spans="1:30" hidden="1" x14ac:dyDescent="0.25">
      <c r="A373" s="20">
        <v>1594</v>
      </c>
      <c r="B373" t="s">
        <v>147</v>
      </c>
      <c r="C373" t="s">
        <v>268</v>
      </c>
      <c r="D373" t="s">
        <v>2</v>
      </c>
      <c r="E373" t="s">
        <v>296</v>
      </c>
      <c r="F373" t="s">
        <v>458</v>
      </c>
      <c r="G373" s="2">
        <v>3006722000</v>
      </c>
      <c r="H373" s="2">
        <v>26993000</v>
      </c>
      <c r="I373" s="2">
        <v>2979729000</v>
      </c>
      <c r="J373" s="2">
        <v>8625432</v>
      </c>
      <c r="K373" s="2">
        <v>94476</v>
      </c>
      <c r="L373" s="2">
        <v>8530956</v>
      </c>
      <c r="M373" s="2">
        <v>7422743.2000000002</v>
      </c>
      <c r="N373" s="2">
        <v>83678.8</v>
      </c>
      <c r="O373" s="2">
        <v>7339064.4000000004</v>
      </c>
      <c r="P373" s="15">
        <v>0.1</v>
      </c>
      <c r="Q373" s="2">
        <v>8367.8799999999992</v>
      </c>
      <c r="R373" s="13">
        <v>0.3</v>
      </c>
      <c r="S373" s="15">
        <v>0</v>
      </c>
      <c r="T373" s="2">
        <v>2201719.3199999998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2210087.2000000002</v>
      </c>
      <c r="AD373" t="s">
        <v>166</v>
      </c>
    </row>
    <row r="374" spans="1:30" hidden="1" x14ac:dyDescent="0.25">
      <c r="A374" s="20">
        <v>1595</v>
      </c>
      <c r="B374" t="s">
        <v>147</v>
      </c>
      <c r="C374" t="s">
        <v>268</v>
      </c>
      <c r="D374" t="s">
        <v>2</v>
      </c>
      <c r="E374" t="s">
        <v>296</v>
      </c>
      <c r="F374" t="s">
        <v>459</v>
      </c>
      <c r="G374" s="2">
        <v>1553958600</v>
      </c>
      <c r="H374" s="2">
        <v>0</v>
      </c>
      <c r="I374" s="2">
        <v>1553958600</v>
      </c>
      <c r="J374" s="2">
        <v>4112408</v>
      </c>
      <c r="K374" s="2">
        <v>0</v>
      </c>
      <c r="L374" s="2">
        <v>4112408</v>
      </c>
      <c r="M374" s="2">
        <v>3490824.56</v>
      </c>
      <c r="N374" s="2">
        <v>0</v>
      </c>
      <c r="O374" s="2">
        <v>3490824.56</v>
      </c>
      <c r="P374" s="15">
        <v>0.1</v>
      </c>
      <c r="Q374" s="2">
        <v>0</v>
      </c>
      <c r="R374" s="13">
        <v>0.3</v>
      </c>
      <c r="S374" s="15">
        <v>0</v>
      </c>
      <c r="T374" s="2">
        <v>1047247.368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1047247.368</v>
      </c>
      <c r="AD374" t="s">
        <v>166</v>
      </c>
    </row>
    <row r="375" spans="1:30" hidden="1" x14ac:dyDescent="0.25">
      <c r="A375" s="20">
        <v>1596</v>
      </c>
      <c r="B375" t="s">
        <v>147</v>
      </c>
      <c r="C375" t="s">
        <v>269</v>
      </c>
      <c r="D375" t="s">
        <v>2</v>
      </c>
      <c r="E375" t="s">
        <v>405</v>
      </c>
      <c r="F375" t="s">
        <v>460</v>
      </c>
      <c r="G375" s="2">
        <v>2901320000</v>
      </c>
      <c r="H375" s="2">
        <v>0</v>
      </c>
      <c r="I375" s="2">
        <v>2901320000</v>
      </c>
      <c r="J375" s="2">
        <v>9336914</v>
      </c>
      <c r="K375" s="2">
        <v>0</v>
      </c>
      <c r="L375" s="2">
        <v>9336914</v>
      </c>
      <c r="M375" s="2">
        <v>8176386</v>
      </c>
      <c r="N375" s="2">
        <v>0</v>
      </c>
      <c r="O375" s="2">
        <v>8176386</v>
      </c>
      <c r="P375" s="15">
        <v>0</v>
      </c>
      <c r="Q375" s="2">
        <v>0</v>
      </c>
      <c r="R375" s="13">
        <v>0</v>
      </c>
      <c r="S375" s="15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0</v>
      </c>
      <c r="AD375" t="s">
        <v>456</v>
      </c>
    </row>
    <row r="376" spans="1:30" hidden="1" x14ac:dyDescent="0.25">
      <c r="A376" s="20">
        <v>1599</v>
      </c>
      <c r="B376" t="s">
        <v>147</v>
      </c>
      <c r="C376" t="s">
        <v>269</v>
      </c>
      <c r="D376" t="s">
        <v>9</v>
      </c>
      <c r="E376" t="s">
        <v>404</v>
      </c>
      <c r="F376" t="s">
        <v>461</v>
      </c>
      <c r="G376" s="2">
        <v>2251932000</v>
      </c>
      <c r="H376" s="2">
        <v>0</v>
      </c>
      <c r="I376" s="2">
        <v>2251932000</v>
      </c>
      <c r="J376" s="2">
        <v>3377900</v>
      </c>
      <c r="K376" s="2">
        <v>0</v>
      </c>
      <c r="L376" s="2">
        <v>3377900</v>
      </c>
      <c r="M376" s="2">
        <v>2477127.2000000002</v>
      </c>
      <c r="N376" s="2">
        <v>0</v>
      </c>
      <c r="O376" s="2">
        <v>2477127.2000000002</v>
      </c>
      <c r="P376" s="15">
        <v>0</v>
      </c>
      <c r="Q376" s="2">
        <v>0</v>
      </c>
      <c r="R376" s="13">
        <v>0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39</v>
      </c>
    </row>
    <row r="377" spans="1:30" hidden="1" x14ac:dyDescent="0.25">
      <c r="A377" s="20">
        <v>1600</v>
      </c>
      <c r="B377" t="s">
        <v>147</v>
      </c>
      <c r="C377" t="s">
        <v>268</v>
      </c>
      <c r="D377" t="s">
        <v>9</v>
      </c>
      <c r="E377" t="s">
        <v>15</v>
      </c>
      <c r="F377" t="s">
        <v>462</v>
      </c>
      <c r="G377" s="2">
        <v>25361036000</v>
      </c>
      <c r="H377" s="2">
        <v>0</v>
      </c>
      <c r="I377" s="2">
        <v>25361036000</v>
      </c>
      <c r="J377" s="2">
        <v>41296130</v>
      </c>
      <c r="K377" s="2">
        <v>0</v>
      </c>
      <c r="L377" s="2">
        <v>41296130</v>
      </c>
      <c r="M377" s="2">
        <v>31151715.600000001</v>
      </c>
      <c r="N377" s="2">
        <v>0</v>
      </c>
      <c r="O377" s="2">
        <v>31151715.600000001</v>
      </c>
      <c r="P377" s="15">
        <v>0.1</v>
      </c>
      <c r="Q377" s="2">
        <v>0</v>
      </c>
      <c r="R377" s="13">
        <v>0.3</v>
      </c>
      <c r="S377" s="15">
        <v>0</v>
      </c>
      <c r="T377" s="2">
        <v>9345514.6799999997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9345514.6799999997</v>
      </c>
      <c r="AD377" t="s">
        <v>17</v>
      </c>
    </row>
    <row r="378" spans="1:30" hidden="1" x14ac:dyDescent="0.25">
      <c r="A378" s="20">
        <v>1601</v>
      </c>
      <c r="B378" t="s">
        <v>147</v>
      </c>
      <c r="C378" t="s">
        <v>268</v>
      </c>
      <c r="D378" t="s">
        <v>9</v>
      </c>
      <c r="E378" t="s">
        <v>15</v>
      </c>
      <c r="F378" t="s">
        <v>30</v>
      </c>
      <c r="G378" s="2">
        <v>16515000000</v>
      </c>
      <c r="H378" s="2">
        <v>0</v>
      </c>
      <c r="I378" s="2">
        <v>16515000000</v>
      </c>
      <c r="J378" s="2">
        <v>25810001</v>
      </c>
      <c r="K378" s="2">
        <v>0</v>
      </c>
      <c r="L378" s="2">
        <v>25810001</v>
      </c>
      <c r="M378" s="2">
        <v>19204001</v>
      </c>
      <c r="N378" s="2">
        <v>0</v>
      </c>
      <c r="O378" s="2">
        <v>19204001</v>
      </c>
      <c r="P378" s="15">
        <v>0.1</v>
      </c>
      <c r="Q378" s="2">
        <v>0</v>
      </c>
      <c r="R378" s="13">
        <v>0.3</v>
      </c>
      <c r="S378" s="15">
        <v>0</v>
      </c>
      <c r="T378" s="2">
        <v>5761200.2999999998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5761200.2999999998</v>
      </c>
      <c r="AD378" t="s">
        <v>24</v>
      </c>
    </row>
    <row r="379" spans="1:30" hidden="1" x14ac:dyDescent="0.25">
      <c r="A379" s="20">
        <v>1602</v>
      </c>
      <c r="B379" t="s">
        <v>147</v>
      </c>
      <c r="C379" t="s">
        <v>269</v>
      </c>
      <c r="D379" t="s">
        <v>2</v>
      </c>
      <c r="E379" t="s">
        <v>405</v>
      </c>
      <c r="F379" t="s">
        <v>463</v>
      </c>
      <c r="G379" s="2">
        <v>4938928000</v>
      </c>
      <c r="H379" s="2">
        <v>0</v>
      </c>
      <c r="I379" s="2">
        <v>4938928000</v>
      </c>
      <c r="J379" s="2">
        <v>13231261</v>
      </c>
      <c r="K379" s="2">
        <v>0</v>
      </c>
      <c r="L379" s="2">
        <v>13231261</v>
      </c>
      <c r="M379" s="2">
        <v>11255689.800000001</v>
      </c>
      <c r="N379" s="2">
        <v>0</v>
      </c>
      <c r="O379" s="2">
        <v>11255689.800000001</v>
      </c>
      <c r="P379" s="15">
        <v>0</v>
      </c>
      <c r="Q379" s="2">
        <v>0</v>
      </c>
      <c r="R379" s="13">
        <v>0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456</v>
      </c>
    </row>
    <row r="380" spans="1:30" hidden="1" x14ac:dyDescent="0.25">
      <c r="A380" s="20">
        <v>1603</v>
      </c>
      <c r="B380" t="s">
        <v>147</v>
      </c>
      <c r="C380" t="s">
        <v>268</v>
      </c>
      <c r="D380" t="s">
        <v>2</v>
      </c>
      <c r="E380" t="s">
        <v>296</v>
      </c>
      <c r="F380" t="s">
        <v>464</v>
      </c>
      <c r="G380" s="2">
        <v>1569332000</v>
      </c>
      <c r="H380" s="2">
        <v>5992000</v>
      </c>
      <c r="I380" s="2">
        <v>1563340000</v>
      </c>
      <c r="J380" s="2">
        <v>4682567</v>
      </c>
      <c r="K380" s="2">
        <v>20972</v>
      </c>
      <c r="L380" s="2">
        <v>4661595</v>
      </c>
      <c r="M380" s="2">
        <v>4054834.2</v>
      </c>
      <c r="N380" s="2">
        <v>18575.2</v>
      </c>
      <c r="O380" s="2">
        <v>4036259</v>
      </c>
      <c r="P380" s="15">
        <v>0.1</v>
      </c>
      <c r="Q380" s="2">
        <v>1857.52</v>
      </c>
      <c r="R380" s="13">
        <v>0.3</v>
      </c>
      <c r="S380" s="15">
        <v>0</v>
      </c>
      <c r="T380" s="2">
        <v>1210877.7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1212735.22</v>
      </c>
      <c r="AD380" t="s">
        <v>166</v>
      </c>
    </row>
    <row r="381" spans="1:30" hidden="1" x14ac:dyDescent="0.25">
      <c r="A381" s="20">
        <v>1604</v>
      </c>
      <c r="B381" t="s">
        <v>147</v>
      </c>
      <c r="C381" t="s">
        <v>268</v>
      </c>
      <c r="D381" t="s">
        <v>2</v>
      </c>
      <c r="E381" t="s">
        <v>296</v>
      </c>
      <c r="F381" t="s">
        <v>465</v>
      </c>
      <c r="G381" s="2">
        <v>966146000</v>
      </c>
      <c r="H381" s="2">
        <v>0</v>
      </c>
      <c r="I381" s="2">
        <v>966146000</v>
      </c>
      <c r="J381" s="2">
        <v>3003189</v>
      </c>
      <c r="K381" s="2">
        <v>0</v>
      </c>
      <c r="L381" s="2">
        <v>3003189</v>
      </c>
      <c r="M381" s="2">
        <v>2616730.6</v>
      </c>
      <c r="N381" s="2">
        <v>0</v>
      </c>
      <c r="O381" s="2">
        <v>2616730.6</v>
      </c>
      <c r="P381" s="15">
        <v>0.1</v>
      </c>
      <c r="Q381" s="2">
        <v>0</v>
      </c>
      <c r="R381" s="13">
        <v>0.3</v>
      </c>
      <c r="S381" s="15">
        <v>0</v>
      </c>
      <c r="T381" s="2">
        <v>785019.18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785019.18</v>
      </c>
      <c r="AD381" t="s">
        <v>166</v>
      </c>
    </row>
    <row r="382" spans="1:30" hidden="1" x14ac:dyDescent="0.25">
      <c r="A382" s="20">
        <v>1605</v>
      </c>
      <c r="B382" t="s">
        <v>147</v>
      </c>
      <c r="C382" t="s">
        <v>268</v>
      </c>
      <c r="D382" t="s">
        <v>2</v>
      </c>
      <c r="E382" t="s">
        <v>296</v>
      </c>
      <c r="F382" t="s">
        <v>466</v>
      </c>
      <c r="G382" s="2">
        <v>140654000</v>
      </c>
      <c r="H382" s="2">
        <v>35245000</v>
      </c>
      <c r="I382" s="2">
        <v>105409000</v>
      </c>
      <c r="J382" s="2">
        <v>492293</v>
      </c>
      <c r="K382" s="2">
        <v>123359</v>
      </c>
      <c r="L382" s="2">
        <v>368934</v>
      </c>
      <c r="M382" s="2">
        <v>436031.4</v>
      </c>
      <c r="N382" s="2">
        <v>109261</v>
      </c>
      <c r="O382" s="2">
        <v>326770.40000000002</v>
      </c>
      <c r="P382" s="15">
        <v>0.1</v>
      </c>
      <c r="Q382" s="2">
        <v>10926.1</v>
      </c>
      <c r="R382" s="13">
        <v>0.3</v>
      </c>
      <c r="S382" s="15">
        <v>0</v>
      </c>
      <c r="T382" s="2">
        <v>98031.12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108957.22</v>
      </c>
      <c r="AD382" t="s">
        <v>166</v>
      </c>
    </row>
    <row r="383" spans="1:30" hidden="1" x14ac:dyDescent="0.25">
      <c r="A383" s="20">
        <v>1606</v>
      </c>
      <c r="B383" t="s">
        <v>147</v>
      </c>
      <c r="C383" t="s">
        <v>268</v>
      </c>
      <c r="D383" t="s">
        <v>2</v>
      </c>
      <c r="E383" t="s">
        <v>342</v>
      </c>
      <c r="F383" t="s">
        <v>467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352</v>
      </c>
    </row>
    <row r="384" spans="1:30" x14ac:dyDescent="0.25">
      <c r="A384" s="20">
        <v>1610</v>
      </c>
      <c r="B384" t="s">
        <v>12</v>
      </c>
      <c r="C384" t="s">
        <v>269</v>
      </c>
      <c r="D384" t="s">
        <v>2</v>
      </c>
      <c r="E384" t="s">
        <v>405</v>
      </c>
      <c r="F384" t="s">
        <v>456</v>
      </c>
      <c r="G384" s="2">
        <v>248120000</v>
      </c>
      <c r="H384" s="2">
        <v>0</v>
      </c>
      <c r="I384" s="2">
        <v>248120000</v>
      </c>
      <c r="J384" s="2">
        <v>868421</v>
      </c>
      <c r="K384" s="2">
        <v>0</v>
      </c>
      <c r="L384" s="2">
        <v>868421</v>
      </c>
      <c r="M384" s="2">
        <v>769173</v>
      </c>
      <c r="N384" s="2">
        <v>0</v>
      </c>
      <c r="O384" s="2">
        <v>769173</v>
      </c>
      <c r="P384" s="15">
        <v>0</v>
      </c>
      <c r="Q384" s="2">
        <v>0</v>
      </c>
      <c r="R384" s="13">
        <v>0</v>
      </c>
      <c r="S384" s="15">
        <v>0</v>
      </c>
      <c r="T384" s="2">
        <v>0</v>
      </c>
      <c r="U384" s="2">
        <v>0</v>
      </c>
      <c r="V384" s="2">
        <v>73582201.799999997</v>
      </c>
      <c r="W384" s="2">
        <v>1958795</v>
      </c>
      <c r="X384" s="2">
        <v>71623406.799999997</v>
      </c>
      <c r="Y384" s="2">
        <v>43037083000</v>
      </c>
      <c r="Z384" s="2">
        <v>970700000</v>
      </c>
      <c r="AA384" s="2">
        <v>42066383000</v>
      </c>
      <c r="AB384" s="18">
        <v>0</v>
      </c>
      <c r="AC384" s="4">
        <v>0</v>
      </c>
      <c r="AD384" t="s">
        <v>498</v>
      </c>
    </row>
    <row r="385" spans="1:30" x14ac:dyDescent="0.25">
      <c r="A385" s="20">
        <v>1611</v>
      </c>
      <c r="B385" t="s">
        <v>12</v>
      </c>
      <c r="C385" t="s">
        <v>269</v>
      </c>
      <c r="D385" t="s">
        <v>2</v>
      </c>
      <c r="E385" t="s">
        <v>295</v>
      </c>
      <c r="F385" t="s">
        <v>473</v>
      </c>
      <c r="G385" s="2">
        <v>16574135000</v>
      </c>
      <c r="H385" s="2">
        <v>0</v>
      </c>
      <c r="I385" s="2">
        <v>16574135000</v>
      </c>
      <c r="J385" s="2">
        <v>40131312</v>
      </c>
      <c r="K385" s="2">
        <v>0</v>
      </c>
      <c r="L385" s="2">
        <v>40131312</v>
      </c>
      <c r="M385" s="2">
        <v>33501658</v>
      </c>
      <c r="N385" s="2">
        <v>0</v>
      </c>
      <c r="O385" s="2">
        <v>33501658</v>
      </c>
      <c r="P385" s="15">
        <v>0.1</v>
      </c>
      <c r="Q385" s="2">
        <v>0</v>
      </c>
      <c r="R385" s="13">
        <v>0.15</v>
      </c>
      <c r="S385" s="15">
        <v>0</v>
      </c>
      <c r="T385" s="2">
        <v>5025248.7</v>
      </c>
      <c r="U385" s="2">
        <v>0</v>
      </c>
      <c r="V385" s="2">
        <v>27597955.800000001</v>
      </c>
      <c r="W385" s="2">
        <v>0</v>
      </c>
      <c r="X385" s="2">
        <v>27597955.800000001</v>
      </c>
      <c r="Y385" s="2">
        <v>12929393000</v>
      </c>
      <c r="Z385" s="2">
        <v>0</v>
      </c>
      <c r="AA385" s="2">
        <v>12929393000</v>
      </c>
      <c r="AB385" s="18">
        <v>0</v>
      </c>
      <c r="AC385" s="4">
        <v>5025248.7</v>
      </c>
      <c r="AD385" t="s">
        <v>3</v>
      </c>
    </row>
    <row r="386" spans="1:30" hidden="1" x14ac:dyDescent="0.25">
      <c r="A386" s="20">
        <v>1612</v>
      </c>
      <c r="B386" t="s">
        <v>147</v>
      </c>
      <c r="C386" t="s">
        <v>268</v>
      </c>
      <c r="D386" t="s">
        <v>2</v>
      </c>
      <c r="E386" t="s">
        <v>4</v>
      </c>
      <c r="F386" t="s">
        <v>468</v>
      </c>
      <c r="G386" s="2">
        <v>2418762000</v>
      </c>
      <c r="H386" s="2">
        <v>0</v>
      </c>
      <c r="I386" s="2">
        <v>2418762000</v>
      </c>
      <c r="J386" s="2">
        <v>7551926</v>
      </c>
      <c r="K386" s="2">
        <v>0</v>
      </c>
      <c r="L386" s="2">
        <v>7551926</v>
      </c>
      <c r="M386" s="2">
        <v>6584421.2000000002</v>
      </c>
      <c r="N386" s="2">
        <v>0</v>
      </c>
      <c r="O386" s="2">
        <v>6584421.2000000002</v>
      </c>
      <c r="P386" s="15">
        <v>0.1</v>
      </c>
      <c r="Q386" s="2">
        <v>0</v>
      </c>
      <c r="R386" s="13">
        <v>0.3</v>
      </c>
      <c r="S386" s="15">
        <v>0</v>
      </c>
      <c r="T386" s="2">
        <v>1975326.36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1975326.36</v>
      </c>
      <c r="AD386" t="s">
        <v>215</v>
      </c>
    </row>
    <row r="387" spans="1:30" hidden="1" x14ac:dyDescent="0.25">
      <c r="A387" s="20">
        <v>1613</v>
      </c>
      <c r="B387" t="s">
        <v>147</v>
      </c>
      <c r="C387" t="s">
        <v>268</v>
      </c>
      <c r="D387" t="s">
        <v>2</v>
      </c>
      <c r="E387" t="s">
        <v>200</v>
      </c>
      <c r="F387" t="s">
        <v>469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15">
        <v>0.1</v>
      </c>
      <c r="Q387" s="2">
        <v>0</v>
      </c>
      <c r="R387" s="13">
        <v>0.3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244</v>
      </c>
    </row>
    <row r="388" spans="1:30" hidden="1" x14ac:dyDescent="0.25">
      <c r="A388" s="20">
        <v>1614</v>
      </c>
      <c r="B388" t="s">
        <v>147</v>
      </c>
      <c r="C388" t="s">
        <v>268</v>
      </c>
      <c r="D388" t="s">
        <v>2</v>
      </c>
      <c r="E388" t="s">
        <v>200</v>
      </c>
      <c r="F388" t="s">
        <v>470</v>
      </c>
      <c r="G388" s="2">
        <v>1500000</v>
      </c>
      <c r="H388" s="2">
        <v>0</v>
      </c>
      <c r="I388" s="2">
        <v>1500000</v>
      </c>
      <c r="J388" s="2">
        <v>5250</v>
      </c>
      <c r="K388" s="2">
        <v>0</v>
      </c>
      <c r="L388" s="2">
        <v>5250</v>
      </c>
      <c r="M388" s="2">
        <v>4650</v>
      </c>
      <c r="N388" s="2">
        <v>0</v>
      </c>
      <c r="O388" s="2">
        <v>4650</v>
      </c>
      <c r="P388" s="15">
        <v>0.1</v>
      </c>
      <c r="Q388" s="2">
        <v>0</v>
      </c>
      <c r="R388" s="13">
        <v>0.3</v>
      </c>
      <c r="S388" s="15">
        <v>0</v>
      </c>
      <c r="T388" s="2">
        <v>1395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1395</v>
      </c>
      <c r="AD388" t="s">
        <v>244</v>
      </c>
    </row>
    <row r="389" spans="1:30" hidden="1" x14ac:dyDescent="0.25">
      <c r="A389" s="20">
        <v>1615</v>
      </c>
      <c r="B389" t="s">
        <v>147</v>
      </c>
      <c r="C389" t="s">
        <v>268</v>
      </c>
      <c r="D389" t="s">
        <v>2</v>
      </c>
      <c r="E389" t="s">
        <v>342</v>
      </c>
      <c r="F389" t="s">
        <v>471</v>
      </c>
      <c r="G389" s="2">
        <v>4856350000</v>
      </c>
      <c r="H389" s="2">
        <v>0</v>
      </c>
      <c r="I389" s="2">
        <v>4856350000</v>
      </c>
      <c r="J389" s="2">
        <v>14188600</v>
      </c>
      <c r="K389" s="2">
        <v>0</v>
      </c>
      <c r="L389" s="2">
        <v>14188600</v>
      </c>
      <c r="M389" s="2">
        <v>12246060</v>
      </c>
      <c r="N389" s="2">
        <v>0</v>
      </c>
      <c r="O389" s="2">
        <v>12246060</v>
      </c>
      <c r="P389" s="15">
        <v>0.1</v>
      </c>
      <c r="Q389" s="2">
        <v>0</v>
      </c>
      <c r="R389" s="13">
        <v>0.3</v>
      </c>
      <c r="S389" s="15">
        <v>0</v>
      </c>
      <c r="T389" s="2">
        <v>3673818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3673818</v>
      </c>
      <c r="AD389" t="s">
        <v>352</v>
      </c>
    </row>
    <row r="390" spans="1:30" hidden="1" x14ac:dyDescent="0.25">
      <c r="A390" s="20">
        <v>1618</v>
      </c>
      <c r="B390" t="s">
        <v>147</v>
      </c>
      <c r="C390" t="s">
        <v>268</v>
      </c>
      <c r="D390" t="s">
        <v>2</v>
      </c>
      <c r="E390" t="s">
        <v>200</v>
      </c>
      <c r="F390" t="s">
        <v>474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0.1</v>
      </c>
      <c r="Q390" s="2">
        <v>0</v>
      </c>
      <c r="R390" s="13">
        <v>0.3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184</v>
      </c>
    </row>
    <row r="391" spans="1:30" hidden="1" x14ac:dyDescent="0.25">
      <c r="A391" s="20">
        <v>1621</v>
      </c>
      <c r="B391" t="s">
        <v>147</v>
      </c>
      <c r="C391" t="s">
        <v>268</v>
      </c>
      <c r="D391" t="s">
        <v>2</v>
      </c>
      <c r="E391" t="s">
        <v>342</v>
      </c>
      <c r="F391" t="s">
        <v>475</v>
      </c>
      <c r="G391" s="2">
        <v>660664000</v>
      </c>
      <c r="H391" s="2">
        <v>0</v>
      </c>
      <c r="I391" s="2">
        <v>660664000</v>
      </c>
      <c r="J391" s="2">
        <v>2258858</v>
      </c>
      <c r="K391" s="2">
        <v>0</v>
      </c>
      <c r="L391" s="2">
        <v>2258858</v>
      </c>
      <c r="M391" s="2">
        <v>1994592.4</v>
      </c>
      <c r="N391" s="2">
        <v>0</v>
      </c>
      <c r="O391" s="2">
        <v>1994592.4</v>
      </c>
      <c r="P391" s="15">
        <v>0.1</v>
      </c>
      <c r="Q391" s="2">
        <v>0</v>
      </c>
      <c r="R391" s="13">
        <v>0.3</v>
      </c>
      <c r="S391" s="15">
        <v>0</v>
      </c>
      <c r="T391" s="2">
        <v>598377.72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598377.72</v>
      </c>
      <c r="AD391" t="s">
        <v>352</v>
      </c>
    </row>
    <row r="392" spans="1:30" hidden="1" x14ac:dyDescent="0.25">
      <c r="A392" s="20">
        <v>1622</v>
      </c>
      <c r="B392" t="s">
        <v>147</v>
      </c>
      <c r="C392" t="s">
        <v>268</v>
      </c>
      <c r="D392" t="s">
        <v>2</v>
      </c>
      <c r="E392" t="s">
        <v>296</v>
      </c>
      <c r="F392" t="s">
        <v>476</v>
      </c>
      <c r="G392" s="2">
        <v>3510238000</v>
      </c>
      <c r="H392" s="2">
        <v>0</v>
      </c>
      <c r="I392" s="2">
        <v>3510238000</v>
      </c>
      <c r="J392" s="2">
        <v>7664006</v>
      </c>
      <c r="K392" s="2">
        <v>0</v>
      </c>
      <c r="L392" s="2">
        <v>7664006</v>
      </c>
      <c r="M392" s="2">
        <v>6259910.7999999998</v>
      </c>
      <c r="N392" s="2">
        <v>0</v>
      </c>
      <c r="O392" s="2">
        <v>6259910.7999999998</v>
      </c>
      <c r="P392" s="15">
        <v>0.1</v>
      </c>
      <c r="Q392" s="2">
        <v>0</v>
      </c>
      <c r="R392" s="13">
        <v>0.3</v>
      </c>
      <c r="S392" s="15">
        <v>0</v>
      </c>
      <c r="T392" s="2">
        <v>1877973.24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1877973.24</v>
      </c>
      <c r="AD392" t="s">
        <v>192</v>
      </c>
    </row>
    <row r="393" spans="1:30" hidden="1" x14ac:dyDescent="0.25">
      <c r="A393" s="20">
        <v>1623</v>
      </c>
      <c r="B393" t="s">
        <v>147</v>
      </c>
      <c r="C393" t="s">
        <v>268</v>
      </c>
      <c r="D393" t="s">
        <v>2</v>
      </c>
      <c r="E393" t="s">
        <v>342</v>
      </c>
      <c r="F393" t="s">
        <v>477</v>
      </c>
      <c r="G393" s="2">
        <v>19035848000</v>
      </c>
      <c r="H393" s="2">
        <v>288525000</v>
      </c>
      <c r="I393" s="2">
        <v>18747323000</v>
      </c>
      <c r="J393" s="2">
        <v>36099728</v>
      </c>
      <c r="K393" s="2">
        <v>1009839</v>
      </c>
      <c r="L393" s="2">
        <v>35089889</v>
      </c>
      <c r="M393" s="2">
        <v>28485388.800000001</v>
      </c>
      <c r="N393" s="2">
        <v>894429</v>
      </c>
      <c r="O393" s="2">
        <v>27590959.800000001</v>
      </c>
      <c r="P393" s="15">
        <v>0.1</v>
      </c>
      <c r="Q393" s="2">
        <v>89442.9</v>
      </c>
      <c r="R393" s="13">
        <v>0.3</v>
      </c>
      <c r="S393" s="15">
        <v>0</v>
      </c>
      <c r="T393" s="2">
        <v>8277287.9400000004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8366730.8399999999</v>
      </c>
      <c r="AD393" t="s">
        <v>352</v>
      </c>
    </row>
    <row r="394" spans="1:30" hidden="1" x14ac:dyDescent="0.25">
      <c r="A394" s="20">
        <v>1624</v>
      </c>
      <c r="B394" t="s">
        <v>147</v>
      </c>
      <c r="C394" t="s">
        <v>268</v>
      </c>
      <c r="D394" t="s">
        <v>2</v>
      </c>
      <c r="E394" t="s">
        <v>342</v>
      </c>
      <c r="F394" t="s">
        <v>478</v>
      </c>
      <c r="G394" s="2">
        <v>1112813000</v>
      </c>
      <c r="H394" s="2">
        <v>0</v>
      </c>
      <c r="I394" s="2">
        <v>1112813000</v>
      </c>
      <c r="J394" s="2">
        <v>3710521</v>
      </c>
      <c r="K394" s="2">
        <v>0</v>
      </c>
      <c r="L394" s="2">
        <v>3710521</v>
      </c>
      <c r="M394" s="2">
        <v>3265395.8</v>
      </c>
      <c r="N394" s="2">
        <v>0</v>
      </c>
      <c r="O394" s="2">
        <v>3265395.8</v>
      </c>
      <c r="P394" s="15">
        <v>0.1</v>
      </c>
      <c r="Q394" s="2">
        <v>0</v>
      </c>
      <c r="R394" s="13">
        <v>0.3</v>
      </c>
      <c r="S394" s="15">
        <v>0</v>
      </c>
      <c r="T394" s="2">
        <v>979618.74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979618.74</v>
      </c>
      <c r="AD394" t="s">
        <v>352</v>
      </c>
    </row>
    <row r="395" spans="1:30" hidden="1" x14ac:dyDescent="0.25">
      <c r="A395" s="20">
        <v>1625</v>
      </c>
      <c r="B395" t="s">
        <v>147</v>
      </c>
      <c r="C395" t="s">
        <v>268</v>
      </c>
      <c r="D395" t="s">
        <v>2</v>
      </c>
      <c r="E395" t="s">
        <v>200</v>
      </c>
      <c r="F395" t="s">
        <v>479</v>
      </c>
      <c r="G395" s="2">
        <v>3190564000</v>
      </c>
      <c r="H395" s="2">
        <v>0</v>
      </c>
      <c r="I395" s="2">
        <v>3190564000</v>
      </c>
      <c r="J395" s="2">
        <v>9646263</v>
      </c>
      <c r="K395" s="2">
        <v>0</v>
      </c>
      <c r="L395" s="2">
        <v>9646263</v>
      </c>
      <c r="M395" s="2">
        <v>8370037.4000000004</v>
      </c>
      <c r="N395" s="2">
        <v>0</v>
      </c>
      <c r="O395" s="2">
        <v>8370037.4000000004</v>
      </c>
      <c r="P395" s="15">
        <v>0.1</v>
      </c>
      <c r="Q395" s="2">
        <v>0</v>
      </c>
      <c r="R395" s="13">
        <v>0.3</v>
      </c>
      <c r="S395" s="15">
        <v>0</v>
      </c>
      <c r="T395" s="2">
        <v>2511011.2200000002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2511011.2200000002</v>
      </c>
      <c r="AD395" t="s">
        <v>184</v>
      </c>
    </row>
    <row r="396" spans="1:30" hidden="1" x14ac:dyDescent="0.25">
      <c r="A396" s="20">
        <v>1626</v>
      </c>
      <c r="B396" t="s">
        <v>147</v>
      </c>
      <c r="C396" t="s">
        <v>268</v>
      </c>
      <c r="D396" t="s">
        <v>2</v>
      </c>
      <c r="E396" t="s">
        <v>200</v>
      </c>
      <c r="F396" t="s">
        <v>480</v>
      </c>
      <c r="G396" s="2">
        <v>2155369000</v>
      </c>
      <c r="H396" s="2">
        <v>0</v>
      </c>
      <c r="I396" s="2">
        <v>2155369000</v>
      </c>
      <c r="J396" s="2">
        <v>6997773</v>
      </c>
      <c r="K396" s="2">
        <v>0</v>
      </c>
      <c r="L396" s="2">
        <v>6997773</v>
      </c>
      <c r="M396" s="2">
        <v>6135625.4000000004</v>
      </c>
      <c r="N396" s="2">
        <v>0</v>
      </c>
      <c r="O396" s="2">
        <v>6135625.4000000004</v>
      </c>
      <c r="P396" s="15">
        <v>0.1</v>
      </c>
      <c r="Q396" s="2">
        <v>0</v>
      </c>
      <c r="R396" s="13">
        <v>0.3</v>
      </c>
      <c r="S396" s="15">
        <v>0</v>
      </c>
      <c r="T396" s="2">
        <v>1840687.62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1840687.62</v>
      </c>
      <c r="AD396" t="s">
        <v>244</v>
      </c>
    </row>
    <row r="397" spans="1:30" hidden="1" x14ac:dyDescent="0.25">
      <c r="A397" s="20">
        <v>1627</v>
      </c>
      <c r="B397" t="s">
        <v>147</v>
      </c>
      <c r="C397" t="s">
        <v>268</v>
      </c>
      <c r="D397" t="s">
        <v>2</v>
      </c>
      <c r="E397" t="s">
        <v>296</v>
      </c>
      <c r="F397" t="s">
        <v>481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192</v>
      </c>
    </row>
    <row r="398" spans="1:30" hidden="1" x14ac:dyDescent="0.25">
      <c r="A398" s="20">
        <v>1629</v>
      </c>
      <c r="B398" t="s">
        <v>147</v>
      </c>
      <c r="C398" t="s">
        <v>268</v>
      </c>
      <c r="D398" t="s">
        <v>2</v>
      </c>
      <c r="E398" t="s">
        <v>296</v>
      </c>
      <c r="F398" t="s">
        <v>482</v>
      </c>
      <c r="G398" s="2">
        <v>958430000</v>
      </c>
      <c r="H398" s="2">
        <v>0</v>
      </c>
      <c r="I398" s="2">
        <v>958430000</v>
      </c>
      <c r="J398" s="2">
        <v>2315580</v>
      </c>
      <c r="K398" s="2">
        <v>0</v>
      </c>
      <c r="L398" s="2">
        <v>2315580</v>
      </c>
      <c r="M398" s="2">
        <v>1932208</v>
      </c>
      <c r="N398" s="2">
        <v>0</v>
      </c>
      <c r="O398" s="2">
        <v>1932208</v>
      </c>
      <c r="P398" s="15">
        <v>0.1</v>
      </c>
      <c r="Q398" s="2">
        <v>0</v>
      </c>
      <c r="R398" s="13">
        <v>0.3</v>
      </c>
      <c r="S398" s="15">
        <v>0</v>
      </c>
      <c r="T398" s="2">
        <v>579662.4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579662.4</v>
      </c>
      <c r="AD398" t="s">
        <v>87</v>
      </c>
    </row>
    <row r="399" spans="1:30" hidden="1" x14ac:dyDescent="0.25">
      <c r="A399" s="20">
        <v>1630</v>
      </c>
      <c r="B399" t="s">
        <v>147</v>
      </c>
      <c r="C399" t="s">
        <v>268</v>
      </c>
      <c r="D399" t="s">
        <v>2</v>
      </c>
      <c r="E399" t="s">
        <v>296</v>
      </c>
      <c r="F399" t="s">
        <v>279</v>
      </c>
      <c r="G399" s="2">
        <v>881113600</v>
      </c>
      <c r="H399" s="2">
        <v>0</v>
      </c>
      <c r="I399" s="2">
        <v>881113600</v>
      </c>
      <c r="J399" s="2">
        <v>2783683</v>
      </c>
      <c r="K399" s="2">
        <v>0</v>
      </c>
      <c r="L399" s="2">
        <v>2783683</v>
      </c>
      <c r="M399" s="2">
        <v>2431237.56</v>
      </c>
      <c r="N399" s="2">
        <v>0</v>
      </c>
      <c r="O399" s="2">
        <v>2431237.56</v>
      </c>
      <c r="P399" s="15">
        <v>0.1</v>
      </c>
      <c r="Q399" s="2">
        <v>0</v>
      </c>
      <c r="R399" s="13">
        <v>0.3</v>
      </c>
      <c r="S399" s="15">
        <v>0</v>
      </c>
      <c r="T399" s="2">
        <v>729371.26800000004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729371.26800000004</v>
      </c>
      <c r="AD399" t="s">
        <v>87</v>
      </c>
    </row>
    <row r="400" spans="1:30" hidden="1" x14ac:dyDescent="0.25">
      <c r="A400" s="20">
        <v>1631</v>
      </c>
      <c r="B400" t="s">
        <v>147</v>
      </c>
      <c r="C400" t="s">
        <v>268</v>
      </c>
      <c r="D400" t="s">
        <v>2</v>
      </c>
      <c r="E400" t="s">
        <v>296</v>
      </c>
      <c r="F400" t="s">
        <v>483</v>
      </c>
      <c r="G400" s="2">
        <v>157643000</v>
      </c>
      <c r="H400" s="2">
        <v>0</v>
      </c>
      <c r="I400" s="2">
        <v>157643000</v>
      </c>
      <c r="J400" s="2">
        <v>551760</v>
      </c>
      <c r="K400" s="2">
        <v>0</v>
      </c>
      <c r="L400" s="2">
        <v>551760</v>
      </c>
      <c r="M400" s="2">
        <v>488702.8</v>
      </c>
      <c r="N400" s="2">
        <v>0</v>
      </c>
      <c r="O400" s="2">
        <v>488702.8</v>
      </c>
      <c r="P400" s="15">
        <v>0.1</v>
      </c>
      <c r="Q400" s="2">
        <v>0</v>
      </c>
      <c r="R400" s="13">
        <v>0.3</v>
      </c>
      <c r="S400" s="15">
        <v>0</v>
      </c>
      <c r="T400" s="2">
        <v>146610.84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146610.84</v>
      </c>
      <c r="AD400" t="s">
        <v>87</v>
      </c>
    </row>
    <row r="401" spans="1:30" hidden="1" x14ac:dyDescent="0.25">
      <c r="A401" s="20">
        <v>1632</v>
      </c>
      <c r="B401" t="s">
        <v>147</v>
      </c>
      <c r="C401" t="s">
        <v>268</v>
      </c>
      <c r="D401" t="s">
        <v>2</v>
      </c>
      <c r="E401" t="s">
        <v>295</v>
      </c>
      <c r="F401" t="s">
        <v>484</v>
      </c>
      <c r="G401" s="2">
        <v>278732800</v>
      </c>
      <c r="H401" s="2">
        <v>0</v>
      </c>
      <c r="I401" s="2">
        <v>278732800</v>
      </c>
      <c r="J401" s="2">
        <v>975567</v>
      </c>
      <c r="K401" s="2">
        <v>0</v>
      </c>
      <c r="L401" s="2">
        <v>975567</v>
      </c>
      <c r="M401" s="2">
        <v>864073.88</v>
      </c>
      <c r="N401" s="2">
        <v>0</v>
      </c>
      <c r="O401" s="2">
        <v>864073.88</v>
      </c>
      <c r="P401" s="15">
        <v>0.1</v>
      </c>
      <c r="Q401" s="2">
        <v>0</v>
      </c>
      <c r="R401" s="13">
        <v>0.3</v>
      </c>
      <c r="S401" s="15">
        <v>0</v>
      </c>
      <c r="T401" s="2">
        <v>259222.16399999999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259222.16399999999</v>
      </c>
      <c r="AD401" t="s">
        <v>95</v>
      </c>
    </row>
    <row r="402" spans="1:30" hidden="1" x14ac:dyDescent="0.25">
      <c r="A402" s="20">
        <v>1633</v>
      </c>
      <c r="B402" t="s">
        <v>147</v>
      </c>
      <c r="C402" t="s">
        <v>268</v>
      </c>
      <c r="D402" t="s">
        <v>2</v>
      </c>
      <c r="E402" t="s">
        <v>200</v>
      </c>
      <c r="F402" t="s">
        <v>485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244</v>
      </c>
    </row>
    <row r="403" spans="1:30" x14ac:dyDescent="0.25">
      <c r="A403" s="20">
        <v>1634</v>
      </c>
      <c r="B403" t="s">
        <v>12</v>
      </c>
      <c r="C403" t="s">
        <v>269</v>
      </c>
      <c r="D403" t="s">
        <v>2</v>
      </c>
      <c r="E403" t="s">
        <v>405</v>
      </c>
      <c r="F403" t="s">
        <v>486</v>
      </c>
      <c r="G403" s="2">
        <v>3331270000</v>
      </c>
      <c r="H403" s="2">
        <v>0</v>
      </c>
      <c r="I403" s="2">
        <v>3331270000</v>
      </c>
      <c r="J403" s="2">
        <v>6271360</v>
      </c>
      <c r="K403" s="2">
        <v>0</v>
      </c>
      <c r="L403" s="2">
        <v>6271360</v>
      </c>
      <c r="M403" s="2">
        <v>4938852</v>
      </c>
      <c r="N403" s="2">
        <v>0</v>
      </c>
      <c r="O403" s="2">
        <v>4938852</v>
      </c>
      <c r="P403" s="15">
        <v>0</v>
      </c>
      <c r="Q403" s="2">
        <v>0</v>
      </c>
      <c r="R403" s="13">
        <v>0</v>
      </c>
      <c r="S403" s="15">
        <v>0</v>
      </c>
      <c r="T403" s="2">
        <v>0</v>
      </c>
      <c r="U403" s="2">
        <v>0</v>
      </c>
      <c r="V403" s="2">
        <v>8964554</v>
      </c>
      <c r="W403" s="2">
        <v>0</v>
      </c>
      <c r="X403" s="2">
        <v>8964554</v>
      </c>
      <c r="Y403" s="2">
        <v>3152655000</v>
      </c>
      <c r="Z403" s="2">
        <v>0</v>
      </c>
      <c r="AA403" s="2">
        <v>3152655000</v>
      </c>
      <c r="AB403" s="18">
        <v>0</v>
      </c>
      <c r="AC403" s="4">
        <v>0</v>
      </c>
      <c r="AD403" t="s">
        <v>498</v>
      </c>
    </row>
    <row r="404" spans="1:30" hidden="1" x14ac:dyDescent="0.25">
      <c r="A404" s="20">
        <v>1635</v>
      </c>
      <c r="B404" t="s">
        <v>147</v>
      </c>
      <c r="C404" t="s">
        <v>268</v>
      </c>
      <c r="D404" t="s">
        <v>2</v>
      </c>
      <c r="E404" t="s">
        <v>200</v>
      </c>
      <c r="F404" t="s">
        <v>487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5">
        <v>0.1</v>
      </c>
      <c r="Q404" s="2">
        <v>0</v>
      </c>
      <c r="R404" s="13">
        <v>0.3</v>
      </c>
      <c r="S404" s="15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0</v>
      </c>
      <c r="AD404" t="s">
        <v>244</v>
      </c>
    </row>
    <row r="405" spans="1:30" hidden="1" x14ac:dyDescent="0.25">
      <c r="A405" s="20">
        <v>1637</v>
      </c>
      <c r="B405" t="s">
        <v>147</v>
      </c>
      <c r="C405" t="s">
        <v>268</v>
      </c>
      <c r="D405" t="s">
        <v>2</v>
      </c>
      <c r="E405" t="s">
        <v>296</v>
      </c>
      <c r="F405" t="s">
        <v>488</v>
      </c>
      <c r="G405" s="2">
        <v>175975000</v>
      </c>
      <c r="H405" s="2">
        <v>0</v>
      </c>
      <c r="I405" s="2">
        <v>175975000</v>
      </c>
      <c r="J405" s="2">
        <v>615913</v>
      </c>
      <c r="K405" s="2">
        <v>0</v>
      </c>
      <c r="L405" s="2">
        <v>615913</v>
      </c>
      <c r="M405" s="2">
        <v>545523</v>
      </c>
      <c r="N405" s="2">
        <v>0</v>
      </c>
      <c r="O405" s="2">
        <v>545523</v>
      </c>
      <c r="P405" s="15">
        <v>0.1</v>
      </c>
      <c r="Q405" s="2">
        <v>0</v>
      </c>
      <c r="R405" s="13">
        <v>0.3</v>
      </c>
      <c r="S405" s="15">
        <v>0</v>
      </c>
      <c r="T405" s="2">
        <v>163656.9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163656.9</v>
      </c>
      <c r="AD405" t="s">
        <v>192</v>
      </c>
    </row>
    <row r="406" spans="1:30" hidden="1" x14ac:dyDescent="0.25">
      <c r="A406" s="20">
        <v>1638</v>
      </c>
      <c r="B406" t="s">
        <v>147</v>
      </c>
      <c r="C406" t="s">
        <v>268</v>
      </c>
      <c r="D406" t="s">
        <v>2</v>
      </c>
      <c r="E406" t="s">
        <v>342</v>
      </c>
      <c r="F406" t="s">
        <v>489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15">
        <v>0.1</v>
      </c>
      <c r="Q406" s="2">
        <v>0</v>
      </c>
      <c r="R406" s="13">
        <v>0.3</v>
      </c>
      <c r="S406" s="15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0</v>
      </c>
      <c r="AD406" t="s">
        <v>352</v>
      </c>
    </row>
    <row r="407" spans="1:30" hidden="1" x14ac:dyDescent="0.25">
      <c r="A407" s="20">
        <v>1639</v>
      </c>
      <c r="B407" t="s">
        <v>147</v>
      </c>
      <c r="C407" t="s">
        <v>268</v>
      </c>
      <c r="D407" t="s">
        <v>2</v>
      </c>
      <c r="E407" t="s">
        <v>200</v>
      </c>
      <c r="F407" t="s">
        <v>490</v>
      </c>
      <c r="G407" s="2">
        <v>522282000</v>
      </c>
      <c r="H407" s="2">
        <v>0</v>
      </c>
      <c r="I407" s="2">
        <v>522282000</v>
      </c>
      <c r="J407" s="2">
        <v>1769166</v>
      </c>
      <c r="K407" s="2">
        <v>0</v>
      </c>
      <c r="L407" s="2">
        <v>1769166</v>
      </c>
      <c r="M407" s="2">
        <v>1560253.2</v>
      </c>
      <c r="N407" s="2">
        <v>0</v>
      </c>
      <c r="O407" s="2">
        <v>1560253.2</v>
      </c>
      <c r="P407" s="15">
        <v>0.1</v>
      </c>
      <c r="Q407" s="2">
        <v>0</v>
      </c>
      <c r="R407" s="13">
        <v>0.3</v>
      </c>
      <c r="S407" s="15">
        <v>0</v>
      </c>
      <c r="T407" s="2">
        <v>468075.96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468075.96</v>
      </c>
      <c r="AD407" t="s">
        <v>244</v>
      </c>
    </row>
    <row r="408" spans="1:30" hidden="1" x14ac:dyDescent="0.25">
      <c r="A408" s="20">
        <v>1640</v>
      </c>
      <c r="B408" t="s">
        <v>147</v>
      </c>
      <c r="C408" t="s">
        <v>268</v>
      </c>
      <c r="D408" t="s">
        <v>2</v>
      </c>
      <c r="E408" t="s">
        <v>200</v>
      </c>
      <c r="F408" t="s">
        <v>491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15">
        <v>0.1</v>
      </c>
      <c r="Q408" s="2">
        <v>0</v>
      </c>
      <c r="R408" s="13">
        <v>0.3</v>
      </c>
      <c r="S408" s="15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0</v>
      </c>
      <c r="AD408" t="s">
        <v>244</v>
      </c>
    </row>
    <row r="409" spans="1:30" hidden="1" x14ac:dyDescent="0.25">
      <c r="A409" s="20">
        <v>1641</v>
      </c>
      <c r="B409" t="s">
        <v>147</v>
      </c>
      <c r="C409" t="s">
        <v>269</v>
      </c>
      <c r="D409" t="s">
        <v>2</v>
      </c>
      <c r="E409" t="s">
        <v>405</v>
      </c>
      <c r="F409" t="s">
        <v>492</v>
      </c>
      <c r="G409" s="2">
        <v>2125419000</v>
      </c>
      <c r="H409" s="2">
        <v>0</v>
      </c>
      <c r="I409" s="2">
        <v>2125419000</v>
      </c>
      <c r="J409" s="2">
        <v>6630272</v>
      </c>
      <c r="K409" s="2">
        <v>0</v>
      </c>
      <c r="L409" s="2">
        <v>6630272</v>
      </c>
      <c r="M409" s="2">
        <v>5780104.4000000004</v>
      </c>
      <c r="N409" s="2">
        <v>0</v>
      </c>
      <c r="O409" s="2">
        <v>5780104.4000000004</v>
      </c>
      <c r="P409" s="15">
        <v>0</v>
      </c>
      <c r="Q409" s="2">
        <v>0</v>
      </c>
      <c r="R409" s="13">
        <v>0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486</v>
      </c>
    </row>
    <row r="410" spans="1:30" hidden="1" x14ac:dyDescent="0.25">
      <c r="A410" s="20">
        <v>1642</v>
      </c>
      <c r="B410" t="s">
        <v>147</v>
      </c>
      <c r="C410" t="s">
        <v>268</v>
      </c>
      <c r="D410" t="s">
        <v>2</v>
      </c>
      <c r="E410" t="s">
        <v>342</v>
      </c>
      <c r="F410" t="s">
        <v>493</v>
      </c>
      <c r="G410" s="2">
        <v>351089000</v>
      </c>
      <c r="H410" s="2">
        <v>0</v>
      </c>
      <c r="I410" s="2">
        <v>351089000</v>
      </c>
      <c r="J410" s="2">
        <v>1228812</v>
      </c>
      <c r="K410" s="2">
        <v>0</v>
      </c>
      <c r="L410" s="2">
        <v>1228812</v>
      </c>
      <c r="M410" s="2">
        <v>1088376.3999999999</v>
      </c>
      <c r="N410" s="2">
        <v>0</v>
      </c>
      <c r="O410" s="2">
        <v>1088376.3999999999</v>
      </c>
      <c r="P410" s="15">
        <v>0.1</v>
      </c>
      <c r="Q410" s="2">
        <v>0</v>
      </c>
      <c r="R410" s="13">
        <v>0.3</v>
      </c>
      <c r="S410" s="15">
        <v>0</v>
      </c>
      <c r="T410" s="2">
        <v>326512.92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326512.92</v>
      </c>
      <c r="AD410" t="s">
        <v>352</v>
      </c>
    </row>
    <row r="411" spans="1:30" hidden="1" x14ac:dyDescent="0.25">
      <c r="A411" s="20">
        <v>1643</v>
      </c>
      <c r="B411" t="s">
        <v>147</v>
      </c>
      <c r="C411" t="s">
        <v>268</v>
      </c>
      <c r="D411" t="s">
        <v>2</v>
      </c>
      <c r="E411" t="s">
        <v>405</v>
      </c>
      <c r="F411" t="s">
        <v>494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0.1</v>
      </c>
      <c r="Q411" s="2">
        <v>0</v>
      </c>
      <c r="R411" s="13">
        <v>0.3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456</v>
      </c>
    </row>
    <row r="412" spans="1:30" hidden="1" x14ac:dyDescent="0.25">
      <c r="A412" s="20">
        <v>1646</v>
      </c>
      <c r="B412" t="s">
        <v>147</v>
      </c>
      <c r="C412" t="s">
        <v>268</v>
      </c>
      <c r="D412" t="s">
        <v>2</v>
      </c>
      <c r="E412" t="s">
        <v>405</v>
      </c>
      <c r="F412" t="s">
        <v>495</v>
      </c>
      <c r="G412" s="2">
        <v>117746000</v>
      </c>
      <c r="H412" s="2">
        <v>0</v>
      </c>
      <c r="I412" s="2">
        <v>117746000</v>
      </c>
      <c r="J412" s="2">
        <v>412116</v>
      </c>
      <c r="K412" s="2">
        <v>0</v>
      </c>
      <c r="L412" s="2">
        <v>412116</v>
      </c>
      <c r="M412" s="2">
        <v>365017.59999999998</v>
      </c>
      <c r="N412" s="2">
        <v>0</v>
      </c>
      <c r="O412" s="2">
        <v>365017.59999999998</v>
      </c>
      <c r="P412" s="15">
        <v>0.1</v>
      </c>
      <c r="Q412" s="2">
        <v>0</v>
      </c>
      <c r="R412" s="13">
        <v>0.3</v>
      </c>
      <c r="S412" s="15">
        <v>0</v>
      </c>
      <c r="T412" s="2">
        <v>109505.28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109505.28</v>
      </c>
      <c r="AD412" t="s">
        <v>486</v>
      </c>
    </row>
    <row r="413" spans="1:30" hidden="1" x14ac:dyDescent="0.25">
      <c r="A413" s="20">
        <v>1647</v>
      </c>
      <c r="B413" t="s">
        <v>147</v>
      </c>
      <c r="C413" t="s">
        <v>268</v>
      </c>
      <c r="D413" t="s">
        <v>2</v>
      </c>
      <c r="E413" t="s">
        <v>295</v>
      </c>
      <c r="F413" t="s">
        <v>499</v>
      </c>
      <c r="G413" s="2">
        <v>939783000</v>
      </c>
      <c r="H413" s="2">
        <v>65746000</v>
      </c>
      <c r="I413" s="2">
        <v>874037000</v>
      </c>
      <c r="J413" s="2">
        <v>2323904</v>
      </c>
      <c r="K413" s="2">
        <v>230111</v>
      </c>
      <c r="L413" s="2">
        <v>2093793</v>
      </c>
      <c r="M413" s="2">
        <v>1947990.8</v>
      </c>
      <c r="N413" s="2">
        <v>203812.6</v>
      </c>
      <c r="O413" s="2">
        <v>1744178.2</v>
      </c>
      <c r="P413" s="15">
        <v>0.1</v>
      </c>
      <c r="Q413" s="2">
        <v>20381.259999999998</v>
      </c>
      <c r="R413" s="13">
        <v>0.3</v>
      </c>
      <c r="S413" s="15">
        <v>0</v>
      </c>
      <c r="T413" s="2">
        <v>523253.46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543634.72</v>
      </c>
      <c r="AD413" t="s">
        <v>45</v>
      </c>
    </row>
    <row r="414" spans="1:30" hidden="1" x14ac:dyDescent="0.25">
      <c r="A414" s="20">
        <v>1648</v>
      </c>
      <c r="B414" t="s">
        <v>147</v>
      </c>
      <c r="C414" t="s">
        <v>268</v>
      </c>
      <c r="D414" t="s">
        <v>2</v>
      </c>
      <c r="E414" t="s">
        <v>4</v>
      </c>
      <c r="F414" t="s">
        <v>496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15">
        <v>0.1</v>
      </c>
      <c r="Q414" s="2">
        <v>0</v>
      </c>
      <c r="R414" s="13">
        <v>0.3</v>
      </c>
      <c r="S414" s="15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0</v>
      </c>
      <c r="AD414" t="s">
        <v>41</v>
      </c>
    </row>
    <row r="415" spans="1:30" hidden="1" x14ac:dyDescent="0.25">
      <c r="A415" s="20">
        <v>1649</v>
      </c>
      <c r="B415" t="s">
        <v>147</v>
      </c>
      <c r="C415" t="s">
        <v>268</v>
      </c>
      <c r="D415" t="s">
        <v>2</v>
      </c>
      <c r="E415" t="s">
        <v>405</v>
      </c>
      <c r="F415" t="s">
        <v>500</v>
      </c>
      <c r="G415" s="2">
        <v>53690000</v>
      </c>
      <c r="H415" s="2">
        <v>0</v>
      </c>
      <c r="I415" s="2">
        <v>53690000</v>
      </c>
      <c r="J415" s="2">
        <v>187915</v>
      </c>
      <c r="K415" s="2">
        <v>0</v>
      </c>
      <c r="L415" s="2">
        <v>187915</v>
      </c>
      <c r="M415" s="2">
        <v>166439</v>
      </c>
      <c r="N415" s="2">
        <v>0</v>
      </c>
      <c r="O415" s="2">
        <v>166439</v>
      </c>
      <c r="P415" s="15">
        <v>0.1</v>
      </c>
      <c r="Q415" s="2">
        <v>0</v>
      </c>
      <c r="R415" s="13">
        <v>0.3</v>
      </c>
      <c r="S415" s="15">
        <v>0</v>
      </c>
      <c r="T415" s="2">
        <v>49931.7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49931.7</v>
      </c>
      <c r="AD415" t="s">
        <v>486</v>
      </c>
    </row>
    <row r="416" spans="1:30" hidden="1" x14ac:dyDescent="0.25">
      <c r="A416" s="20">
        <v>1650</v>
      </c>
      <c r="B416" t="s">
        <v>147</v>
      </c>
      <c r="C416" t="s">
        <v>269</v>
      </c>
      <c r="D416" t="s">
        <v>2</v>
      </c>
      <c r="E416" t="s">
        <v>295</v>
      </c>
      <c r="F416" t="s">
        <v>501</v>
      </c>
      <c r="G416" s="2">
        <v>12306306000</v>
      </c>
      <c r="H416" s="2">
        <v>0</v>
      </c>
      <c r="I416" s="2">
        <v>12306306000</v>
      </c>
      <c r="J416" s="2">
        <v>30985098</v>
      </c>
      <c r="K416" s="2">
        <v>0</v>
      </c>
      <c r="L416" s="2">
        <v>30985098</v>
      </c>
      <c r="M416" s="2">
        <v>26062575.600000001</v>
      </c>
      <c r="N416" s="2">
        <v>0</v>
      </c>
      <c r="O416" s="2">
        <v>26062575.600000001</v>
      </c>
      <c r="P416" s="15">
        <v>0.1</v>
      </c>
      <c r="Q416" s="2">
        <v>0</v>
      </c>
      <c r="R416" s="13">
        <v>0.1</v>
      </c>
      <c r="S416" s="15">
        <v>0</v>
      </c>
      <c r="T416" s="2">
        <v>2606257.56</v>
      </c>
      <c r="U416" s="2">
        <v>2000000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4606257.5599999996</v>
      </c>
      <c r="AD416" t="s">
        <v>473</v>
      </c>
    </row>
    <row r="417" spans="1:30" hidden="1" x14ac:dyDescent="0.25">
      <c r="A417" s="20">
        <v>1651</v>
      </c>
      <c r="B417" t="s">
        <v>147</v>
      </c>
      <c r="C417" t="s">
        <v>268</v>
      </c>
      <c r="D417" t="s">
        <v>2</v>
      </c>
      <c r="E417" t="s">
        <v>405</v>
      </c>
      <c r="F417" t="s">
        <v>502</v>
      </c>
      <c r="G417" s="2">
        <v>780421000</v>
      </c>
      <c r="H417" s="2">
        <v>0</v>
      </c>
      <c r="I417" s="2">
        <v>780421000</v>
      </c>
      <c r="J417" s="2">
        <v>2731482</v>
      </c>
      <c r="K417" s="2">
        <v>0</v>
      </c>
      <c r="L417" s="2">
        <v>2731482</v>
      </c>
      <c r="M417" s="2">
        <v>2419313.6</v>
      </c>
      <c r="N417" s="2">
        <v>0</v>
      </c>
      <c r="O417" s="2">
        <v>2419313.6</v>
      </c>
      <c r="P417" s="15">
        <v>0.1</v>
      </c>
      <c r="Q417" s="2">
        <v>0</v>
      </c>
      <c r="R417" s="13">
        <v>0.3</v>
      </c>
      <c r="S417" s="15">
        <v>0</v>
      </c>
      <c r="T417" s="2">
        <v>725794.08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725794.08</v>
      </c>
      <c r="AD417" t="s">
        <v>486</v>
      </c>
    </row>
    <row r="418" spans="1:30" hidden="1" x14ac:dyDescent="0.25">
      <c r="A418" s="20">
        <v>1652</v>
      </c>
      <c r="B418" t="s">
        <v>147</v>
      </c>
      <c r="C418" t="s">
        <v>268</v>
      </c>
      <c r="D418" t="s">
        <v>2</v>
      </c>
      <c r="E418" t="s">
        <v>405</v>
      </c>
      <c r="F418" t="s">
        <v>503</v>
      </c>
      <c r="G418" s="2">
        <v>30801984000</v>
      </c>
      <c r="H418" s="2">
        <v>913200000</v>
      </c>
      <c r="I418" s="2">
        <v>29888784000</v>
      </c>
      <c r="J418" s="2">
        <v>53757175</v>
      </c>
      <c r="K418" s="2">
        <v>2205450</v>
      </c>
      <c r="L418" s="2">
        <v>51551725</v>
      </c>
      <c r="M418" s="2">
        <v>41436381.399999999</v>
      </c>
      <c r="N418" s="2">
        <v>1840170</v>
      </c>
      <c r="O418" s="2">
        <v>39596211.399999999</v>
      </c>
      <c r="P418" s="15">
        <v>0.1</v>
      </c>
      <c r="Q418" s="2">
        <v>184017</v>
      </c>
      <c r="R418" s="13">
        <v>0.3</v>
      </c>
      <c r="S418" s="15">
        <v>0</v>
      </c>
      <c r="T418" s="2">
        <v>11878863.42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12062880.42</v>
      </c>
      <c r="AD418" t="s">
        <v>456</v>
      </c>
    </row>
    <row r="419" spans="1:30" hidden="1" x14ac:dyDescent="0.25">
      <c r="A419" s="20">
        <v>1653</v>
      </c>
      <c r="B419" t="s">
        <v>147</v>
      </c>
      <c r="C419" t="s">
        <v>268</v>
      </c>
      <c r="D419" t="s">
        <v>2</v>
      </c>
      <c r="E419" t="s">
        <v>296</v>
      </c>
      <c r="F419" t="s">
        <v>504</v>
      </c>
      <c r="G419" s="2">
        <v>41084000</v>
      </c>
      <c r="H419" s="2">
        <v>0</v>
      </c>
      <c r="I419" s="2">
        <v>41084000</v>
      </c>
      <c r="J419" s="2">
        <v>143794</v>
      </c>
      <c r="K419" s="2">
        <v>0</v>
      </c>
      <c r="L419" s="2">
        <v>143794</v>
      </c>
      <c r="M419" s="2">
        <v>127360.4</v>
      </c>
      <c r="N419" s="2">
        <v>0</v>
      </c>
      <c r="O419" s="2">
        <v>127360.4</v>
      </c>
      <c r="P419" s="15">
        <v>0.1</v>
      </c>
      <c r="Q419" s="2">
        <v>0</v>
      </c>
      <c r="R419" s="13">
        <v>0.3</v>
      </c>
      <c r="S419" s="15">
        <v>0</v>
      </c>
      <c r="T419" s="2">
        <v>38208.120000000003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38208.120000000003</v>
      </c>
      <c r="AD419" t="s">
        <v>166</v>
      </c>
    </row>
    <row r="420" spans="1:30" hidden="1" x14ac:dyDescent="0.25">
      <c r="A420" s="20">
        <v>1654</v>
      </c>
      <c r="B420" t="s">
        <v>147</v>
      </c>
      <c r="C420" t="s">
        <v>268</v>
      </c>
      <c r="D420" t="s">
        <v>2</v>
      </c>
      <c r="E420" t="s">
        <v>200</v>
      </c>
      <c r="F420" t="s">
        <v>505</v>
      </c>
      <c r="G420" s="2">
        <v>363795000</v>
      </c>
      <c r="H420" s="2">
        <v>0</v>
      </c>
      <c r="I420" s="2">
        <v>363795000</v>
      </c>
      <c r="J420" s="2">
        <v>1202233</v>
      </c>
      <c r="K420" s="2">
        <v>0</v>
      </c>
      <c r="L420" s="2">
        <v>1202233</v>
      </c>
      <c r="M420" s="2">
        <v>1056715</v>
      </c>
      <c r="N420" s="2">
        <v>0</v>
      </c>
      <c r="O420" s="2">
        <v>1056715</v>
      </c>
      <c r="P420" s="15">
        <v>0.1</v>
      </c>
      <c r="Q420" s="2">
        <v>0</v>
      </c>
      <c r="R420" s="13">
        <v>0.3</v>
      </c>
      <c r="S420" s="15">
        <v>0</v>
      </c>
      <c r="T420" s="2">
        <v>317014.5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317014.5</v>
      </c>
      <c r="AD420" t="s">
        <v>244</v>
      </c>
    </row>
    <row r="421" spans="1:30" hidden="1" x14ac:dyDescent="0.25">
      <c r="A421" s="20">
        <v>1655</v>
      </c>
      <c r="B421" t="s">
        <v>147</v>
      </c>
      <c r="C421" t="s">
        <v>268</v>
      </c>
      <c r="D421" t="s">
        <v>2</v>
      </c>
      <c r="E421" t="s">
        <v>8</v>
      </c>
      <c r="F421" t="s">
        <v>506</v>
      </c>
      <c r="G421" s="2">
        <v>39846300</v>
      </c>
      <c r="H421" s="2">
        <v>0</v>
      </c>
      <c r="I421" s="2">
        <v>39846300</v>
      </c>
      <c r="J421" s="2">
        <v>139468</v>
      </c>
      <c r="K421" s="2">
        <v>0</v>
      </c>
      <c r="L421" s="2">
        <v>139468</v>
      </c>
      <c r="M421" s="2">
        <v>123529.48</v>
      </c>
      <c r="N421" s="2">
        <v>0</v>
      </c>
      <c r="O421" s="2">
        <v>123529.48</v>
      </c>
      <c r="P421" s="15">
        <v>0.1</v>
      </c>
      <c r="Q421" s="2">
        <v>0</v>
      </c>
      <c r="R421" s="13">
        <v>0.3</v>
      </c>
      <c r="S421" s="15">
        <v>0</v>
      </c>
      <c r="T421" s="2">
        <v>37058.843999999997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37058.843999999997</v>
      </c>
      <c r="AD421" t="s">
        <v>33</v>
      </c>
    </row>
    <row r="422" spans="1:30" hidden="1" x14ac:dyDescent="0.25">
      <c r="A422" s="20">
        <v>1656</v>
      </c>
      <c r="B422" t="s">
        <v>147</v>
      </c>
      <c r="C422" t="s">
        <v>268</v>
      </c>
      <c r="D422" t="s">
        <v>2</v>
      </c>
      <c r="E422" t="s">
        <v>405</v>
      </c>
      <c r="F422" t="s">
        <v>507</v>
      </c>
      <c r="G422" s="2">
        <v>75379000</v>
      </c>
      <c r="H422" s="2">
        <v>0</v>
      </c>
      <c r="I422" s="2">
        <v>75379000</v>
      </c>
      <c r="J422" s="2">
        <v>263831</v>
      </c>
      <c r="K422" s="2">
        <v>0</v>
      </c>
      <c r="L422" s="2">
        <v>263831</v>
      </c>
      <c r="M422" s="2">
        <v>233679.4</v>
      </c>
      <c r="N422" s="2">
        <v>0</v>
      </c>
      <c r="O422" s="2">
        <v>233679.4</v>
      </c>
      <c r="P422" s="15">
        <v>0.1</v>
      </c>
      <c r="Q422" s="2">
        <v>0</v>
      </c>
      <c r="R422" s="13">
        <v>0.3</v>
      </c>
      <c r="S422" s="15">
        <v>0</v>
      </c>
      <c r="T422" s="2">
        <v>70103.820000000007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70103.820000000007</v>
      </c>
      <c r="AD422" t="s">
        <v>486</v>
      </c>
    </row>
    <row r="423" spans="1:30" hidden="1" x14ac:dyDescent="0.25">
      <c r="A423" s="20">
        <v>1658</v>
      </c>
      <c r="B423" t="s">
        <v>147</v>
      </c>
      <c r="C423" t="s">
        <v>268</v>
      </c>
      <c r="D423" t="s">
        <v>9</v>
      </c>
      <c r="E423" t="s">
        <v>27</v>
      </c>
      <c r="F423" t="s">
        <v>508</v>
      </c>
      <c r="G423" s="2">
        <v>289218000</v>
      </c>
      <c r="H423" s="2">
        <v>0</v>
      </c>
      <c r="I423" s="2">
        <v>289218000</v>
      </c>
      <c r="J423" s="2">
        <v>1012264</v>
      </c>
      <c r="K423" s="2">
        <v>0</v>
      </c>
      <c r="L423" s="2">
        <v>1012264</v>
      </c>
      <c r="M423" s="2">
        <v>896576.8</v>
      </c>
      <c r="N423" s="2">
        <v>0</v>
      </c>
      <c r="O423" s="2">
        <v>896576.8</v>
      </c>
      <c r="P423" s="15">
        <v>0.1</v>
      </c>
      <c r="Q423" s="2">
        <v>0</v>
      </c>
      <c r="R423" s="13">
        <v>0.3</v>
      </c>
      <c r="S423" s="15">
        <v>0</v>
      </c>
      <c r="T423" s="2">
        <v>268973.03999999998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268973.03999999998</v>
      </c>
      <c r="AD423" t="s">
        <v>28</v>
      </c>
    </row>
    <row r="424" spans="1:30" hidden="1" x14ac:dyDescent="0.25">
      <c r="A424" s="20">
        <v>1659</v>
      </c>
      <c r="B424" t="s">
        <v>147</v>
      </c>
      <c r="C424" t="s">
        <v>268</v>
      </c>
      <c r="D424" t="s">
        <v>2</v>
      </c>
      <c r="E424" t="s">
        <v>296</v>
      </c>
      <c r="F424" t="s">
        <v>509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15">
        <v>0.1</v>
      </c>
      <c r="Q424" s="2">
        <v>0</v>
      </c>
      <c r="R424" s="13">
        <v>0.3</v>
      </c>
      <c r="S424" s="15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0</v>
      </c>
      <c r="AD424" t="s">
        <v>192</v>
      </c>
    </row>
    <row r="425" spans="1:30" hidden="1" x14ac:dyDescent="0.25">
      <c r="A425" s="20">
        <v>1660</v>
      </c>
      <c r="B425" t="s">
        <v>147</v>
      </c>
      <c r="C425" t="s">
        <v>268</v>
      </c>
      <c r="D425" t="s">
        <v>2</v>
      </c>
      <c r="E425" t="s">
        <v>295</v>
      </c>
      <c r="F425" t="s">
        <v>510</v>
      </c>
      <c r="G425" s="2">
        <v>129612000</v>
      </c>
      <c r="H425" s="2">
        <v>0</v>
      </c>
      <c r="I425" s="2">
        <v>129612000</v>
      </c>
      <c r="J425" s="2">
        <v>453642</v>
      </c>
      <c r="K425" s="2">
        <v>0</v>
      </c>
      <c r="L425" s="2">
        <v>453642</v>
      </c>
      <c r="M425" s="2">
        <v>401797.2</v>
      </c>
      <c r="N425" s="2">
        <v>0</v>
      </c>
      <c r="O425" s="2">
        <v>401797.2</v>
      </c>
      <c r="P425" s="15">
        <v>0.1</v>
      </c>
      <c r="Q425" s="2">
        <v>0</v>
      </c>
      <c r="R425" s="13">
        <v>0.3</v>
      </c>
      <c r="S425" s="15">
        <v>0</v>
      </c>
      <c r="T425" s="2">
        <v>120539.16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120539.16</v>
      </c>
      <c r="AD425" t="s">
        <v>45</v>
      </c>
    </row>
    <row r="426" spans="1:30" hidden="1" x14ac:dyDescent="0.25">
      <c r="A426" s="20">
        <v>1661</v>
      </c>
      <c r="B426" t="s">
        <v>147</v>
      </c>
      <c r="C426" t="s">
        <v>268</v>
      </c>
      <c r="D426" t="s">
        <v>2</v>
      </c>
      <c r="E426" t="s">
        <v>405</v>
      </c>
      <c r="F426" t="s">
        <v>511</v>
      </c>
      <c r="G426" s="2">
        <v>406122000</v>
      </c>
      <c r="H426" s="2">
        <v>0</v>
      </c>
      <c r="I426" s="2">
        <v>406122000</v>
      </c>
      <c r="J426" s="2">
        <v>1421431</v>
      </c>
      <c r="K426" s="2">
        <v>0</v>
      </c>
      <c r="L426" s="2">
        <v>1421431</v>
      </c>
      <c r="M426" s="2">
        <v>1258982.2</v>
      </c>
      <c r="N426" s="2">
        <v>0</v>
      </c>
      <c r="O426" s="2">
        <v>1258982.2</v>
      </c>
      <c r="P426" s="15">
        <v>0.1</v>
      </c>
      <c r="Q426" s="2">
        <v>0</v>
      </c>
      <c r="R426" s="13">
        <v>0.3</v>
      </c>
      <c r="S426" s="15">
        <v>0</v>
      </c>
      <c r="T426" s="2">
        <v>377694.66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377694.66</v>
      </c>
      <c r="AD426" t="s">
        <v>456</v>
      </c>
    </row>
    <row r="427" spans="1:30" hidden="1" x14ac:dyDescent="0.25">
      <c r="A427" s="20">
        <v>1662</v>
      </c>
      <c r="B427" t="s">
        <v>147</v>
      </c>
      <c r="C427" t="s">
        <v>268</v>
      </c>
      <c r="D427" t="s">
        <v>9</v>
      </c>
      <c r="E427" t="s">
        <v>403</v>
      </c>
      <c r="F427" t="s">
        <v>512</v>
      </c>
      <c r="G427" s="2">
        <v>4978869000</v>
      </c>
      <c r="H427" s="2">
        <v>0</v>
      </c>
      <c r="I427" s="2">
        <v>4978869000</v>
      </c>
      <c r="J427" s="2">
        <v>14655362</v>
      </c>
      <c r="K427" s="2">
        <v>0</v>
      </c>
      <c r="L427" s="2">
        <v>14655362</v>
      </c>
      <c r="M427" s="2">
        <v>12663814.4</v>
      </c>
      <c r="N427" s="2">
        <v>0</v>
      </c>
      <c r="O427" s="2">
        <v>12663814.4</v>
      </c>
      <c r="P427" s="15">
        <v>0.1</v>
      </c>
      <c r="Q427" s="2">
        <v>0</v>
      </c>
      <c r="R427" s="13">
        <v>0.3</v>
      </c>
      <c r="S427" s="15">
        <v>0</v>
      </c>
      <c r="T427" s="2">
        <v>3799144.32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3799144.32</v>
      </c>
      <c r="AD427" t="s">
        <v>35</v>
      </c>
    </row>
    <row r="428" spans="1:30" hidden="1" x14ac:dyDescent="0.25">
      <c r="A428" s="20">
        <v>1663</v>
      </c>
      <c r="B428" t="s">
        <v>147</v>
      </c>
      <c r="C428" t="s">
        <v>268</v>
      </c>
      <c r="D428" t="s">
        <v>2</v>
      </c>
      <c r="E428" t="s">
        <v>295</v>
      </c>
      <c r="F428" t="s">
        <v>513</v>
      </c>
      <c r="G428" s="2">
        <v>465960000</v>
      </c>
      <c r="H428" s="2">
        <v>433345000</v>
      </c>
      <c r="I428" s="2">
        <v>32615000</v>
      </c>
      <c r="J428" s="2">
        <v>1558423</v>
      </c>
      <c r="K428" s="2">
        <v>1444266</v>
      </c>
      <c r="L428" s="2">
        <v>114157</v>
      </c>
      <c r="M428" s="2">
        <v>1372039</v>
      </c>
      <c r="N428" s="2">
        <v>1270928</v>
      </c>
      <c r="O428" s="2">
        <v>101111</v>
      </c>
      <c r="P428" s="15">
        <v>0.1</v>
      </c>
      <c r="Q428" s="2">
        <v>127092.8</v>
      </c>
      <c r="R428" s="13">
        <v>0.3</v>
      </c>
      <c r="S428" s="15">
        <v>0</v>
      </c>
      <c r="T428" s="2">
        <v>30333.3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157426.1</v>
      </c>
      <c r="AD428" t="s">
        <v>95</v>
      </c>
    </row>
    <row r="429" spans="1:30" hidden="1" x14ac:dyDescent="0.25">
      <c r="A429" s="20">
        <v>1664</v>
      </c>
      <c r="B429" t="s">
        <v>147</v>
      </c>
      <c r="C429" t="s">
        <v>268</v>
      </c>
      <c r="D429" t="s">
        <v>2</v>
      </c>
      <c r="E429" t="s">
        <v>8</v>
      </c>
      <c r="F429" t="s">
        <v>514</v>
      </c>
      <c r="G429" s="2">
        <v>6052849000</v>
      </c>
      <c r="H429" s="2">
        <v>1432200000</v>
      </c>
      <c r="I429" s="2">
        <v>4620649000</v>
      </c>
      <c r="J429" s="2">
        <v>15415503</v>
      </c>
      <c r="K429" s="2">
        <v>3434052</v>
      </c>
      <c r="L429" s="2">
        <v>11981451</v>
      </c>
      <c r="M429" s="2">
        <v>12994363.4</v>
      </c>
      <c r="N429" s="2">
        <v>2861172</v>
      </c>
      <c r="O429" s="2">
        <v>10133191.4</v>
      </c>
      <c r="P429" s="15">
        <v>0.1</v>
      </c>
      <c r="Q429" s="2">
        <v>286117.2</v>
      </c>
      <c r="R429" s="13">
        <v>0.3</v>
      </c>
      <c r="S429" s="15">
        <v>0</v>
      </c>
      <c r="T429" s="2">
        <v>3039957.42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3326074.62</v>
      </c>
      <c r="AD429" t="s">
        <v>33</v>
      </c>
    </row>
    <row r="430" spans="1:30" hidden="1" x14ac:dyDescent="0.25">
      <c r="A430" s="20">
        <v>1665</v>
      </c>
      <c r="B430" t="s">
        <v>147</v>
      </c>
      <c r="C430" t="s">
        <v>268</v>
      </c>
      <c r="D430" t="s">
        <v>2</v>
      </c>
      <c r="E430" t="s">
        <v>8</v>
      </c>
      <c r="F430" t="s">
        <v>515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15">
        <v>0.1</v>
      </c>
      <c r="Q430" s="2">
        <v>0</v>
      </c>
      <c r="R430" s="13">
        <v>0.3</v>
      </c>
      <c r="S430" s="15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0</v>
      </c>
      <c r="AD430" t="s">
        <v>33</v>
      </c>
    </row>
    <row r="431" spans="1:30" hidden="1" x14ac:dyDescent="0.25">
      <c r="A431" s="20">
        <v>1666</v>
      </c>
      <c r="B431" t="s">
        <v>147</v>
      </c>
      <c r="C431" t="s">
        <v>268</v>
      </c>
      <c r="D431" t="s">
        <v>2</v>
      </c>
      <c r="E431" t="s">
        <v>200</v>
      </c>
      <c r="F431" t="s">
        <v>516</v>
      </c>
      <c r="G431" s="2">
        <v>2082691000</v>
      </c>
      <c r="H431" s="2">
        <v>0</v>
      </c>
      <c r="I431" s="2">
        <v>2082691000</v>
      </c>
      <c r="J431" s="2">
        <v>6404119</v>
      </c>
      <c r="K431" s="2">
        <v>0</v>
      </c>
      <c r="L431" s="2">
        <v>6404119</v>
      </c>
      <c r="M431" s="2">
        <v>5571042.5999999996</v>
      </c>
      <c r="N431" s="2">
        <v>0</v>
      </c>
      <c r="O431" s="2">
        <v>5571042.5999999996</v>
      </c>
      <c r="P431" s="15">
        <v>0.1</v>
      </c>
      <c r="Q431" s="2">
        <v>0</v>
      </c>
      <c r="R431" s="13">
        <v>0.3</v>
      </c>
      <c r="S431" s="15">
        <v>0</v>
      </c>
      <c r="T431" s="2">
        <v>1671312.78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1671312.78</v>
      </c>
      <c r="AD431" t="s">
        <v>244</v>
      </c>
    </row>
    <row r="432" spans="1:30" hidden="1" x14ac:dyDescent="0.25">
      <c r="A432" s="20">
        <v>1667</v>
      </c>
      <c r="B432" t="s">
        <v>147</v>
      </c>
      <c r="C432" t="s">
        <v>268</v>
      </c>
      <c r="D432" t="s">
        <v>2</v>
      </c>
      <c r="E432" t="s">
        <v>4</v>
      </c>
      <c r="F432" t="s">
        <v>517</v>
      </c>
      <c r="G432" s="2">
        <v>22642150000</v>
      </c>
      <c r="H432" s="2">
        <v>0</v>
      </c>
      <c r="I432" s="2">
        <v>22642150000</v>
      </c>
      <c r="J432" s="2">
        <v>37023564</v>
      </c>
      <c r="K432" s="2">
        <v>0</v>
      </c>
      <c r="L432" s="2">
        <v>37023564</v>
      </c>
      <c r="M432" s="2">
        <v>27966704</v>
      </c>
      <c r="N432" s="2">
        <v>0</v>
      </c>
      <c r="O432" s="2">
        <v>27966704</v>
      </c>
      <c r="P432" s="15">
        <v>0.1</v>
      </c>
      <c r="Q432" s="2">
        <v>0</v>
      </c>
      <c r="R432" s="13">
        <v>0.3</v>
      </c>
      <c r="S432" s="15">
        <v>0</v>
      </c>
      <c r="T432" s="2">
        <v>8390011.1999999993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8390011.1999999993</v>
      </c>
      <c r="AD432" t="s">
        <v>254</v>
      </c>
    </row>
    <row r="433" spans="1:30" hidden="1" x14ac:dyDescent="0.25">
      <c r="A433" s="20">
        <v>1669</v>
      </c>
      <c r="B433" t="s">
        <v>147</v>
      </c>
      <c r="C433" t="s">
        <v>268</v>
      </c>
      <c r="D433" t="s">
        <v>9</v>
      </c>
      <c r="E433" t="s">
        <v>403</v>
      </c>
      <c r="F433" t="s">
        <v>518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15">
        <v>0.1</v>
      </c>
      <c r="Q433" s="2">
        <v>0</v>
      </c>
      <c r="R433" s="13">
        <v>0.3</v>
      </c>
      <c r="S433" s="15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0</v>
      </c>
      <c r="AD433" t="s">
        <v>11</v>
      </c>
    </row>
    <row r="434" spans="1:30" hidden="1" x14ac:dyDescent="0.25">
      <c r="A434" s="20">
        <v>1670</v>
      </c>
      <c r="B434" t="s">
        <v>147</v>
      </c>
      <c r="C434" t="s">
        <v>268</v>
      </c>
      <c r="D434" t="s">
        <v>2</v>
      </c>
      <c r="E434" t="s">
        <v>295</v>
      </c>
      <c r="F434" t="s">
        <v>519</v>
      </c>
      <c r="G434" s="2">
        <v>586387000</v>
      </c>
      <c r="H434" s="2">
        <v>0</v>
      </c>
      <c r="I434" s="2">
        <v>586387000</v>
      </c>
      <c r="J434" s="2">
        <v>2052366</v>
      </c>
      <c r="K434" s="2">
        <v>0</v>
      </c>
      <c r="L434" s="2">
        <v>2052366</v>
      </c>
      <c r="M434" s="2">
        <v>1817811.2</v>
      </c>
      <c r="N434" s="2">
        <v>0</v>
      </c>
      <c r="O434" s="2">
        <v>1817811.2</v>
      </c>
      <c r="P434" s="15">
        <v>0.1</v>
      </c>
      <c r="Q434" s="2">
        <v>0</v>
      </c>
      <c r="R434" s="13">
        <v>0.3</v>
      </c>
      <c r="S434" s="15">
        <v>0</v>
      </c>
      <c r="T434" s="2">
        <v>545343.36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545343.36</v>
      </c>
      <c r="AD434" t="s">
        <v>45</v>
      </c>
    </row>
    <row r="435" spans="1:30" hidden="1" x14ac:dyDescent="0.25">
      <c r="A435" s="20">
        <v>1671</v>
      </c>
      <c r="B435" t="s">
        <v>147</v>
      </c>
      <c r="C435" t="s">
        <v>268</v>
      </c>
      <c r="D435" t="s">
        <v>2</v>
      </c>
      <c r="E435" t="s">
        <v>295</v>
      </c>
      <c r="F435" t="s">
        <v>520</v>
      </c>
      <c r="G435" s="2">
        <v>6824939000</v>
      </c>
      <c r="H435" s="2">
        <v>0</v>
      </c>
      <c r="I435" s="2">
        <v>6824939000</v>
      </c>
      <c r="J435" s="2">
        <v>14667365</v>
      </c>
      <c r="K435" s="2">
        <v>0</v>
      </c>
      <c r="L435" s="2">
        <v>14667365</v>
      </c>
      <c r="M435" s="2">
        <v>11937389.4</v>
      </c>
      <c r="N435" s="2">
        <v>0</v>
      </c>
      <c r="O435" s="2">
        <v>11937389.4</v>
      </c>
      <c r="P435" s="15">
        <v>0.1</v>
      </c>
      <c r="Q435" s="2">
        <v>0</v>
      </c>
      <c r="R435" s="13">
        <v>0.3</v>
      </c>
      <c r="S435" s="15">
        <v>0</v>
      </c>
      <c r="T435" s="2">
        <v>3581216.82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3581216.82</v>
      </c>
      <c r="AD435" t="s">
        <v>45</v>
      </c>
    </row>
    <row r="436" spans="1:30" hidden="1" x14ac:dyDescent="0.25">
      <c r="A436" s="20">
        <v>1672</v>
      </c>
      <c r="B436" t="s">
        <v>147</v>
      </c>
      <c r="C436" t="s">
        <v>268</v>
      </c>
      <c r="D436" t="s">
        <v>2</v>
      </c>
      <c r="E436" t="s">
        <v>4</v>
      </c>
      <c r="F436" t="s">
        <v>521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254</v>
      </c>
    </row>
    <row r="437" spans="1:30" hidden="1" x14ac:dyDescent="0.25">
      <c r="A437" s="20">
        <v>1673</v>
      </c>
      <c r="B437" t="s">
        <v>147</v>
      </c>
      <c r="C437" t="s">
        <v>268</v>
      </c>
      <c r="D437" t="s">
        <v>2</v>
      </c>
      <c r="E437" t="s">
        <v>8</v>
      </c>
      <c r="F437" t="s">
        <v>522</v>
      </c>
      <c r="G437" s="2">
        <v>228309925000</v>
      </c>
      <c r="H437" s="2">
        <v>0</v>
      </c>
      <c r="I437" s="2">
        <v>228309925000</v>
      </c>
      <c r="J437" s="2">
        <v>342762635</v>
      </c>
      <c r="K437" s="2">
        <v>0</v>
      </c>
      <c r="L437" s="2">
        <v>342762635</v>
      </c>
      <c r="M437" s="2">
        <v>251438665</v>
      </c>
      <c r="N437" s="2">
        <v>0</v>
      </c>
      <c r="O437" s="2">
        <v>251438665</v>
      </c>
      <c r="P437" s="15">
        <v>0.1</v>
      </c>
      <c r="Q437" s="2">
        <v>0</v>
      </c>
      <c r="R437" s="13">
        <v>0.3</v>
      </c>
      <c r="S437" s="15">
        <v>0.45</v>
      </c>
      <c r="T437" s="2">
        <v>90647399.25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90647399.25</v>
      </c>
      <c r="AD437" t="s">
        <v>14</v>
      </c>
    </row>
    <row r="438" spans="1:30" hidden="1" x14ac:dyDescent="0.25">
      <c r="A438" s="20">
        <v>1674</v>
      </c>
      <c r="B438" t="s">
        <v>147</v>
      </c>
      <c r="C438" t="s">
        <v>268</v>
      </c>
      <c r="D438" t="s">
        <v>2</v>
      </c>
      <c r="E438" t="s">
        <v>200</v>
      </c>
      <c r="F438" t="s">
        <v>523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15">
        <v>0.1</v>
      </c>
      <c r="Q438" s="2">
        <v>0</v>
      </c>
      <c r="R438" s="13">
        <v>0.3</v>
      </c>
      <c r="S438" s="15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0</v>
      </c>
      <c r="AD438" t="s">
        <v>244</v>
      </c>
    </row>
    <row r="439" spans="1:30" hidden="1" x14ac:dyDescent="0.25">
      <c r="A439" s="20">
        <v>1676</v>
      </c>
      <c r="B439" t="s">
        <v>147</v>
      </c>
      <c r="C439" t="s">
        <v>268</v>
      </c>
      <c r="D439" t="s">
        <v>9</v>
      </c>
      <c r="E439" t="s">
        <v>15</v>
      </c>
      <c r="F439" t="s">
        <v>524</v>
      </c>
      <c r="G439" s="2">
        <v>1431489000</v>
      </c>
      <c r="H439" s="2">
        <v>0</v>
      </c>
      <c r="I439" s="2">
        <v>1431489000</v>
      </c>
      <c r="J439" s="2">
        <v>4432741</v>
      </c>
      <c r="K439" s="2">
        <v>0</v>
      </c>
      <c r="L439" s="2">
        <v>4432741</v>
      </c>
      <c r="M439" s="2">
        <v>3860145.4</v>
      </c>
      <c r="N439" s="2">
        <v>0</v>
      </c>
      <c r="O439" s="2">
        <v>3860145.4</v>
      </c>
      <c r="P439" s="15">
        <v>0.1</v>
      </c>
      <c r="Q439" s="2">
        <v>0</v>
      </c>
      <c r="R439" s="13">
        <v>0.3</v>
      </c>
      <c r="S439" s="15">
        <v>0</v>
      </c>
      <c r="T439" s="2">
        <v>1158043.6200000001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1158043.6200000001</v>
      </c>
      <c r="AD439" t="s">
        <v>19</v>
      </c>
    </row>
    <row r="440" spans="1:30" hidden="1" x14ac:dyDescent="0.25">
      <c r="A440" s="20">
        <v>1677</v>
      </c>
      <c r="B440" t="s">
        <v>147</v>
      </c>
      <c r="C440" t="s">
        <v>268</v>
      </c>
      <c r="D440" t="s">
        <v>2</v>
      </c>
      <c r="E440" t="s">
        <v>200</v>
      </c>
      <c r="F440" t="s">
        <v>525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15">
        <v>0.1</v>
      </c>
      <c r="Q440" s="2">
        <v>0</v>
      </c>
      <c r="R440" s="13">
        <v>0.3</v>
      </c>
      <c r="S440" s="15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0</v>
      </c>
      <c r="AD440" t="s">
        <v>244</v>
      </c>
    </row>
    <row r="441" spans="1:30" hidden="1" x14ac:dyDescent="0.25">
      <c r="A441" s="20">
        <v>1678</v>
      </c>
      <c r="B441" t="s">
        <v>147</v>
      </c>
      <c r="C441" t="s">
        <v>268</v>
      </c>
      <c r="D441" t="s">
        <v>2</v>
      </c>
      <c r="E441" t="s">
        <v>200</v>
      </c>
      <c r="F441" t="s">
        <v>526</v>
      </c>
      <c r="G441" s="2">
        <v>360883500</v>
      </c>
      <c r="H441" s="2">
        <v>0</v>
      </c>
      <c r="I441" s="2">
        <v>360883500</v>
      </c>
      <c r="J441" s="2">
        <v>1263123</v>
      </c>
      <c r="K441" s="2">
        <v>0</v>
      </c>
      <c r="L441" s="2">
        <v>1263123</v>
      </c>
      <c r="M441" s="2">
        <v>1118769.6000000001</v>
      </c>
      <c r="N441" s="2">
        <v>0</v>
      </c>
      <c r="O441" s="2">
        <v>1118769.6000000001</v>
      </c>
      <c r="P441" s="15">
        <v>0.1</v>
      </c>
      <c r="Q441" s="2">
        <v>0</v>
      </c>
      <c r="R441" s="13">
        <v>0.3</v>
      </c>
      <c r="S441" s="15">
        <v>0</v>
      </c>
      <c r="T441" s="2">
        <v>335630.88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335630.88</v>
      </c>
      <c r="AD441" t="s">
        <v>244</v>
      </c>
    </row>
    <row r="442" spans="1:30" hidden="1" x14ac:dyDescent="0.25">
      <c r="A442" s="20">
        <v>1679</v>
      </c>
      <c r="B442" t="s">
        <v>147</v>
      </c>
      <c r="C442" t="s">
        <v>268</v>
      </c>
      <c r="D442" t="s">
        <v>2</v>
      </c>
      <c r="E442" t="s">
        <v>200</v>
      </c>
      <c r="F442" t="s">
        <v>527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15">
        <v>0.1</v>
      </c>
      <c r="Q442" s="2">
        <v>0</v>
      </c>
      <c r="R442" s="13">
        <v>0.3</v>
      </c>
      <c r="S442" s="15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0</v>
      </c>
      <c r="AD442" t="s">
        <v>184</v>
      </c>
    </row>
    <row r="443" spans="1:30" hidden="1" x14ac:dyDescent="0.25">
      <c r="A443" s="20">
        <v>1680</v>
      </c>
      <c r="B443" t="s">
        <v>147</v>
      </c>
      <c r="C443" t="s">
        <v>268</v>
      </c>
      <c r="D443" t="s">
        <v>2</v>
      </c>
      <c r="E443" t="s">
        <v>4</v>
      </c>
      <c r="F443" t="s">
        <v>528</v>
      </c>
      <c r="G443" s="2">
        <v>103100000</v>
      </c>
      <c r="H443" s="2">
        <v>0</v>
      </c>
      <c r="I443" s="2">
        <v>103100000</v>
      </c>
      <c r="J443" s="2">
        <v>360850</v>
      </c>
      <c r="K443" s="2">
        <v>0</v>
      </c>
      <c r="L443" s="2">
        <v>360850</v>
      </c>
      <c r="M443" s="2">
        <v>319610</v>
      </c>
      <c r="N443" s="2">
        <v>0</v>
      </c>
      <c r="O443" s="2">
        <v>319610</v>
      </c>
      <c r="P443" s="15">
        <v>0.1</v>
      </c>
      <c r="Q443" s="2">
        <v>0</v>
      </c>
      <c r="R443" s="13">
        <v>0.3</v>
      </c>
      <c r="S443" s="15">
        <v>0</v>
      </c>
      <c r="T443" s="2">
        <v>95883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95883</v>
      </c>
      <c r="AD443" t="s">
        <v>215</v>
      </c>
    </row>
    <row r="444" spans="1:30" hidden="1" x14ac:dyDescent="0.25">
      <c r="A444" s="20">
        <v>1681</v>
      </c>
      <c r="B444" t="s">
        <v>147</v>
      </c>
      <c r="C444" t="s">
        <v>268</v>
      </c>
      <c r="D444" t="s">
        <v>9</v>
      </c>
      <c r="E444" t="s">
        <v>403</v>
      </c>
      <c r="F444" t="s">
        <v>529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15">
        <v>0.1</v>
      </c>
      <c r="Q444" s="2">
        <v>0</v>
      </c>
      <c r="R444" s="13">
        <v>0.3</v>
      </c>
      <c r="S444" s="15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0</v>
      </c>
      <c r="AD444" t="s">
        <v>35</v>
      </c>
    </row>
    <row r="445" spans="1:30" hidden="1" x14ac:dyDescent="0.25">
      <c r="A445" s="20">
        <v>1682</v>
      </c>
      <c r="B445" t="s">
        <v>147</v>
      </c>
      <c r="C445" t="s">
        <v>269</v>
      </c>
      <c r="D445" t="s">
        <v>2</v>
      </c>
      <c r="E445" t="s">
        <v>295</v>
      </c>
      <c r="F445" t="s">
        <v>530</v>
      </c>
      <c r="G445" s="2">
        <v>623087000</v>
      </c>
      <c r="H445" s="2">
        <v>0</v>
      </c>
      <c r="I445" s="2">
        <v>623087000</v>
      </c>
      <c r="J445" s="2">
        <v>1784615</v>
      </c>
      <c r="K445" s="2">
        <v>0</v>
      </c>
      <c r="L445" s="2">
        <v>1784615</v>
      </c>
      <c r="M445" s="2">
        <v>1535380.2</v>
      </c>
      <c r="N445" s="2">
        <v>0</v>
      </c>
      <c r="O445" s="2">
        <v>1535380.2</v>
      </c>
      <c r="P445" s="15">
        <v>0</v>
      </c>
      <c r="Q445" s="2">
        <v>0</v>
      </c>
      <c r="R445" s="13">
        <v>0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473</v>
      </c>
    </row>
    <row r="446" spans="1:30" hidden="1" x14ac:dyDescent="0.25">
      <c r="A446" s="20">
        <v>1684</v>
      </c>
      <c r="B446" t="s">
        <v>147</v>
      </c>
      <c r="C446" t="s">
        <v>269</v>
      </c>
      <c r="D446" t="s">
        <v>2</v>
      </c>
      <c r="E446" t="s">
        <v>296</v>
      </c>
      <c r="F446" t="s">
        <v>531</v>
      </c>
      <c r="G446" s="2">
        <v>8661146000</v>
      </c>
      <c r="H446" s="2">
        <v>0</v>
      </c>
      <c r="I446" s="2">
        <v>8661146000</v>
      </c>
      <c r="J446" s="2">
        <v>18651664</v>
      </c>
      <c r="K446" s="2">
        <v>0</v>
      </c>
      <c r="L446" s="2">
        <v>18651664</v>
      </c>
      <c r="M446" s="2">
        <v>15187205.6</v>
      </c>
      <c r="N446" s="2">
        <v>0</v>
      </c>
      <c r="O446" s="2">
        <v>15187205.6</v>
      </c>
      <c r="P446" s="15">
        <v>0.1</v>
      </c>
      <c r="Q446" s="2">
        <v>0</v>
      </c>
      <c r="R446" s="13">
        <v>0.1</v>
      </c>
      <c r="S446" s="15">
        <v>0</v>
      </c>
      <c r="T446" s="2">
        <v>1518720.56</v>
      </c>
      <c r="U446" s="2">
        <v>1000000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2518720.56</v>
      </c>
      <c r="AD446" t="s">
        <v>87</v>
      </c>
    </row>
    <row r="447" spans="1:30" hidden="1" x14ac:dyDescent="0.25">
      <c r="A447" s="20">
        <v>1685</v>
      </c>
      <c r="B447" t="s">
        <v>147</v>
      </c>
      <c r="C447" t="s">
        <v>268</v>
      </c>
      <c r="D447" t="s">
        <v>2</v>
      </c>
      <c r="E447" t="s">
        <v>4</v>
      </c>
      <c r="F447" t="s">
        <v>532</v>
      </c>
      <c r="G447" s="2">
        <v>364510000</v>
      </c>
      <c r="H447" s="2">
        <v>0</v>
      </c>
      <c r="I447" s="2">
        <v>364510000</v>
      </c>
      <c r="J447" s="2">
        <v>1103432</v>
      </c>
      <c r="K447" s="2">
        <v>0</v>
      </c>
      <c r="L447" s="2">
        <v>1103432</v>
      </c>
      <c r="M447" s="2">
        <v>957628</v>
      </c>
      <c r="N447" s="2">
        <v>0</v>
      </c>
      <c r="O447" s="2">
        <v>957628</v>
      </c>
      <c r="P447" s="15">
        <v>0.1</v>
      </c>
      <c r="Q447" s="2">
        <v>0</v>
      </c>
      <c r="R447" s="13">
        <v>0.3</v>
      </c>
      <c r="S447" s="15">
        <v>0</v>
      </c>
      <c r="T447" s="2">
        <v>287288.40000000002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287288.40000000002</v>
      </c>
      <c r="AD447" t="s">
        <v>215</v>
      </c>
    </row>
    <row r="448" spans="1:30" hidden="1" x14ac:dyDescent="0.25">
      <c r="A448" s="20">
        <v>1686</v>
      </c>
      <c r="B448" t="s">
        <v>147</v>
      </c>
      <c r="C448" t="s">
        <v>268</v>
      </c>
      <c r="D448" t="s">
        <v>2</v>
      </c>
      <c r="E448" t="s">
        <v>295</v>
      </c>
      <c r="F448" t="s">
        <v>533</v>
      </c>
      <c r="G448" s="2">
        <v>15604676000</v>
      </c>
      <c r="H448" s="2">
        <v>1255293000</v>
      </c>
      <c r="I448" s="2">
        <v>14349383000</v>
      </c>
      <c r="J448" s="2">
        <v>31160801</v>
      </c>
      <c r="K448" s="2">
        <v>3900114</v>
      </c>
      <c r="L448" s="2">
        <v>27260687</v>
      </c>
      <c r="M448" s="2">
        <v>24918930.600000001</v>
      </c>
      <c r="N448" s="2">
        <v>3397996.8</v>
      </c>
      <c r="O448" s="2">
        <v>21520933.800000001</v>
      </c>
      <c r="P448" s="15">
        <v>0.1</v>
      </c>
      <c r="Q448" s="2">
        <v>339799.68</v>
      </c>
      <c r="R448" s="13">
        <v>0.3</v>
      </c>
      <c r="S448" s="15">
        <v>0</v>
      </c>
      <c r="T448" s="2">
        <v>6456280.1399999997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6796079.8200000003</v>
      </c>
      <c r="AD448" t="s">
        <v>95</v>
      </c>
    </row>
    <row r="449" spans="1:30" hidden="1" x14ac:dyDescent="0.25">
      <c r="A449" s="20">
        <v>1687</v>
      </c>
      <c r="B449" t="s">
        <v>147</v>
      </c>
      <c r="C449" t="s">
        <v>268</v>
      </c>
      <c r="D449" t="s">
        <v>2</v>
      </c>
      <c r="E449" t="s">
        <v>296</v>
      </c>
      <c r="F449" t="s">
        <v>488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15">
        <v>0.1</v>
      </c>
      <c r="Q449" s="2">
        <v>0</v>
      </c>
      <c r="R449" s="13">
        <v>0.3</v>
      </c>
      <c r="S449" s="15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0</v>
      </c>
      <c r="AD449" t="s">
        <v>87</v>
      </c>
    </row>
    <row r="450" spans="1:30" hidden="1" x14ac:dyDescent="0.25">
      <c r="A450" s="20">
        <v>1688</v>
      </c>
      <c r="B450" t="s">
        <v>147</v>
      </c>
      <c r="C450" t="s">
        <v>268</v>
      </c>
      <c r="D450" t="s">
        <v>2</v>
      </c>
      <c r="E450" t="s">
        <v>200</v>
      </c>
      <c r="F450" t="s">
        <v>534</v>
      </c>
      <c r="G450" s="2">
        <v>76760781000</v>
      </c>
      <c r="H450" s="2">
        <v>0</v>
      </c>
      <c r="I450" s="2">
        <v>76760781000</v>
      </c>
      <c r="J450" s="2">
        <v>120439356</v>
      </c>
      <c r="K450" s="2">
        <v>0</v>
      </c>
      <c r="L450" s="2">
        <v>120439356</v>
      </c>
      <c r="M450" s="2">
        <v>89735043.599999994</v>
      </c>
      <c r="N450" s="2">
        <v>0</v>
      </c>
      <c r="O450" s="2">
        <v>89735043.599999994</v>
      </c>
      <c r="P450" s="15">
        <v>0.1</v>
      </c>
      <c r="Q450" s="2">
        <v>0</v>
      </c>
      <c r="R450" s="13">
        <v>0.3</v>
      </c>
      <c r="S450" s="15">
        <v>0</v>
      </c>
      <c r="T450" s="2">
        <v>26920513.079999998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26920513.079999998</v>
      </c>
      <c r="AD450" t="s">
        <v>244</v>
      </c>
    </row>
    <row r="451" spans="1:30" hidden="1" x14ac:dyDescent="0.25">
      <c r="A451" s="20">
        <v>1689</v>
      </c>
      <c r="B451" t="s">
        <v>147</v>
      </c>
      <c r="C451" t="s">
        <v>268</v>
      </c>
      <c r="D451" t="s">
        <v>9</v>
      </c>
      <c r="E451" t="s">
        <v>404</v>
      </c>
      <c r="F451" t="s">
        <v>535</v>
      </c>
      <c r="G451" s="2">
        <v>248331000</v>
      </c>
      <c r="H451" s="2">
        <v>0</v>
      </c>
      <c r="I451" s="2">
        <v>248331000</v>
      </c>
      <c r="J451" s="2">
        <v>869160</v>
      </c>
      <c r="K451" s="2">
        <v>0</v>
      </c>
      <c r="L451" s="2">
        <v>869160</v>
      </c>
      <c r="M451" s="2">
        <v>769827.6</v>
      </c>
      <c r="N451" s="2">
        <v>0</v>
      </c>
      <c r="O451" s="2">
        <v>769827.6</v>
      </c>
      <c r="P451" s="15">
        <v>0.1</v>
      </c>
      <c r="Q451" s="2">
        <v>0</v>
      </c>
      <c r="R451" s="13">
        <v>0.3</v>
      </c>
      <c r="S451" s="15">
        <v>0</v>
      </c>
      <c r="T451" s="2">
        <v>230948.28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230948.28</v>
      </c>
      <c r="AD451" t="s">
        <v>39</v>
      </c>
    </row>
    <row r="452" spans="1:30" hidden="1" x14ac:dyDescent="0.25">
      <c r="A452" s="20">
        <v>1690</v>
      </c>
      <c r="B452" t="s">
        <v>147</v>
      </c>
      <c r="C452" t="s">
        <v>268</v>
      </c>
      <c r="D452" t="s">
        <v>9</v>
      </c>
      <c r="E452" t="s">
        <v>403</v>
      </c>
      <c r="F452" t="s">
        <v>536</v>
      </c>
      <c r="G452" s="2">
        <v>2551780000</v>
      </c>
      <c r="H452" s="2">
        <v>0</v>
      </c>
      <c r="I452" s="2">
        <v>2551780000</v>
      </c>
      <c r="J452" s="2">
        <v>7371876</v>
      </c>
      <c r="K452" s="2">
        <v>0</v>
      </c>
      <c r="L452" s="2">
        <v>7371876</v>
      </c>
      <c r="M452" s="2">
        <v>6351164</v>
      </c>
      <c r="N452" s="2">
        <v>0</v>
      </c>
      <c r="O452" s="2">
        <v>6351164</v>
      </c>
      <c r="P452" s="15">
        <v>0.1</v>
      </c>
      <c r="Q452" s="2">
        <v>0</v>
      </c>
      <c r="R452" s="13">
        <v>0.3</v>
      </c>
      <c r="S452" s="15">
        <v>0</v>
      </c>
      <c r="T452" s="2">
        <v>1905349.2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1905349.2</v>
      </c>
      <c r="AD452" t="s">
        <v>35</v>
      </c>
    </row>
    <row r="453" spans="1:30" hidden="1" x14ac:dyDescent="0.25">
      <c r="A453" s="20">
        <v>1691</v>
      </c>
      <c r="B453" t="s">
        <v>147</v>
      </c>
      <c r="C453" t="s">
        <v>268</v>
      </c>
      <c r="D453" t="s">
        <v>2</v>
      </c>
      <c r="E453" t="s">
        <v>200</v>
      </c>
      <c r="F453" t="s">
        <v>539</v>
      </c>
      <c r="G453" s="2">
        <v>4351000</v>
      </c>
      <c r="H453" s="2">
        <v>0</v>
      </c>
      <c r="I453" s="2">
        <v>4351000</v>
      </c>
      <c r="J453" s="2">
        <v>15229</v>
      </c>
      <c r="K453" s="2">
        <v>0</v>
      </c>
      <c r="L453" s="2">
        <v>15229</v>
      </c>
      <c r="M453" s="2">
        <v>13488.6</v>
      </c>
      <c r="N453" s="2">
        <v>0</v>
      </c>
      <c r="O453" s="2">
        <v>13488.6</v>
      </c>
      <c r="P453" s="15">
        <v>0.1</v>
      </c>
      <c r="Q453" s="2">
        <v>0</v>
      </c>
      <c r="R453" s="13">
        <v>0.3</v>
      </c>
      <c r="S453" s="15">
        <v>0</v>
      </c>
      <c r="T453" s="2">
        <v>4046.58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4046.58</v>
      </c>
      <c r="AD453" t="s">
        <v>244</v>
      </c>
    </row>
    <row r="454" spans="1:30" hidden="1" x14ac:dyDescent="0.25">
      <c r="A454" s="20">
        <v>1692</v>
      </c>
      <c r="B454" t="s">
        <v>147</v>
      </c>
      <c r="C454" t="s">
        <v>268</v>
      </c>
      <c r="D454" t="s">
        <v>2</v>
      </c>
      <c r="E454" t="s">
        <v>295</v>
      </c>
      <c r="F454" t="s">
        <v>540</v>
      </c>
      <c r="G454" s="2">
        <v>67352800</v>
      </c>
      <c r="H454" s="2">
        <v>0</v>
      </c>
      <c r="I454" s="2">
        <v>67352800</v>
      </c>
      <c r="J454" s="2">
        <v>235738</v>
      </c>
      <c r="K454" s="2">
        <v>0</v>
      </c>
      <c r="L454" s="2">
        <v>235738</v>
      </c>
      <c r="M454" s="2">
        <v>208796.88</v>
      </c>
      <c r="N454" s="2">
        <v>0</v>
      </c>
      <c r="O454" s="2">
        <v>208796.88</v>
      </c>
      <c r="P454" s="15">
        <v>0.1</v>
      </c>
      <c r="Q454" s="2">
        <v>0</v>
      </c>
      <c r="R454" s="13">
        <v>0.3</v>
      </c>
      <c r="S454" s="15">
        <v>0</v>
      </c>
      <c r="T454" s="2">
        <v>62639.063999999998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62639.063999999998</v>
      </c>
      <c r="AD454" t="s">
        <v>45</v>
      </c>
    </row>
    <row r="455" spans="1:30" hidden="1" x14ac:dyDescent="0.25">
      <c r="A455" s="20">
        <v>1694</v>
      </c>
      <c r="B455" t="s">
        <v>147</v>
      </c>
      <c r="C455" t="s">
        <v>268</v>
      </c>
      <c r="D455" t="s">
        <v>2</v>
      </c>
      <c r="E455" t="s">
        <v>295</v>
      </c>
      <c r="F455" t="s">
        <v>541</v>
      </c>
      <c r="G455" s="2">
        <v>7795000</v>
      </c>
      <c r="H455" s="2">
        <v>0</v>
      </c>
      <c r="I455" s="2">
        <v>7795000</v>
      </c>
      <c r="J455" s="2">
        <v>27283</v>
      </c>
      <c r="K455" s="2">
        <v>0</v>
      </c>
      <c r="L455" s="2">
        <v>27283</v>
      </c>
      <c r="M455" s="2">
        <v>24165</v>
      </c>
      <c r="N455" s="2">
        <v>0</v>
      </c>
      <c r="O455" s="2">
        <v>24165</v>
      </c>
      <c r="P455" s="15">
        <v>0.1</v>
      </c>
      <c r="Q455" s="2">
        <v>0</v>
      </c>
      <c r="R455" s="13">
        <v>0.3</v>
      </c>
      <c r="S455" s="15">
        <v>0</v>
      </c>
      <c r="T455" s="2">
        <v>7249.5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7249.5</v>
      </c>
      <c r="AD455" t="s">
        <v>45</v>
      </c>
    </row>
    <row r="456" spans="1:30" hidden="1" x14ac:dyDescent="0.25">
      <c r="A456" s="20">
        <v>1695</v>
      </c>
      <c r="B456" t="s">
        <v>147</v>
      </c>
      <c r="C456" t="s">
        <v>268</v>
      </c>
      <c r="D456" t="s">
        <v>2</v>
      </c>
      <c r="E456" t="s">
        <v>200</v>
      </c>
      <c r="F456" t="s">
        <v>542</v>
      </c>
      <c r="G456" s="2">
        <v>34198000</v>
      </c>
      <c r="H456" s="2">
        <v>0</v>
      </c>
      <c r="I456" s="2">
        <v>34198000</v>
      </c>
      <c r="J456" s="2">
        <v>119696</v>
      </c>
      <c r="K456" s="2">
        <v>0</v>
      </c>
      <c r="L456" s="2">
        <v>119696</v>
      </c>
      <c r="M456" s="2">
        <v>106016.8</v>
      </c>
      <c r="N456" s="2">
        <v>0</v>
      </c>
      <c r="O456" s="2">
        <v>106016.8</v>
      </c>
      <c r="P456" s="15">
        <v>0.1</v>
      </c>
      <c r="Q456" s="2">
        <v>0</v>
      </c>
      <c r="R456" s="13">
        <v>0.3</v>
      </c>
      <c r="S456" s="15">
        <v>0</v>
      </c>
      <c r="T456" s="2">
        <v>31805.040000000001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31805.040000000001</v>
      </c>
      <c r="AD456" t="s">
        <v>184</v>
      </c>
    </row>
    <row r="457" spans="1:30" hidden="1" x14ac:dyDescent="0.25">
      <c r="A457" s="20">
        <v>1696</v>
      </c>
      <c r="B457" t="s">
        <v>147</v>
      </c>
      <c r="C457" t="s">
        <v>268</v>
      </c>
      <c r="D457" t="s">
        <v>2</v>
      </c>
      <c r="E457" t="s">
        <v>342</v>
      </c>
      <c r="F457" t="s">
        <v>543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15">
        <v>0.1</v>
      </c>
      <c r="Q457" s="2">
        <v>0</v>
      </c>
      <c r="R457" s="13">
        <v>0.3</v>
      </c>
      <c r="S457" s="15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0</v>
      </c>
      <c r="AD457" t="s">
        <v>352</v>
      </c>
    </row>
    <row r="458" spans="1:30" hidden="1" x14ac:dyDescent="0.25">
      <c r="A458" s="20">
        <v>1697</v>
      </c>
      <c r="B458" t="s">
        <v>147</v>
      </c>
      <c r="C458" t="s">
        <v>268</v>
      </c>
      <c r="D458" t="s">
        <v>2</v>
      </c>
      <c r="E458" t="s">
        <v>200</v>
      </c>
      <c r="F458" t="s">
        <v>544</v>
      </c>
      <c r="G458" s="2">
        <v>2462000</v>
      </c>
      <c r="H458" s="2">
        <v>0</v>
      </c>
      <c r="I458" s="2">
        <v>2462000</v>
      </c>
      <c r="J458" s="2">
        <v>8617</v>
      </c>
      <c r="K458" s="2">
        <v>0</v>
      </c>
      <c r="L458" s="2">
        <v>8617</v>
      </c>
      <c r="M458" s="2">
        <v>7632.2</v>
      </c>
      <c r="N458" s="2">
        <v>0</v>
      </c>
      <c r="O458" s="2">
        <v>7632.2</v>
      </c>
      <c r="P458" s="15">
        <v>0.1</v>
      </c>
      <c r="Q458" s="2">
        <v>0</v>
      </c>
      <c r="R458" s="13">
        <v>0.3</v>
      </c>
      <c r="S458" s="15">
        <v>0</v>
      </c>
      <c r="T458" s="2">
        <v>2289.66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2289.66</v>
      </c>
      <c r="AD458" t="s">
        <v>244</v>
      </c>
    </row>
    <row r="459" spans="1:30" hidden="1" x14ac:dyDescent="0.25">
      <c r="A459" s="20">
        <v>1699</v>
      </c>
      <c r="B459" t="s">
        <v>147</v>
      </c>
      <c r="C459" t="s">
        <v>268</v>
      </c>
      <c r="D459" t="s">
        <v>9</v>
      </c>
      <c r="E459" t="s">
        <v>403</v>
      </c>
      <c r="F459" t="s">
        <v>545</v>
      </c>
      <c r="G459" s="2">
        <v>2010251000</v>
      </c>
      <c r="H459" s="2">
        <v>0</v>
      </c>
      <c r="I459" s="2">
        <v>2010251000</v>
      </c>
      <c r="J459" s="2">
        <v>6343118</v>
      </c>
      <c r="K459" s="2">
        <v>0</v>
      </c>
      <c r="L459" s="2">
        <v>6343118</v>
      </c>
      <c r="M459" s="2">
        <v>5539017.5999999996</v>
      </c>
      <c r="N459" s="2">
        <v>0</v>
      </c>
      <c r="O459" s="2">
        <v>5539017.5999999996</v>
      </c>
      <c r="P459" s="15">
        <v>0.1</v>
      </c>
      <c r="Q459" s="2">
        <v>0</v>
      </c>
      <c r="R459" s="13">
        <v>0.3</v>
      </c>
      <c r="S459" s="15">
        <v>0</v>
      </c>
      <c r="T459" s="2">
        <v>1661705.28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1661705.28</v>
      </c>
      <c r="AD459" t="s">
        <v>35</v>
      </c>
    </row>
    <row r="460" spans="1:30" hidden="1" x14ac:dyDescent="0.25">
      <c r="A460" s="20">
        <v>1700</v>
      </c>
      <c r="B460" t="s">
        <v>147</v>
      </c>
      <c r="C460" t="s">
        <v>268</v>
      </c>
      <c r="D460" t="s">
        <v>9</v>
      </c>
      <c r="E460" t="s">
        <v>15</v>
      </c>
      <c r="F460" t="s">
        <v>546</v>
      </c>
      <c r="G460" s="2">
        <v>48639000</v>
      </c>
      <c r="H460" s="2">
        <v>0</v>
      </c>
      <c r="I460" s="2">
        <v>48639000</v>
      </c>
      <c r="J460" s="2">
        <v>170237</v>
      </c>
      <c r="K460" s="2">
        <v>0</v>
      </c>
      <c r="L460" s="2">
        <v>170237</v>
      </c>
      <c r="M460" s="2">
        <v>150781.4</v>
      </c>
      <c r="N460" s="2">
        <v>0</v>
      </c>
      <c r="O460" s="2">
        <v>150781.4</v>
      </c>
      <c r="P460" s="15">
        <v>0.1</v>
      </c>
      <c r="Q460" s="2">
        <v>0</v>
      </c>
      <c r="R460" s="13">
        <v>0.3</v>
      </c>
      <c r="S460" s="15">
        <v>0</v>
      </c>
      <c r="T460" s="2">
        <v>45234.42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45234.42</v>
      </c>
      <c r="AD460" t="s">
        <v>19</v>
      </c>
    </row>
    <row r="461" spans="1:30" hidden="1" x14ac:dyDescent="0.25">
      <c r="A461" s="20">
        <v>1701</v>
      </c>
      <c r="B461" t="s">
        <v>147</v>
      </c>
      <c r="C461" t="s">
        <v>268</v>
      </c>
      <c r="D461" t="s">
        <v>2</v>
      </c>
      <c r="E461" t="s">
        <v>296</v>
      </c>
      <c r="F461" t="s">
        <v>547</v>
      </c>
      <c r="G461" s="2">
        <v>23443162000</v>
      </c>
      <c r="H461" s="2">
        <v>0</v>
      </c>
      <c r="I461" s="2">
        <v>23443162000</v>
      </c>
      <c r="J461" s="2">
        <v>36254258</v>
      </c>
      <c r="K461" s="2">
        <v>0</v>
      </c>
      <c r="L461" s="2">
        <v>36254258</v>
      </c>
      <c r="M461" s="2">
        <v>26876993.199999999</v>
      </c>
      <c r="N461" s="2">
        <v>0</v>
      </c>
      <c r="O461" s="2">
        <v>26876993.199999999</v>
      </c>
      <c r="P461" s="15">
        <v>0.1</v>
      </c>
      <c r="Q461" s="2">
        <v>0</v>
      </c>
      <c r="R461" s="13">
        <v>0.3</v>
      </c>
      <c r="S461" s="15">
        <v>0</v>
      </c>
      <c r="T461" s="2">
        <v>8063097.96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8063097.96</v>
      </c>
      <c r="AD461" t="s">
        <v>192</v>
      </c>
    </row>
    <row r="462" spans="1:30" hidden="1" x14ac:dyDescent="0.25">
      <c r="A462" s="20">
        <v>1702</v>
      </c>
      <c r="B462" t="s">
        <v>147</v>
      </c>
      <c r="C462" t="s">
        <v>268</v>
      </c>
      <c r="D462" t="s">
        <v>9</v>
      </c>
      <c r="E462" t="s">
        <v>27</v>
      </c>
      <c r="F462" t="s">
        <v>548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15">
        <v>0.1</v>
      </c>
      <c r="Q462" s="2">
        <v>0</v>
      </c>
      <c r="R462" s="13">
        <v>0.3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28</v>
      </c>
    </row>
    <row r="463" spans="1:30" hidden="1" x14ac:dyDescent="0.25">
      <c r="A463" s="20">
        <v>1703</v>
      </c>
      <c r="B463" t="s">
        <v>147</v>
      </c>
      <c r="C463" t="s">
        <v>268</v>
      </c>
      <c r="D463" t="s">
        <v>2</v>
      </c>
      <c r="E463" t="s">
        <v>342</v>
      </c>
      <c r="F463" t="s">
        <v>549</v>
      </c>
      <c r="G463" s="2">
        <v>16924238000</v>
      </c>
      <c r="H463" s="2">
        <v>0</v>
      </c>
      <c r="I463" s="2">
        <v>16924238000</v>
      </c>
      <c r="J463" s="2">
        <v>30392607</v>
      </c>
      <c r="K463" s="2">
        <v>0</v>
      </c>
      <c r="L463" s="2">
        <v>30392607</v>
      </c>
      <c r="M463" s="2">
        <v>23622911.800000001</v>
      </c>
      <c r="N463" s="2">
        <v>0</v>
      </c>
      <c r="O463" s="2">
        <v>23622911.800000001</v>
      </c>
      <c r="P463" s="15">
        <v>0.1</v>
      </c>
      <c r="Q463" s="2">
        <v>0</v>
      </c>
      <c r="R463" s="13">
        <v>0.3</v>
      </c>
      <c r="S463" s="15">
        <v>0</v>
      </c>
      <c r="T463" s="2">
        <v>7086873.54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7086873.54</v>
      </c>
      <c r="AD463" t="s">
        <v>352</v>
      </c>
    </row>
    <row r="464" spans="1:30" hidden="1" x14ac:dyDescent="0.25">
      <c r="A464" s="20">
        <v>1704</v>
      </c>
      <c r="B464" t="s">
        <v>147</v>
      </c>
      <c r="C464" t="s">
        <v>268</v>
      </c>
      <c r="D464" t="s">
        <v>2</v>
      </c>
      <c r="E464" t="s">
        <v>342</v>
      </c>
      <c r="F464" t="s">
        <v>550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15">
        <v>0.1</v>
      </c>
      <c r="Q464" s="2">
        <v>0</v>
      </c>
      <c r="R464" s="13">
        <v>0.3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352</v>
      </c>
    </row>
    <row r="465" spans="1:30" hidden="1" x14ac:dyDescent="0.25">
      <c r="A465" s="20">
        <v>1705</v>
      </c>
      <c r="B465" t="s">
        <v>147</v>
      </c>
      <c r="C465" t="s">
        <v>268</v>
      </c>
      <c r="D465" t="s">
        <v>2</v>
      </c>
      <c r="E465" t="s">
        <v>200</v>
      </c>
      <c r="F465" t="s">
        <v>551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15">
        <v>0.1</v>
      </c>
      <c r="Q465" s="2">
        <v>0</v>
      </c>
      <c r="R465" s="13">
        <v>0.3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184</v>
      </c>
    </row>
    <row r="466" spans="1:30" hidden="1" x14ac:dyDescent="0.25">
      <c r="A466" s="20">
        <v>1706</v>
      </c>
      <c r="B466" t="s">
        <v>147</v>
      </c>
      <c r="C466" t="s">
        <v>268</v>
      </c>
      <c r="D466" t="s">
        <v>2</v>
      </c>
      <c r="E466" t="s">
        <v>8</v>
      </c>
      <c r="F466" t="s">
        <v>552</v>
      </c>
      <c r="G466" s="2">
        <v>16146662000</v>
      </c>
      <c r="H466" s="2">
        <v>0</v>
      </c>
      <c r="I466" s="2">
        <v>16146662000</v>
      </c>
      <c r="J466" s="2">
        <v>37108722</v>
      </c>
      <c r="K466" s="2">
        <v>0</v>
      </c>
      <c r="L466" s="2">
        <v>37108722</v>
      </c>
      <c r="M466" s="2">
        <v>30650057.199999999</v>
      </c>
      <c r="N466" s="2">
        <v>0</v>
      </c>
      <c r="O466" s="2">
        <v>30650057.199999999</v>
      </c>
      <c r="P466" s="15">
        <v>0.1</v>
      </c>
      <c r="Q466" s="2">
        <v>0</v>
      </c>
      <c r="R466" s="13">
        <v>0.3</v>
      </c>
      <c r="S466" s="15">
        <v>0</v>
      </c>
      <c r="T466" s="2">
        <v>9195017.1600000001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9195017.1600000001</v>
      </c>
      <c r="AD466" t="s">
        <v>38</v>
      </c>
    </row>
    <row r="467" spans="1:30" hidden="1" x14ac:dyDescent="0.25">
      <c r="A467" s="20">
        <v>1709</v>
      </c>
      <c r="B467" t="s">
        <v>147</v>
      </c>
      <c r="C467" t="s">
        <v>268</v>
      </c>
      <c r="D467" t="s">
        <v>2</v>
      </c>
      <c r="E467" t="s">
        <v>296</v>
      </c>
      <c r="F467" t="s">
        <v>553</v>
      </c>
      <c r="G467" s="2">
        <v>559100000</v>
      </c>
      <c r="H467" s="2">
        <v>0</v>
      </c>
      <c r="I467" s="2">
        <v>559100000</v>
      </c>
      <c r="J467" s="2">
        <v>1711800</v>
      </c>
      <c r="K467" s="2">
        <v>0</v>
      </c>
      <c r="L467" s="2">
        <v>1711800</v>
      </c>
      <c r="M467" s="2">
        <v>1488160</v>
      </c>
      <c r="N467" s="2">
        <v>0</v>
      </c>
      <c r="O467" s="2">
        <v>1488160</v>
      </c>
      <c r="P467" s="15">
        <v>0.1</v>
      </c>
      <c r="Q467" s="2">
        <v>0</v>
      </c>
      <c r="R467" s="13">
        <v>0.3</v>
      </c>
      <c r="S467" s="15">
        <v>0</v>
      </c>
      <c r="T467" s="2">
        <v>446448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446448</v>
      </c>
      <c r="AD467" t="s">
        <v>192</v>
      </c>
    </row>
    <row r="468" spans="1:30" hidden="1" x14ac:dyDescent="0.25">
      <c r="A468" s="20">
        <v>1711</v>
      </c>
      <c r="B468" t="s">
        <v>147</v>
      </c>
      <c r="C468" t="s">
        <v>268</v>
      </c>
      <c r="D468" t="s">
        <v>2</v>
      </c>
      <c r="E468" t="s">
        <v>8</v>
      </c>
      <c r="F468" t="s">
        <v>554</v>
      </c>
      <c r="G468" s="2">
        <v>279269000</v>
      </c>
      <c r="H468" s="2">
        <v>0</v>
      </c>
      <c r="I468" s="2">
        <v>279269000</v>
      </c>
      <c r="J468" s="2">
        <v>977447</v>
      </c>
      <c r="K468" s="2">
        <v>0</v>
      </c>
      <c r="L468" s="2">
        <v>977447</v>
      </c>
      <c r="M468" s="2">
        <v>865739.4</v>
      </c>
      <c r="N468" s="2">
        <v>0</v>
      </c>
      <c r="O468" s="2">
        <v>865739.4</v>
      </c>
      <c r="P468" s="15">
        <v>0.1</v>
      </c>
      <c r="Q468" s="2">
        <v>0</v>
      </c>
      <c r="R468" s="13">
        <v>0.3</v>
      </c>
      <c r="S468" s="15">
        <v>0</v>
      </c>
      <c r="T468" s="2">
        <v>259721.82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259721.82</v>
      </c>
      <c r="AD468" t="s">
        <v>46</v>
      </c>
    </row>
    <row r="469" spans="1:30" hidden="1" x14ac:dyDescent="0.25">
      <c r="A469" s="20">
        <v>1712</v>
      </c>
      <c r="B469" t="s">
        <v>147</v>
      </c>
      <c r="C469" t="s">
        <v>268</v>
      </c>
      <c r="D469" t="s">
        <v>2</v>
      </c>
      <c r="E469" t="s">
        <v>296</v>
      </c>
      <c r="F469" t="s">
        <v>555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15">
        <v>0.1</v>
      </c>
      <c r="Q469" s="2">
        <v>0</v>
      </c>
      <c r="R469" s="13">
        <v>0.3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87</v>
      </c>
    </row>
    <row r="470" spans="1:30" hidden="1" x14ac:dyDescent="0.25">
      <c r="A470" s="20">
        <v>1713</v>
      </c>
      <c r="B470" t="s">
        <v>147</v>
      </c>
      <c r="C470" t="s">
        <v>268</v>
      </c>
      <c r="D470" t="s">
        <v>2</v>
      </c>
      <c r="E470" t="s">
        <v>8</v>
      </c>
      <c r="F470" t="s">
        <v>556</v>
      </c>
      <c r="G470" s="2">
        <v>924719800</v>
      </c>
      <c r="H470" s="2">
        <v>0</v>
      </c>
      <c r="I470" s="2">
        <v>924719800</v>
      </c>
      <c r="J470" s="2">
        <v>2682648</v>
      </c>
      <c r="K470" s="2">
        <v>0</v>
      </c>
      <c r="L470" s="2">
        <v>2682648</v>
      </c>
      <c r="M470" s="2">
        <v>2312760.08</v>
      </c>
      <c r="N470" s="2">
        <v>0</v>
      </c>
      <c r="O470" s="2">
        <v>2312760.08</v>
      </c>
      <c r="P470" s="15">
        <v>0.1</v>
      </c>
      <c r="Q470" s="2">
        <v>0</v>
      </c>
      <c r="R470" s="13">
        <v>0.3</v>
      </c>
      <c r="S470" s="15">
        <v>0</v>
      </c>
      <c r="T470" s="2">
        <v>693828.02399999998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693828.02399999998</v>
      </c>
      <c r="AD470" t="s">
        <v>50</v>
      </c>
    </row>
    <row r="471" spans="1:30" hidden="1" x14ac:dyDescent="0.25">
      <c r="A471" s="20">
        <v>1715</v>
      </c>
      <c r="B471" t="s">
        <v>147</v>
      </c>
      <c r="C471" t="s">
        <v>268</v>
      </c>
      <c r="D471" t="s">
        <v>9</v>
      </c>
      <c r="E471" t="s">
        <v>404</v>
      </c>
      <c r="F471" t="s">
        <v>557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15">
        <v>0.1</v>
      </c>
      <c r="Q471" s="2">
        <v>0</v>
      </c>
      <c r="R471" s="13">
        <v>0.3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79</v>
      </c>
    </row>
    <row r="472" spans="1:30" hidden="1" x14ac:dyDescent="0.25">
      <c r="A472" s="20">
        <v>1716</v>
      </c>
      <c r="B472" t="s">
        <v>147</v>
      </c>
      <c r="C472" t="s">
        <v>268</v>
      </c>
      <c r="D472" t="s">
        <v>9</v>
      </c>
      <c r="E472" t="s">
        <v>403</v>
      </c>
      <c r="F472" t="s">
        <v>558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15">
        <v>0.1</v>
      </c>
      <c r="Q472" s="2">
        <v>0</v>
      </c>
      <c r="R472" s="13">
        <v>0.3</v>
      </c>
      <c r="S472" s="15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0</v>
      </c>
      <c r="AD472" t="s">
        <v>70</v>
      </c>
    </row>
    <row r="473" spans="1:30" hidden="1" x14ac:dyDescent="0.25">
      <c r="A473" s="20">
        <v>1717</v>
      </c>
      <c r="B473" t="s">
        <v>147</v>
      </c>
      <c r="C473" t="s">
        <v>268</v>
      </c>
      <c r="D473" t="s">
        <v>9</v>
      </c>
      <c r="E473" t="s">
        <v>403</v>
      </c>
      <c r="F473" t="s">
        <v>559</v>
      </c>
      <c r="G473" s="2">
        <v>11045178000</v>
      </c>
      <c r="H473" s="2">
        <v>0</v>
      </c>
      <c r="I473" s="2">
        <v>11045178000</v>
      </c>
      <c r="J473" s="2">
        <v>23182384</v>
      </c>
      <c r="K473" s="2">
        <v>0</v>
      </c>
      <c r="L473" s="2">
        <v>23182384</v>
      </c>
      <c r="M473" s="2">
        <v>18764312.800000001</v>
      </c>
      <c r="N473" s="2">
        <v>0</v>
      </c>
      <c r="O473" s="2">
        <v>18764312.800000001</v>
      </c>
      <c r="P473" s="15">
        <v>0.1</v>
      </c>
      <c r="Q473" s="2">
        <v>0</v>
      </c>
      <c r="R473" s="13">
        <v>0.3</v>
      </c>
      <c r="S473" s="15">
        <v>0</v>
      </c>
      <c r="T473" s="2">
        <v>5629293.8399999999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5629293.8399999999</v>
      </c>
      <c r="AD473" t="s">
        <v>35</v>
      </c>
    </row>
    <row r="474" spans="1:30" hidden="1" x14ac:dyDescent="0.25">
      <c r="A474" s="20">
        <v>1719</v>
      </c>
      <c r="B474" t="s">
        <v>147</v>
      </c>
      <c r="C474" t="s">
        <v>268</v>
      </c>
      <c r="D474" t="s">
        <v>2</v>
      </c>
      <c r="E474" t="s">
        <v>296</v>
      </c>
      <c r="F474" t="s">
        <v>560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15">
        <v>0.1</v>
      </c>
      <c r="Q474" s="2">
        <v>0</v>
      </c>
      <c r="R474" s="13">
        <v>0.3</v>
      </c>
      <c r="S474" s="15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18">
        <v>0</v>
      </c>
      <c r="AC474" s="4">
        <v>0</v>
      </c>
      <c r="AD474" t="s">
        <v>87</v>
      </c>
    </row>
    <row r="475" spans="1:30" hidden="1" x14ac:dyDescent="0.25">
      <c r="A475" s="20">
        <v>1720</v>
      </c>
      <c r="B475" t="s">
        <v>147</v>
      </c>
      <c r="C475" t="s">
        <v>268</v>
      </c>
      <c r="D475" t="s">
        <v>2</v>
      </c>
      <c r="E475" t="s">
        <v>342</v>
      </c>
      <c r="F475" t="s">
        <v>561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15">
        <v>0.1</v>
      </c>
      <c r="Q475" s="2">
        <v>0</v>
      </c>
      <c r="R475" s="13">
        <v>0.3</v>
      </c>
      <c r="S475" s="15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18">
        <v>0</v>
      </c>
      <c r="AC475" s="4">
        <v>0</v>
      </c>
      <c r="AD475" t="s">
        <v>352</v>
      </c>
    </row>
    <row r="476" spans="1:30" hidden="1" x14ac:dyDescent="0.25">
      <c r="A476" s="20">
        <v>1721</v>
      </c>
      <c r="B476" t="s">
        <v>147</v>
      </c>
      <c r="C476" t="s">
        <v>268</v>
      </c>
      <c r="D476" t="s">
        <v>2</v>
      </c>
      <c r="E476" t="s">
        <v>295</v>
      </c>
      <c r="F476" t="s">
        <v>562</v>
      </c>
      <c r="G476" s="2">
        <v>4476874000</v>
      </c>
      <c r="H476" s="2">
        <v>0</v>
      </c>
      <c r="I476" s="2">
        <v>4476874000</v>
      </c>
      <c r="J476" s="2">
        <v>10567123</v>
      </c>
      <c r="K476" s="2">
        <v>0</v>
      </c>
      <c r="L476" s="2">
        <v>10567123</v>
      </c>
      <c r="M476" s="2">
        <v>8776373.4000000004</v>
      </c>
      <c r="N476" s="2">
        <v>0</v>
      </c>
      <c r="O476" s="2">
        <v>8776373.4000000004</v>
      </c>
      <c r="P476" s="15">
        <v>0.1</v>
      </c>
      <c r="Q476" s="2">
        <v>0</v>
      </c>
      <c r="R476" s="13">
        <v>0.3</v>
      </c>
      <c r="S476" s="15">
        <v>0</v>
      </c>
      <c r="T476" s="2">
        <v>2632912.02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18">
        <v>0</v>
      </c>
      <c r="AC476" s="4">
        <v>2632912.02</v>
      </c>
      <c r="AD476" t="s">
        <v>45</v>
      </c>
    </row>
    <row r="477" spans="1:30" hidden="1" x14ac:dyDescent="0.25">
      <c r="A477" s="20">
        <v>1722</v>
      </c>
      <c r="B477" t="s">
        <v>147</v>
      </c>
      <c r="C477" t="s">
        <v>268</v>
      </c>
      <c r="D477" t="s">
        <v>9</v>
      </c>
      <c r="E477" t="s">
        <v>27</v>
      </c>
      <c r="F477" t="s">
        <v>563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15">
        <v>0.1</v>
      </c>
      <c r="Q477" s="2">
        <v>0</v>
      </c>
      <c r="R477" s="13">
        <v>0.3</v>
      </c>
      <c r="S477" s="15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18">
        <v>0</v>
      </c>
      <c r="AC477" s="4">
        <v>0</v>
      </c>
      <c r="AD477" t="s">
        <v>32</v>
      </c>
    </row>
    <row r="478" spans="1:30" hidden="1" x14ac:dyDescent="0.25">
      <c r="A478" s="20" t="s">
        <v>217</v>
      </c>
      <c r="B478" t="s">
        <v>147</v>
      </c>
      <c r="C478" t="s">
        <v>269</v>
      </c>
      <c r="D478" t="s">
        <v>2</v>
      </c>
      <c r="E478" t="s">
        <v>200</v>
      </c>
      <c r="F478" t="s">
        <v>218</v>
      </c>
      <c r="G478" s="2">
        <v>318649000</v>
      </c>
      <c r="H478" s="2">
        <v>0</v>
      </c>
      <c r="I478" s="2">
        <v>318649000</v>
      </c>
      <c r="J478" s="2">
        <v>1115273</v>
      </c>
      <c r="K478" s="2">
        <v>0</v>
      </c>
      <c r="L478" s="2">
        <v>1115273</v>
      </c>
      <c r="M478" s="2">
        <v>987813.4</v>
      </c>
      <c r="N478" s="2">
        <v>0</v>
      </c>
      <c r="O478" s="2">
        <v>987813.4</v>
      </c>
      <c r="P478" s="15">
        <v>0</v>
      </c>
      <c r="Q478" s="2">
        <v>0</v>
      </c>
      <c r="R478" s="13">
        <v>0</v>
      </c>
      <c r="S478" s="15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18">
        <v>0</v>
      </c>
      <c r="AC478" s="4">
        <v>0</v>
      </c>
      <c r="AD478" t="s">
        <v>1</v>
      </c>
    </row>
    <row r="479" spans="1:30" hidden="1" x14ac:dyDescent="0.25">
      <c r="A479" s="20" t="s">
        <v>219</v>
      </c>
      <c r="B479" t="s">
        <v>147</v>
      </c>
      <c r="C479" t="s">
        <v>269</v>
      </c>
      <c r="D479" t="s">
        <v>9</v>
      </c>
      <c r="E479" t="s">
        <v>15</v>
      </c>
      <c r="F479" t="s">
        <v>220</v>
      </c>
      <c r="G479" s="2">
        <v>320273000</v>
      </c>
      <c r="H479" s="2">
        <v>0</v>
      </c>
      <c r="I479" s="2">
        <v>320273000</v>
      </c>
      <c r="J479" s="2">
        <v>1052558</v>
      </c>
      <c r="K479" s="2">
        <v>0</v>
      </c>
      <c r="L479" s="2">
        <v>1052558</v>
      </c>
      <c r="M479" s="2">
        <v>924448.8</v>
      </c>
      <c r="N479" s="2">
        <v>0</v>
      </c>
      <c r="O479" s="2">
        <v>924448.8</v>
      </c>
      <c r="P479" s="15">
        <v>0</v>
      </c>
      <c r="Q479" s="2">
        <v>0</v>
      </c>
      <c r="R479" s="13">
        <v>0</v>
      </c>
      <c r="S479" s="15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18">
        <v>0</v>
      </c>
      <c r="AC479" s="4">
        <v>0</v>
      </c>
      <c r="AD479" t="s">
        <v>1</v>
      </c>
    </row>
    <row r="480" spans="1:30" hidden="1" x14ac:dyDescent="0.25">
      <c r="A480" s="20" t="s">
        <v>221</v>
      </c>
      <c r="B480" t="s">
        <v>147</v>
      </c>
      <c r="C480" t="s">
        <v>269</v>
      </c>
      <c r="D480" t="s">
        <v>9</v>
      </c>
      <c r="E480" t="s">
        <v>27</v>
      </c>
      <c r="F480" t="s">
        <v>222</v>
      </c>
      <c r="G480" s="2">
        <v>1047233000</v>
      </c>
      <c r="H480" s="2">
        <v>0</v>
      </c>
      <c r="I480" s="2">
        <v>1047233000</v>
      </c>
      <c r="J480" s="2">
        <v>3376123</v>
      </c>
      <c r="K480" s="2">
        <v>0</v>
      </c>
      <c r="L480" s="2">
        <v>3376123</v>
      </c>
      <c r="M480" s="2">
        <v>2957229.8</v>
      </c>
      <c r="N480" s="2">
        <v>0</v>
      </c>
      <c r="O480" s="2">
        <v>2957229.8</v>
      </c>
      <c r="P480" s="15">
        <v>0</v>
      </c>
      <c r="Q480" s="2">
        <v>0</v>
      </c>
      <c r="R480" s="13">
        <v>0</v>
      </c>
      <c r="S480" s="15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18">
        <v>0</v>
      </c>
      <c r="AC480" s="4">
        <v>0</v>
      </c>
      <c r="AD480" t="s">
        <v>1</v>
      </c>
    </row>
    <row r="481" spans="1:30" hidden="1" x14ac:dyDescent="0.25">
      <c r="A481" s="20" t="s">
        <v>223</v>
      </c>
      <c r="B481" t="s">
        <v>147</v>
      </c>
      <c r="C481" t="s">
        <v>269</v>
      </c>
      <c r="D481" t="s">
        <v>9</v>
      </c>
      <c r="E481" t="s">
        <v>403</v>
      </c>
      <c r="F481" t="s">
        <v>224</v>
      </c>
      <c r="G481" s="2">
        <v>374708000</v>
      </c>
      <c r="H481" s="2">
        <v>0</v>
      </c>
      <c r="I481" s="2">
        <v>374708000</v>
      </c>
      <c r="J481" s="2">
        <v>1311483</v>
      </c>
      <c r="K481" s="2">
        <v>0</v>
      </c>
      <c r="L481" s="2">
        <v>1311483</v>
      </c>
      <c r="M481" s="2">
        <v>1161599.8</v>
      </c>
      <c r="N481" s="2">
        <v>0</v>
      </c>
      <c r="O481" s="2">
        <v>1161599.8</v>
      </c>
      <c r="P481" s="15">
        <v>0</v>
      </c>
      <c r="Q481" s="2">
        <v>0</v>
      </c>
      <c r="R481" s="13">
        <v>0</v>
      </c>
      <c r="S481" s="15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18">
        <v>0</v>
      </c>
      <c r="AC481" s="4">
        <v>0</v>
      </c>
      <c r="AD481" t="s">
        <v>1</v>
      </c>
    </row>
    <row r="482" spans="1:30" hidden="1" x14ac:dyDescent="0.25">
      <c r="A482" s="20" t="s">
        <v>422</v>
      </c>
      <c r="B482" t="s">
        <v>147</v>
      </c>
      <c r="C482" t="s">
        <v>269</v>
      </c>
      <c r="D482" t="s">
        <v>9</v>
      </c>
      <c r="E482" t="s">
        <v>404</v>
      </c>
      <c r="F482" t="s">
        <v>423</v>
      </c>
      <c r="G482" s="2">
        <v>99610000</v>
      </c>
      <c r="H482" s="2">
        <v>0</v>
      </c>
      <c r="I482" s="2">
        <v>99610000</v>
      </c>
      <c r="J482" s="2">
        <v>348635</v>
      </c>
      <c r="K482" s="2">
        <v>0</v>
      </c>
      <c r="L482" s="2">
        <v>348635</v>
      </c>
      <c r="M482" s="2">
        <v>308791</v>
      </c>
      <c r="N482" s="2">
        <v>0</v>
      </c>
      <c r="O482" s="2">
        <v>308791</v>
      </c>
      <c r="P482" s="15">
        <v>0</v>
      </c>
      <c r="Q482" s="2">
        <v>0</v>
      </c>
      <c r="R482" s="13">
        <v>0</v>
      </c>
      <c r="S482" s="15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18">
        <v>0</v>
      </c>
      <c r="AC482" s="4">
        <v>0</v>
      </c>
      <c r="AD482" t="s">
        <v>1</v>
      </c>
    </row>
    <row r="483" spans="1:30" hidden="1" x14ac:dyDescent="0.25">
      <c r="A483" s="20" t="s">
        <v>225</v>
      </c>
      <c r="B483" t="s">
        <v>147</v>
      </c>
      <c r="C483" t="s">
        <v>269</v>
      </c>
      <c r="D483" t="s">
        <v>2</v>
      </c>
      <c r="E483" t="s">
        <v>295</v>
      </c>
      <c r="F483" t="s">
        <v>226</v>
      </c>
      <c r="G483" s="2">
        <v>2004039000</v>
      </c>
      <c r="H483" s="2">
        <v>216236000</v>
      </c>
      <c r="I483" s="2">
        <v>1787803000</v>
      </c>
      <c r="J483" s="2">
        <v>6596332</v>
      </c>
      <c r="K483" s="2">
        <v>661658</v>
      </c>
      <c r="L483" s="2">
        <v>5934674</v>
      </c>
      <c r="M483" s="2">
        <v>5794716.4000000004</v>
      </c>
      <c r="N483" s="2">
        <v>575163.6</v>
      </c>
      <c r="O483" s="2">
        <v>5219552.8</v>
      </c>
      <c r="P483" s="15">
        <v>0</v>
      </c>
      <c r="Q483" s="2">
        <v>0</v>
      </c>
      <c r="R483" s="13">
        <v>0</v>
      </c>
      <c r="S483" s="15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18">
        <v>0</v>
      </c>
      <c r="AC483" s="4">
        <v>0</v>
      </c>
      <c r="AD483" t="s">
        <v>1</v>
      </c>
    </row>
    <row r="484" spans="1:30" hidden="1" x14ac:dyDescent="0.25">
      <c r="A484" s="20" t="s">
        <v>340</v>
      </c>
      <c r="B484" t="s">
        <v>147</v>
      </c>
      <c r="C484" t="s">
        <v>269</v>
      </c>
      <c r="D484" t="s">
        <v>2</v>
      </c>
      <c r="E484" t="s">
        <v>296</v>
      </c>
      <c r="F484" t="s">
        <v>341</v>
      </c>
      <c r="G484" s="2">
        <v>7605600</v>
      </c>
      <c r="H484" s="2">
        <v>0</v>
      </c>
      <c r="I484" s="2">
        <v>7605600</v>
      </c>
      <c r="J484" s="2">
        <v>26624</v>
      </c>
      <c r="K484" s="2">
        <v>0</v>
      </c>
      <c r="L484" s="2">
        <v>26624</v>
      </c>
      <c r="M484" s="2">
        <v>23581.759999999998</v>
      </c>
      <c r="N484" s="2">
        <v>0</v>
      </c>
      <c r="O484" s="2">
        <v>23581.759999999998</v>
      </c>
      <c r="P484" s="15">
        <v>0</v>
      </c>
      <c r="Q484" s="2">
        <v>0</v>
      </c>
      <c r="R484" s="13">
        <v>0</v>
      </c>
      <c r="S484" s="15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18">
        <v>0</v>
      </c>
      <c r="AC484" s="4">
        <v>0</v>
      </c>
      <c r="AD484" t="s">
        <v>1</v>
      </c>
    </row>
    <row r="485" spans="1:30" hidden="1" x14ac:dyDescent="0.25">
      <c r="A485" s="20" t="s">
        <v>353</v>
      </c>
      <c r="B485" t="s">
        <v>147</v>
      </c>
      <c r="C485" t="s">
        <v>1</v>
      </c>
      <c r="D485" t="s">
        <v>2</v>
      </c>
      <c r="E485" t="s">
        <v>342</v>
      </c>
      <c r="F485" t="s">
        <v>354</v>
      </c>
      <c r="G485" s="2">
        <v>71650000</v>
      </c>
      <c r="H485" s="2">
        <v>0</v>
      </c>
      <c r="I485" s="2">
        <v>71650000</v>
      </c>
      <c r="J485" s="2">
        <v>250775</v>
      </c>
      <c r="K485" s="2">
        <v>0</v>
      </c>
      <c r="L485" s="2">
        <v>250775</v>
      </c>
      <c r="M485" s="2">
        <v>222115</v>
      </c>
      <c r="N485" s="2">
        <v>0</v>
      </c>
      <c r="O485" s="2">
        <v>222115</v>
      </c>
      <c r="P485" s="15">
        <v>0</v>
      </c>
      <c r="Q485" s="2">
        <v>0</v>
      </c>
      <c r="R485" s="13">
        <v>0</v>
      </c>
      <c r="S485" s="15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18">
        <v>0</v>
      </c>
      <c r="AC485" s="4">
        <v>0</v>
      </c>
      <c r="AD485" t="s">
        <v>1</v>
      </c>
    </row>
    <row r="486" spans="1:30" hidden="1" x14ac:dyDescent="0.25">
      <c r="A486" s="20" t="s">
        <v>227</v>
      </c>
      <c r="B486" t="s">
        <v>147</v>
      </c>
      <c r="C486" t="s">
        <v>269</v>
      </c>
      <c r="D486" t="s">
        <v>2</v>
      </c>
      <c r="E486" t="s">
        <v>8</v>
      </c>
      <c r="F486" t="s">
        <v>228</v>
      </c>
      <c r="G486" s="2">
        <v>1363367000</v>
      </c>
      <c r="H486" s="2">
        <v>452524000</v>
      </c>
      <c r="I486" s="2">
        <v>910843000</v>
      </c>
      <c r="J486" s="2">
        <v>3861598</v>
      </c>
      <c r="K486" s="2">
        <v>1524384</v>
      </c>
      <c r="L486" s="2">
        <v>2337214</v>
      </c>
      <c r="M486" s="2">
        <v>3316251.2</v>
      </c>
      <c r="N486" s="2">
        <v>1343374.4</v>
      </c>
      <c r="O486" s="2">
        <v>1972876.8</v>
      </c>
      <c r="P486" s="15">
        <v>0</v>
      </c>
      <c r="Q486" s="2">
        <v>0</v>
      </c>
      <c r="R486" s="13">
        <v>0</v>
      </c>
      <c r="S486" s="15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18">
        <v>0</v>
      </c>
      <c r="AC486" s="4">
        <v>0</v>
      </c>
      <c r="AD486" t="s">
        <v>1</v>
      </c>
    </row>
    <row r="487" spans="1:30" hidden="1" x14ac:dyDescent="0.25">
      <c r="A487" s="20" t="s">
        <v>229</v>
      </c>
      <c r="B487" t="s">
        <v>147</v>
      </c>
      <c r="C487" t="s">
        <v>269</v>
      </c>
      <c r="D487" t="s">
        <v>2</v>
      </c>
      <c r="E487" t="s">
        <v>4</v>
      </c>
      <c r="F487" t="s">
        <v>230</v>
      </c>
      <c r="G487" s="2">
        <v>12269551600</v>
      </c>
      <c r="H487" s="2">
        <v>4987644900</v>
      </c>
      <c r="I487" s="2">
        <v>7281906700</v>
      </c>
      <c r="J487" s="2">
        <v>37651168</v>
      </c>
      <c r="K487" s="2">
        <v>16033942</v>
      </c>
      <c r="L487" s="2">
        <v>21617226</v>
      </c>
      <c r="M487" s="2">
        <v>32743347.359999999</v>
      </c>
      <c r="N487" s="2">
        <v>14038884.039999999</v>
      </c>
      <c r="O487" s="2">
        <v>18704463.32</v>
      </c>
      <c r="P487" s="15">
        <v>0.1</v>
      </c>
      <c r="Q487" s="2">
        <v>1403888.4040000001</v>
      </c>
      <c r="R487" s="13">
        <v>0.15</v>
      </c>
      <c r="S487" s="15">
        <v>0</v>
      </c>
      <c r="T487" s="2">
        <v>2805669.4980000001</v>
      </c>
      <c r="U487" s="2">
        <v>3000000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18">
        <v>0</v>
      </c>
      <c r="AC487" s="4">
        <v>7209557.9019999998</v>
      </c>
      <c r="AD487" t="s">
        <v>1</v>
      </c>
    </row>
    <row r="488" spans="1:30" x14ac:dyDescent="0.25">
      <c r="A488" s="20" t="s">
        <v>232</v>
      </c>
      <c r="B488" t="s">
        <v>12</v>
      </c>
      <c r="C488" t="s">
        <v>268</v>
      </c>
      <c r="D488" t="s">
        <v>2</v>
      </c>
      <c r="E488" t="s">
        <v>200</v>
      </c>
      <c r="F488" t="s">
        <v>231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15">
        <v>0.1</v>
      </c>
      <c r="Q488" s="2">
        <v>0</v>
      </c>
      <c r="R488" s="13">
        <v>0.3</v>
      </c>
      <c r="S488" s="15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18">
        <v>0</v>
      </c>
      <c r="AC488" s="4">
        <v>0</v>
      </c>
      <c r="AD488" t="s">
        <v>203</v>
      </c>
    </row>
    <row r="489" spans="1:30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1:30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1:30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1:30" x14ac:dyDescent="0.25">
      <c r="G492" s="2">
        <f>SUM(G2:G488)</f>
        <v>8170325278800</v>
      </c>
      <c r="H492" s="2"/>
      <c r="I492" s="2"/>
      <c r="J492" s="2"/>
      <c r="K492" s="2"/>
      <c r="L492" s="2"/>
      <c r="M492" s="2">
        <f>SUM(M2:M488)</f>
        <v>12276953793.479994</v>
      </c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1:30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1:30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1:30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1:30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  <row r="532" spans="7:28" x14ac:dyDescent="0.25"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13"/>
      <c r="S532" s="15"/>
      <c r="T532" s="2"/>
      <c r="U532" s="2"/>
      <c r="V532" s="2"/>
      <c r="W532" s="2"/>
      <c r="X532" s="2"/>
      <c r="Y532" s="2"/>
      <c r="Z532" s="2"/>
      <c r="AA532" s="2"/>
      <c r="AB532" s="18"/>
    </row>
    <row r="533" spans="7:28" x14ac:dyDescent="0.25"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13"/>
      <c r="S533" s="15"/>
      <c r="T533" s="2"/>
      <c r="U533" s="2"/>
      <c r="V533" s="2"/>
      <c r="W533" s="2"/>
      <c r="X533" s="2"/>
      <c r="Y533" s="2"/>
      <c r="Z533" s="2"/>
      <c r="AA533" s="2"/>
      <c r="AB533" s="18"/>
    </row>
    <row r="534" spans="7:28" x14ac:dyDescent="0.25"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13"/>
      <c r="S534" s="15"/>
      <c r="T534" s="2"/>
      <c r="U534" s="2"/>
      <c r="V534" s="2"/>
      <c r="W534" s="2"/>
      <c r="X534" s="2"/>
      <c r="Y534" s="2"/>
      <c r="Z534" s="2"/>
      <c r="AA534" s="2"/>
      <c r="AB534" s="18"/>
    </row>
    <row r="535" spans="7:28" x14ac:dyDescent="0.25"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13"/>
      <c r="S535" s="15"/>
      <c r="T535" s="2"/>
      <c r="U535" s="2"/>
      <c r="V535" s="2"/>
      <c r="W535" s="2"/>
      <c r="X535" s="2"/>
      <c r="Y535" s="2"/>
      <c r="Z535" s="2"/>
      <c r="AA535" s="2"/>
      <c r="AB535" s="18"/>
    </row>
    <row r="536" spans="7:28" x14ac:dyDescent="0.25"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13"/>
      <c r="S536" s="15"/>
      <c r="T536" s="2"/>
      <c r="U536" s="2"/>
      <c r="V536" s="2"/>
      <c r="W536" s="2"/>
      <c r="X536" s="2"/>
      <c r="Y536" s="2"/>
      <c r="Z536" s="2"/>
      <c r="AA536" s="2"/>
      <c r="AB536" s="18"/>
    </row>
    <row r="537" spans="7:28" x14ac:dyDescent="0.25"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13"/>
      <c r="S537" s="15"/>
      <c r="T537" s="2"/>
      <c r="U537" s="2"/>
      <c r="V537" s="2"/>
      <c r="W537" s="2"/>
      <c r="X537" s="2"/>
      <c r="Y537" s="2"/>
      <c r="Z537" s="2"/>
      <c r="AA537" s="2"/>
      <c r="AB537" s="18"/>
    </row>
    <row r="538" spans="7:28" x14ac:dyDescent="0.25"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13"/>
      <c r="S538" s="15"/>
      <c r="T538" s="2"/>
      <c r="U538" s="2"/>
      <c r="V538" s="2"/>
      <c r="W538" s="2"/>
      <c r="X538" s="2"/>
      <c r="Y538" s="2"/>
      <c r="Z538" s="2"/>
      <c r="AA538" s="2"/>
      <c r="AB538" s="18"/>
    </row>
    <row r="539" spans="7:28" x14ac:dyDescent="0.25"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13"/>
      <c r="S539" s="15"/>
      <c r="T539" s="2"/>
      <c r="U539" s="2"/>
      <c r="V539" s="2"/>
      <c r="W539" s="2"/>
      <c r="X539" s="2"/>
      <c r="Y539" s="2"/>
      <c r="Z539" s="2"/>
      <c r="AA539" s="2"/>
      <c r="AB539" s="18"/>
    </row>
    <row r="540" spans="7:28" x14ac:dyDescent="0.25"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13"/>
      <c r="S540" s="15"/>
      <c r="T540" s="2"/>
      <c r="U540" s="2"/>
      <c r="V540" s="2"/>
      <c r="W540" s="2"/>
      <c r="X540" s="2"/>
      <c r="Y540" s="2"/>
      <c r="Z540" s="2"/>
      <c r="AA540" s="2"/>
      <c r="AB540" s="18"/>
    </row>
    <row r="541" spans="7:28" x14ac:dyDescent="0.25"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13"/>
      <c r="S541" s="15"/>
      <c r="T541" s="2"/>
      <c r="U541" s="2"/>
      <c r="V541" s="2"/>
      <c r="W541" s="2"/>
      <c r="X541" s="2"/>
      <c r="Y541" s="2"/>
      <c r="Z541" s="2"/>
      <c r="AA541" s="2"/>
      <c r="AB541" s="18"/>
    </row>
    <row r="542" spans="7:28" x14ac:dyDescent="0.25"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13"/>
      <c r="S542" s="15"/>
      <c r="T542" s="2"/>
      <c r="U542" s="2"/>
      <c r="V542" s="2"/>
      <c r="W542" s="2"/>
      <c r="X542" s="2"/>
      <c r="Y542" s="2"/>
      <c r="Z542" s="2"/>
      <c r="AA542" s="2"/>
      <c r="AB542" s="18"/>
    </row>
    <row r="543" spans="7:28" x14ac:dyDescent="0.25"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13"/>
      <c r="S543" s="15"/>
      <c r="T543" s="2"/>
      <c r="U543" s="2"/>
      <c r="V543" s="2"/>
      <c r="W543" s="2"/>
      <c r="X543" s="2"/>
      <c r="Y543" s="2"/>
      <c r="Z543" s="2"/>
      <c r="AA543" s="2"/>
      <c r="AB543" s="18"/>
    </row>
    <row r="544" spans="7:28" x14ac:dyDescent="0.25"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13"/>
      <c r="S544" s="15"/>
      <c r="T544" s="2"/>
      <c r="U544" s="2"/>
      <c r="V544" s="2"/>
      <c r="W544" s="2"/>
      <c r="X544" s="2"/>
      <c r="Y544" s="2"/>
      <c r="Z544" s="2"/>
      <c r="AA544" s="2"/>
      <c r="AB544" s="18"/>
    </row>
    <row r="545" spans="7:28" x14ac:dyDescent="0.25"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13"/>
      <c r="S545" s="15"/>
      <c r="T545" s="2"/>
      <c r="U545" s="2"/>
      <c r="V545" s="2"/>
      <c r="W545" s="2"/>
      <c r="X545" s="2"/>
      <c r="Y545" s="2"/>
      <c r="Z545" s="2"/>
      <c r="AA545" s="2"/>
      <c r="AB545" s="18"/>
    </row>
    <row r="546" spans="7:28" x14ac:dyDescent="0.25"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13"/>
      <c r="S546" s="15"/>
      <c r="T546" s="2"/>
      <c r="U546" s="2"/>
      <c r="V546" s="2"/>
      <c r="W546" s="2"/>
      <c r="X546" s="2"/>
      <c r="Y546" s="2"/>
      <c r="Z546" s="2"/>
      <c r="AA546" s="2"/>
      <c r="AB546" s="18"/>
    </row>
  </sheetData>
  <autoFilter ref="A1:AD488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6"/>
  <sheetViews>
    <sheetView zoomScaleNormal="100" workbookViewId="0">
      <pane ySplit="1" topLeftCell="A2" activePane="bottomLeft" state="frozen"/>
      <selection activeCell="G1" sqref="G1"/>
      <selection pane="bottomLeft" activeCell="AB281" sqref="AB281"/>
    </sheetView>
  </sheetViews>
  <sheetFormatPr defaultRowHeight="15" x14ac:dyDescent="0.25"/>
  <cols>
    <col min="1" max="1" width="9.140625" style="20" customWidth="1"/>
    <col min="2" max="2" width="7" customWidth="1"/>
    <col min="3" max="3" width="9.85546875" customWidth="1"/>
    <col min="4" max="4" width="9" style="4" customWidth="1"/>
    <col min="5" max="5" width="25.42578125" style="4" customWidth="1"/>
    <col min="6" max="7" width="17" style="4" customWidth="1"/>
    <col min="8" max="8" width="16.7109375" style="4" customWidth="1"/>
    <col min="9" max="9" width="14.85546875" style="4" customWidth="1"/>
    <col min="10" max="10" width="15.85546875" style="4" customWidth="1"/>
    <col min="11" max="11" width="22.7109375" style="4" customWidth="1"/>
    <col min="12" max="13" width="26.42578125" style="4" customWidth="1"/>
    <col min="14" max="14" width="18.42578125" style="4" customWidth="1"/>
    <col min="15" max="15" width="20.140625" style="4" customWidth="1"/>
    <col min="16" max="16" width="22.140625" style="4" customWidth="1"/>
    <col min="17" max="50" width="26.42578125" style="4" customWidth="1"/>
    <col min="51" max="52" width="28.28515625" style="4" customWidth="1"/>
    <col min="53" max="53" width="22.5703125" customWidth="1"/>
    <col min="54" max="66" width="9.140625" style="30"/>
  </cols>
  <sheetData>
    <row r="1" spans="1:66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415</v>
      </c>
      <c r="AD1" s="17" t="s">
        <v>187</v>
      </c>
      <c r="AE1" s="5" t="s">
        <v>131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/>
      <c r="AT1"/>
      <c r="AU1"/>
      <c r="AV1"/>
      <c r="AW1"/>
      <c r="AX1"/>
      <c r="AY1"/>
      <c r="AZ1"/>
      <c r="BB1"/>
      <c r="BC1"/>
      <c r="BD1"/>
      <c r="BE1"/>
      <c r="BF1"/>
      <c r="BG1"/>
      <c r="BH1"/>
      <c r="BI1"/>
      <c r="BJ1"/>
      <c r="BK1"/>
      <c r="BL1"/>
      <c r="BM1"/>
      <c r="BN1"/>
    </row>
    <row r="2" spans="1:66" x14ac:dyDescent="0.25">
      <c r="A2" s="20">
        <v>17</v>
      </c>
      <c r="B2" t="s">
        <v>269</v>
      </c>
      <c r="C2" t="s">
        <v>2</v>
      </c>
      <c r="D2" t="s">
        <v>4</v>
      </c>
      <c r="E2" t="s">
        <v>5</v>
      </c>
      <c r="F2" s="2">
        <v>103153741000</v>
      </c>
      <c r="G2" s="2">
        <v>14569907000</v>
      </c>
      <c r="H2" s="2">
        <v>88583834000</v>
      </c>
      <c r="I2" s="2">
        <v>173320794</v>
      </c>
      <c r="J2" s="2">
        <v>35421962</v>
      </c>
      <c r="K2" s="2">
        <v>137898832</v>
      </c>
      <c r="L2" s="2">
        <v>132059297.59999999</v>
      </c>
      <c r="M2" s="2">
        <v>29593999.199999999</v>
      </c>
      <c r="N2" s="2">
        <v>102465298.40000001</v>
      </c>
      <c r="O2" s="15">
        <v>0.1</v>
      </c>
      <c r="P2" s="2">
        <v>2959399.92</v>
      </c>
      <c r="Q2" s="13">
        <v>0.25</v>
      </c>
      <c r="R2" s="15">
        <v>0</v>
      </c>
      <c r="S2" s="2">
        <v>25616324.600000001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33575724.520000003</v>
      </c>
      <c r="AD2" s="4">
        <f>AB2+AC2</f>
        <v>33575724.520000003</v>
      </c>
      <c r="AE2" t="s">
        <v>41</v>
      </c>
      <c r="AF2"/>
    </row>
    <row r="3" spans="1:66" x14ac:dyDescent="0.25">
      <c r="A3" s="20">
        <v>23</v>
      </c>
      <c r="B3" t="s">
        <v>269</v>
      </c>
      <c r="C3" t="s">
        <v>2</v>
      </c>
      <c r="D3" t="s">
        <v>4</v>
      </c>
      <c r="E3" t="s">
        <v>7</v>
      </c>
      <c r="F3" s="2">
        <v>6455198000</v>
      </c>
      <c r="G3" s="2">
        <v>6094740000</v>
      </c>
      <c r="H3" s="2">
        <v>360458000</v>
      </c>
      <c r="I3" s="2">
        <v>16491336</v>
      </c>
      <c r="J3" s="2">
        <v>15351733</v>
      </c>
      <c r="K3" s="2">
        <v>1139603</v>
      </c>
      <c r="L3" s="2">
        <v>13909256.800000001</v>
      </c>
      <c r="M3" s="2">
        <v>12913837</v>
      </c>
      <c r="N3" s="2">
        <v>995419.8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</row>
    <row r="4" spans="1:66" x14ac:dyDescent="0.25">
      <c r="A4" s="20">
        <v>30</v>
      </c>
      <c r="B4" t="s">
        <v>268</v>
      </c>
      <c r="C4" t="s">
        <v>9</v>
      </c>
      <c r="D4" t="s">
        <v>403</v>
      </c>
      <c r="E4" t="s">
        <v>10</v>
      </c>
      <c r="F4" s="2">
        <v>6028324000</v>
      </c>
      <c r="G4" s="2">
        <v>0</v>
      </c>
      <c r="H4" s="2">
        <v>6028324000</v>
      </c>
      <c r="I4" s="2">
        <v>16186572</v>
      </c>
      <c r="J4" s="2">
        <v>0</v>
      </c>
      <c r="K4" s="2">
        <v>16186572</v>
      </c>
      <c r="L4" s="2">
        <v>13775242.4</v>
      </c>
      <c r="M4" s="2">
        <v>0</v>
      </c>
      <c r="N4" s="2">
        <v>13775242.4</v>
      </c>
      <c r="O4" s="15">
        <v>0.1</v>
      </c>
      <c r="P4" s="2">
        <v>0</v>
      </c>
      <c r="Q4" s="13">
        <v>0.3</v>
      </c>
      <c r="R4" s="15">
        <v>0</v>
      </c>
      <c r="S4" s="2">
        <v>4132572.72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4132572.72</v>
      </c>
      <c r="AD4" s="4">
        <f t="shared" si="0"/>
        <v>4132572.72</v>
      </c>
      <c r="AE4" t="s">
        <v>11</v>
      </c>
      <c r="AF4"/>
    </row>
    <row r="5" spans="1:66" x14ac:dyDescent="0.25">
      <c r="A5" s="20">
        <v>58</v>
      </c>
      <c r="B5" t="s">
        <v>269</v>
      </c>
      <c r="C5" t="s">
        <v>9</v>
      </c>
      <c r="D5" t="s">
        <v>15</v>
      </c>
      <c r="E5" t="s">
        <v>18</v>
      </c>
      <c r="F5" s="2">
        <v>42252585000</v>
      </c>
      <c r="G5" s="2">
        <v>0</v>
      </c>
      <c r="H5" s="2">
        <v>42252585000</v>
      </c>
      <c r="I5" s="2">
        <v>95946150</v>
      </c>
      <c r="J5" s="2">
        <v>0</v>
      </c>
      <c r="K5" s="2">
        <v>95946150</v>
      </c>
      <c r="L5" s="2">
        <v>79045116</v>
      </c>
      <c r="M5" s="2">
        <v>0</v>
      </c>
      <c r="N5" s="2">
        <v>79045116</v>
      </c>
      <c r="O5" s="15">
        <v>0.1</v>
      </c>
      <c r="P5" s="2">
        <v>0</v>
      </c>
      <c r="Q5" s="13">
        <v>0.2</v>
      </c>
      <c r="R5" s="15">
        <v>0</v>
      </c>
      <c r="S5" s="2">
        <v>15809023.199999999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19809023.199999999</v>
      </c>
      <c r="AD5" s="4">
        <f t="shared" si="0"/>
        <v>19809023.199999999</v>
      </c>
      <c r="AE5" t="s">
        <v>19</v>
      </c>
      <c r="AF5"/>
    </row>
    <row r="6" spans="1:66" x14ac:dyDescent="0.25">
      <c r="A6" s="20">
        <v>62</v>
      </c>
      <c r="B6" t="s">
        <v>268</v>
      </c>
      <c r="C6" t="s">
        <v>9</v>
      </c>
      <c r="D6" t="s">
        <v>15</v>
      </c>
      <c r="E6" t="s">
        <v>20</v>
      </c>
      <c r="F6" s="2">
        <v>5845882000</v>
      </c>
      <c r="G6" s="2">
        <v>0</v>
      </c>
      <c r="H6" s="2">
        <v>5845882000</v>
      </c>
      <c r="I6" s="2">
        <v>13846411</v>
      </c>
      <c r="J6" s="2">
        <v>0</v>
      </c>
      <c r="K6" s="2">
        <v>13846411</v>
      </c>
      <c r="L6" s="2">
        <v>11508058.199999999</v>
      </c>
      <c r="M6" s="2">
        <v>0</v>
      </c>
      <c r="N6" s="2">
        <v>11508058.199999999</v>
      </c>
      <c r="O6" s="15">
        <v>0.1</v>
      </c>
      <c r="P6" s="2">
        <v>0</v>
      </c>
      <c r="Q6" s="13">
        <v>0.3</v>
      </c>
      <c r="R6" s="15">
        <v>0</v>
      </c>
      <c r="S6" s="2">
        <v>3452417.46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3452417.46</v>
      </c>
      <c r="AD6" s="4">
        <f t="shared" si="0"/>
        <v>3452417.46</v>
      </c>
      <c r="AE6" t="s">
        <v>24</v>
      </c>
      <c r="AF6"/>
    </row>
    <row r="7" spans="1:66" x14ac:dyDescent="0.25">
      <c r="A7" s="20">
        <v>66</v>
      </c>
      <c r="B7" t="s">
        <v>269</v>
      </c>
      <c r="C7" t="s">
        <v>2</v>
      </c>
      <c r="D7" t="s">
        <v>4</v>
      </c>
      <c r="E7" t="s">
        <v>22</v>
      </c>
      <c r="F7" s="2">
        <v>45185424600</v>
      </c>
      <c r="G7" s="2">
        <v>4975439800</v>
      </c>
      <c r="H7" s="2">
        <v>40209984800</v>
      </c>
      <c r="I7" s="2">
        <v>101155968</v>
      </c>
      <c r="J7" s="2">
        <v>15765465</v>
      </c>
      <c r="K7" s="2">
        <v>85390503</v>
      </c>
      <c r="L7" s="2">
        <v>83081798.159999996</v>
      </c>
      <c r="M7" s="2">
        <v>13775289.08</v>
      </c>
      <c r="N7" s="2">
        <v>69306509.079999998</v>
      </c>
      <c r="O7" s="15">
        <v>0.1</v>
      </c>
      <c r="P7" s="2">
        <v>1377528.9080000001</v>
      </c>
      <c r="Q7" s="13">
        <v>0.2</v>
      </c>
      <c r="R7" s="15">
        <v>0</v>
      </c>
      <c r="S7" s="2">
        <v>13861301.816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19238830.723999999</v>
      </c>
      <c r="AD7" s="4">
        <f t="shared" si="0"/>
        <v>19238830.723999999</v>
      </c>
      <c r="AE7" t="s">
        <v>6</v>
      </c>
      <c r="AF7"/>
    </row>
    <row r="8" spans="1:66" x14ac:dyDescent="0.25">
      <c r="A8" s="20">
        <v>116</v>
      </c>
      <c r="B8" t="s">
        <v>269</v>
      </c>
      <c r="C8" t="s">
        <v>2</v>
      </c>
      <c r="D8" t="s">
        <v>8</v>
      </c>
      <c r="E8" t="s">
        <v>25</v>
      </c>
      <c r="F8" s="2">
        <v>12966417000</v>
      </c>
      <c r="G8" s="2">
        <v>1279434000</v>
      </c>
      <c r="H8" s="2">
        <v>11686983000</v>
      </c>
      <c r="I8" s="2">
        <v>30465371</v>
      </c>
      <c r="J8" s="2">
        <v>4478034</v>
      </c>
      <c r="K8" s="2">
        <v>25987337</v>
      </c>
      <c r="L8" s="2">
        <v>25278804.199999999</v>
      </c>
      <c r="M8" s="2">
        <v>3966260.4</v>
      </c>
      <c r="N8" s="2">
        <v>21312543.800000001</v>
      </c>
      <c r="O8" s="15">
        <v>0.1</v>
      </c>
      <c r="P8" s="2">
        <v>396626.04</v>
      </c>
      <c r="Q8" s="13">
        <v>0.1</v>
      </c>
      <c r="R8" s="15">
        <v>0</v>
      </c>
      <c r="S8" s="2">
        <v>2131254.38</v>
      </c>
      <c r="T8" s="2">
        <v>2000000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4527880.42</v>
      </c>
      <c r="AD8" s="4">
        <f t="shared" si="0"/>
        <v>4527880.42</v>
      </c>
      <c r="AE8" t="s">
        <v>42</v>
      </c>
      <c r="AF8"/>
    </row>
    <row r="9" spans="1:66" x14ac:dyDescent="0.25">
      <c r="A9" s="20">
        <v>123</v>
      </c>
      <c r="B9" t="s">
        <v>269</v>
      </c>
      <c r="C9" t="s">
        <v>9</v>
      </c>
      <c r="D9" t="s">
        <v>15</v>
      </c>
      <c r="E9" t="s">
        <v>26</v>
      </c>
      <c r="F9" s="2">
        <v>38890450000</v>
      </c>
      <c r="G9" s="2">
        <v>0</v>
      </c>
      <c r="H9" s="2">
        <v>38890450000</v>
      </c>
      <c r="I9" s="2">
        <v>95485171</v>
      </c>
      <c r="J9" s="2">
        <v>0</v>
      </c>
      <c r="K9" s="2">
        <v>95485171</v>
      </c>
      <c r="L9" s="2">
        <v>79928991</v>
      </c>
      <c r="M9" s="2">
        <v>0</v>
      </c>
      <c r="N9" s="2">
        <v>79928991</v>
      </c>
      <c r="O9" s="15">
        <v>0.1</v>
      </c>
      <c r="P9" s="2">
        <v>0</v>
      </c>
      <c r="Q9" s="13">
        <v>0.2</v>
      </c>
      <c r="R9" s="15">
        <v>0</v>
      </c>
      <c r="S9" s="2">
        <v>15985798.199999999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19985798.199999999</v>
      </c>
      <c r="AD9" s="4">
        <f t="shared" si="0"/>
        <v>19985798.199999999</v>
      </c>
      <c r="AE9" t="s">
        <v>19</v>
      </c>
      <c r="AF9"/>
    </row>
    <row r="10" spans="1:66" x14ac:dyDescent="0.25">
      <c r="A10" s="20">
        <v>168</v>
      </c>
      <c r="B10" t="s">
        <v>269</v>
      </c>
      <c r="C10" t="s">
        <v>9</v>
      </c>
      <c r="D10" t="s">
        <v>403</v>
      </c>
      <c r="E10" t="s">
        <v>34</v>
      </c>
      <c r="F10" s="2">
        <v>18195656000</v>
      </c>
      <c r="G10" s="2">
        <v>0</v>
      </c>
      <c r="H10" s="2">
        <v>18195656000</v>
      </c>
      <c r="I10" s="2">
        <v>47841106</v>
      </c>
      <c r="J10" s="2">
        <v>0</v>
      </c>
      <c r="K10" s="2">
        <v>47841106</v>
      </c>
      <c r="L10" s="2">
        <v>40562843.600000001</v>
      </c>
      <c r="M10" s="2">
        <v>0</v>
      </c>
      <c r="N10" s="2">
        <v>40562843.600000001</v>
      </c>
      <c r="O10" s="15">
        <v>0.1</v>
      </c>
      <c r="P10" s="2">
        <v>0</v>
      </c>
      <c r="Q10" s="13">
        <v>0.15</v>
      </c>
      <c r="R10" s="15">
        <v>0</v>
      </c>
      <c r="S10" s="2">
        <v>6084426.54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9084426.5399999991</v>
      </c>
      <c r="AD10" s="4">
        <f t="shared" si="0"/>
        <v>9084426.5399999991</v>
      </c>
      <c r="AE10" t="s">
        <v>35</v>
      </c>
      <c r="AF10"/>
    </row>
    <row r="11" spans="1:66" x14ac:dyDescent="0.25">
      <c r="A11" s="20">
        <v>172</v>
      </c>
      <c r="B11" t="s">
        <v>269</v>
      </c>
      <c r="C11" t="s">
        <v>9</v>
      </c>
      <c r="D11" t="s">
        <v>15</v>
      </c>
      <c r="E11" t="s">
        <v>36</v>
      </c>
      <c r="F11" s="2">
        <v>26638894000</v>
      </c>
      <c r="G11" s="2">
        <v>0</v>
      </c>
      <c r="H11" s="2">
        <v>26638894000</v>
      </c>
      <c r="I11" s="2">
        <v>59450657</v>
      </c>
      <c r="J11" s="2">
        <v>0</v>
      </c>
      <c r="K11" s="2">
        <v>59450657</v>
      </c>
      <c r="L11" s="2">
        <v>48795099.399999999</v>
      </c>
      <c r="M11" s="2">
        <v>0</v>
      </c>
      <c r="N11" s="2">
        <v>48795099.399999999</v>
      </c>
      <c r="O11" s="15">
        <v>0.1</v>
      </c>
      <c r="P11" s="2">
        <v>0</v>
      </c>
      <c r="Q11" s="13">
        <v>0.15</v>
      </c>
      <c r="R11" s="15">
        <v>0</v>
      </c>
      <c r="S11" s="2">
        <v>7319264.9100000001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10319264.91</v>
      </c>
      <c r="AD11" s="4">
        <f t="shared" si="0"/>
        <v>10319264.91</v>
      </c>
      <c r="AE11" t="s">
        <v>17</v>
      </c>
      <c r="AF11"/>
    </row>
    <row r="12" spans="1:66" x14ac:dyDescent="0.25">
      <c r="A12" s="20">
        <v>207</v>
      </c>
      <c r="B12" t="s">
        <v>269</v>
      </c>
      <c r="C12" t="s">
        <v>2</v>
      </c>
      <c r="D12" t="s">
        <v>8</v>
      </c>
      <c r="E12" t="s">
        <v>37</v>
      </c>
      <c r="F12" s="2">
        <v>26175318300</v>
      </c>
      <c r="G12" s="2">
        <v>3854696100</v>
      </c>
      <c r="H12" s="2">
        <v>22320622200</v>
      </c>
      <c r="I12" s="2">
        <v>73261079</v>
      </c>
      <c r="J12" s="2">
        <v>9681391</v>
      </c>
      <c r="K12" s="2">
        <v>63579688</v>
      </c>
      <c r="L12" s="2">
        <v>62790951.68</v>
      </c>
      <c r="M12" s="2">
        <v>8139512.5599999996</v>
      </c>
      <c r="N12" s="2">
        <v>54651439.119999997</v>
      </c>
      <c r="O12" s="15">
        <v>0.1</v>
      </c>
      <c r="P12" s="2">
        <v>813951.25600000005</v>
      </c>
      <c r="Q12" s="13">
        <v>0.2</v>
      </c>
      <c r="R12" s="15">
        <v>0</v>
      </c>
      <c r="S12" s="2">
        <v>10930287.823999999</v>
      </c>
      <c r="T12" s="2">
        <v>4000000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15744239.08</v>
      </c>
      <c r="AD12" s="4">
        <f t="shared" si="0"/>
        <v>15744239.08</v>
      </c>
      <c r="AE12" t="s">
        <v>38</v>
      </c>
      <c r="AF12"/>
      <c r="AG12"/>
    </row>
    <row r="13" spans="1:66" x14ac:dyDescent="0.25">
      <c r="A13" s="20">
        <v>219</v>
      </c>
      <c r="B13" t="s">
        <v>269</v>
      </c>
      <c r="C13" t="s">
        <v>2</v>
      </c>
      <c r="D13" t="s">
        <v>4</v>
      </c>
      <c r="E13" t="s">
        <v>40</v>
      </c>
      <c r="F13" s="2">
        <v>18681460700</v>
      </c>
      <c r="G13" s="2">
        <v>5435005000</v>
      </c>
      <c r="H13" s="2">
        <v>13246455700</v>
      </c>
      <c r="I13" s="2">
        <v>46816164</v>
      </c>
      <c r="J13" s="2">
        <v>13876988</v>
      </c>
      <c r="K13" s="2">
        <v>32939176</v>
      </c>
      <c r="L13" s="2">
        <v>39343579.719999999</v>
      </c>
      <c r="M13" s="2">
        <v>11702986</v>
      </c>
      <c r="N13" s="2">
        <v>27640593.719999999</v>
      </c>
      <c r="O13" s="15">
        <v>0.1</v>
      </c>
      <c r="P13" s="2">
        <v>1170298.6000000001</v>
      </c>
      <c r="Q13" s="13">
        <v>0.15</v>
      </c>
      <c r="R13" s="15">
        <v>0</v>
      </c>
      <c r="S13" s="2">
        <v>4146089.0580000002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8316387.6579999998</v>
      </c>
      <c r="AD13" s="4">
        <f t="shared" si="0"/>
        <v>8316387.6579999998</v>
      </c>
      <c r="AE13" t="s">
        <v>6</v>
      </c>
      <c r="AF13"/>
      <c r="AG13"/>
    </row>
    <row r="14" spans="1:66" x14ac:dyDescent="0.25">
      <c r="A14" s="20">
        <v>280</v>
      </c>
      <c r="B14" t="s">
        <v>269</v>
      </c>
      <c r="C14" t="s">
        <v>2</v>
      </c>
      <c r="D14" t="s">
        <v>296</v>
      </c>
      <c r="E14" t="s">
        <v>44</v>
      </c>
      <c r="F14" s="2">
        <v>2761655000</v>
      </c>
      <c r="G14" s="2">
        <v>304621000</v>
      </c>
      <c r="H14" s="2">
        <v>2457034000</v>
      </c>
      <c r="I14" s="2">
        <v>7548504</v>
      </c>
      <c r="J14" s="2">
        <v>1004424</v>
      </c>
      <c r="K14" s="2">
        <v>6544080</v>
      </c>
      <c r="L14" s="2">
        <v>6443842</v>
      </c>
      <c r="M14" s="2">
        <v>882575.6</v>
      </c>
      <c r="N14" s="2">
        <v>5561266.4000000004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0</v>
      </c>
      <c r="AD14" s="4">
        <f t="shared" si="0"/>
        <v>0</v>
      </c>
      <c r="AE14" t="s">
        <v>87</v>
      </c>
      <c r="AF14"/>
      <c r="AG14"/>
    </row>
    <row r="15" spans="1:66" x14ac:dyDescent="0.25">
      <c r="A15" s="20">
        <v>296</v>
      </c>
      <c r="B15" t="s">
        <v>269</v>
      </c>
      <c r="C15" t="s">
        <v>2</v>
      </c>
      <c r="D15" t="s">
        <v>8</v>
      </c>
      <c r="E15" t="s">
        <v>49</v>
      </c>
      <c r="F15" s="2">
        <v>10767397000</v>
      </c>
      <c r="G15" s="2">
        <v>314496000</v>
      </c>
      <c r="H15" s="2">
        <v>10452901000</v>
      </c>
      <c r="I15" s="2">
        <v>31913984</v>
      </c>
      <c r="J15" s="2">
        <v>1050391</v>
      </c>
      <c r="K15" s="2">
        <v>30863593</v>
      </c>
      <c r="L15" s="2">
        <v>27607025.199999999</v>
      </c>
      <c r="M15" s="2">
        <v>924592.6</v>
      </c>
      <c r="N15" s="2">
        <v>26682432.600000001</v>
      </c>
      <c r="O15" s="15">
        <v>0.1</v>
      </c>
      <c r="P15" s="2">
        <v>92459.26</v>
      </c>
      <c r="Q15" s="13">
        <v>0.1</v>
      </c>
      <c r="R15" s="15">
        <v>0</v>
      </c>
      <c r="S15" s="2">
        <v>2668243.2599999998</v>
      </c>
      <c r="T15" s="2">
        <v>2000000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4760702.5199999996</v>
      </c>
      <c r="AD15" s="4">
        <f t="shared" si="0"/>
        <v>4760702.5199999996</v>
      </c>
      <c r="AE15" t="s">
        <v>46</v>
      </c>
      <c r="AF15"/>
      <c r="AG15"/>
    </row>
    <row r="16" spans="1:66" x14ac:dyDescent="0.25">
      <c r="A16" s="20">
        <v>317</v>
      </c>
      <c r="B16" t="s">
        <v>269</v>
      </c>
      <c r="C16" t="s">
        <v>2</v>
      </c>
      <c r="D16" t="s">
        <v>8</v>
      </c>
      <c r="E16" t="s">
        <v>51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38</v>
      </c>
      <c r="AF16"/>
      <c r="AG16"/>
      <c r="AH16"/>
      <c r="AI16"/>
      <c r="AJ16"/>
      <c r="AK16"/>
    </row>
    <row r="17" spans="1:66" x14ac:dyDescent="0.25">
      <c r="A17" s="20">
        <v>322</v>
      </c>
      <c r="B17" t="s">
        <v>269</v>
      </c>
      <c r="C17" t="s">
        <v>2</v>
      </c>
      <c r="D17" t="s">
        <v>8</v>
      </c>
      <c r="E17" t="s">
        <v>52</v>
      </c>
      <c r="F17" s="2">
        <v>6963924000</v>
      </c>
      <c r="G17" s="2">
        <v>37300000</v>
      </c>
      <c r="H17" s="2">
        <v>6926624000</v>
      </c>
      <c r="I17" s="2">
        <v>18845210</v>
      </c>
      <c r="J17" s="2">
        <v>130550</v>
      </c>
      <c r="K17" s="2">
        <v>18714660</v>
      </c>
      <c r="L17" s="2">
        <v>16059640.4</v>
      </c>
      <c r="M17" s="2">
        <v>115630</v>
      </c>
      <c r="N17" s="2">
        <v>15944010.4</v>
      </c>
      <c r="O17" s="15">
        <v>0.1</v>
      </c>
      <c r="P17" s="2">
        <v>11563</v>
      </c>
      <c r="Q17" s="13">
        <v>0.1</v>
      </c>
      <c r="R17" s="15">
        <v>0</v>
      </c>
      <c r="S17" s="2">
        <v>1594401.04</v>
      </c>
      <c r="T17" s="2">
        <v>1000000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2605964.04</v>
      </c>
      <c r="AD17" s="4">
        <f t="shared" si="0"/>
        <v>2605964.04</v>
      </c>
      <c r="AE17" t="s">
        <v>33</v>
      </c>
      <c r="AF17"/>
      <c r="AG17"/>
      <c r="AH17"/>
      <c r="AI17"/>
      <c r="AJ17"/>
      <c r="AK17"/>
    </row>
    <row r="18" spans="1:66" x14ac:dyDescent="0.25">
      <c r="A18" s="20">
        <v>333</v>
      </c>
      <c r="B18" t="s">
        <v>269</v>
      </c>
      <c r="C18" t="s">
        <v>2</v>
      </c>
      <c r="D18" t="s">
        <v>8</v>
      </c>
      <c r="E18" t="s">
        <v>53</v>
      </c>
      <c r="F18" s="2">
        <v>11711683000</v>
      </c>
      <c r="G18" s="2">
        <v>1646852000</v>
      </c>
      <c r="H18" s="2">
        <v>10064831000</v>
      </c>
      <c r="I18" s="2">
        <v>26215614</v>
      </c>
      <c r="J18" s="2">
        <v>5214259</v>
      </c>
      <c r="K18" s="2">
        <v>21001355</v>
      </c>
      <c r="L18" s="2">
        <v>21530940.800000001</v>
      </c>
      <c r="M18" s="2">
        <v>4555518.2</v>
      </c>
      <c r="N18" s="2">
        <v>16975422.600000001</v>
      </c>
      <c r="O18" s="15">
        <v>0.1</v>
      </c>
      <c r="P18" s="2">
        <v>455551.82</v>
      </c>
      <c r="Q18" s="13">
        <v>0.1</v>
      </c>
      <c r="R18" s="15">
        <v>0</v>
      </c>
      <c r="S18" s="2">
        <v>1697542.26</v>
      </c>
      <c r="T18" s="2">
        <v>2000000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4153094.08</v>
      </c>
      <c r="AD18" s="4">
        <f t="shared" si="0"/>
        <v>4153094.08</v>
      </c>
      <c r="AE18" t="s">
        <v>33</v>
      </c>
      <c r="AF18"/>
      <c r="AG18"/>
      <c r="AH18"/>
      <c r="AI18"/>
      <c r="AJ18"/>
      <c r="AK18"/>
      <c r="AL18"/>
    </row>
    <row r="19" spans="1:66" x14ac:dyDescent="0.25">
      <c r="A19" s="20">
        <v>339</v>
      </c>
      <c r="B19" t="s">
        <v>269</v>
      </c>
      <c r="C19" t="s">
        <v>9</v>
      </c>
      <c r="D19" t="s">
        <v>27</v>
      </c>
      <c r="E19" t="s">
        <v>54</v>
      </c>
      <c r="F19" s="2">
        <v>3887215000</v>
      </c>
      <c r="G19" s="2">
        <v>0</v>
      </c>
      <c r="H19" s="2">
        <v>3887215000</v>
      </c>
      <c r="I19" s="2">
        <v>7333757</v>
      </c>
      <c r="J19" s="2">
        <v>0</v>
      </c>
      <c r="K19" s="2">
        <v>7333757</v>
      </c>
      <c r="L19" s="2">
        <v>5778871</v>
      </c>
      <c r="M19" s="2">
        <v>0</v>
      </c>
      <c r="N19" s="2">
        <v>5778871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76</v>
      </c>
      <c r="AF19"/>
      <c r="AG19"/>
      <c r="AH19"/>
      <c r="AI19"/>
      <c r="AJ19"/>
      <c r="AK19"/>
      <c r="AL19"/>
      <c r="AM19"/>
      <c r="AN19"/>
    </row>
    <row r="20" spans="1:66" x14ac:dyDescent="0.25">
      <c r="A20" s="20">
        <v>340</v>
      </c>
      <c r="B20" t="s">
        <v>269</v>
      </c>
      <c r="C20" t="s">
        <v>9</v>
      </c>
      <c r="D20" t="s">
        <v>15</v>
      </c>
      <c r="E20" t="s">
        <v>55</v>
      </c>
      <c r="F20" s="2">
        <v>39968443400</v>
      </c>
      <c r="G20" s="2">
        <v>0</v>
      </c>
      <c r="H20" s="2">
        <v>39968443400</v>
      </c>
      <c r="I20" s="2">
        <v>94168925</v>
      </c>
      <c r="J20" s="2">
        <v>0</v>
      </c>
      <c r="K20" s="2">
        <v>94168925</v>
      </c>
      <c r="L20" s="2">
        <v>78181547.640000001</v>
      </c>
      <c r="M20" s="2">
        <v>0</v>
      </c>
      <c r="N20" s="2">
        <v>78181547.640000001</v>
      </c>
      <c r="O20" s="15">
        <v>0.1</v>
      </c>
      <c r="P20" s="2">
        <v>0</v>
      </c>
      <c r="Q20" s="13">
        <v>0.2</v>
      </c>
      <c r="R20" s="15">
        <v>0</v>
      </c>
      <c r="S20" s="2">
        <v>15636309.528000001</v>
      </c>
      <c r="T20" s="2">
        <v>4000000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19636309.528000001</v>
      </c>
      <c r="AD20" s="4">
        <f t="shared" si="0"/>
        <v>19636309.528000001</v>
      </c>
      <c r="AE20" t="s">
        <v>31</v>
      </c>
      <c r="AF20"/>
      <c r="AG20"/>
      <c r="AH20"/>
      <c r="AI20"/>
      <c r="AJ20"/>
      <c r="AK20"/>
      <c r="AL20"/>
      <c r="AM20"/>
      <c r="AN20"/>
    </row>
    <row r="21" spans="1:66" x14ac:dyDescent="0.25">
      <c r="A21" s="20">
        <v>344</v>
      </c>
      <c r="B21" t="s">
        <v>269</v>
      </c>
      <c r="C21" t="s">
        <v>9</v>
      </c>
      <c r="D21" t="s">
        <v>27</v>
      </c>
      <c r="E21" t="s">
        <v>56</v>
      </c>
      <c r="F21" s="2">
        <v>6036750000</v>
      </c>
      <c r="G21" s="2">
        <v>0</v>
      </c>
      <c r="H21" s="2">
        <v>6036750000</v>
      </c>
      <c r="I21" s="2">
        <v>11964557</v>
      </c>
      <c r="J21" s="2">
        <v>0</v>
      </c>
      <c r="K21" s="2">
        <v>11964557</v>
      </c>
      <c r="L21" s="2">
        <v>9549857</v>
      </c>
      <c r="M21" s="2">
        <v>0</v>
      </c>
      <c r="N21" s="2">
        <v>9549857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28</v>
      </c>
      <c r="AF21"/>
      <c r="AG21"/>
      <c r="AH21"/>
      <c r="AI21"/>
      <c r="AJ21"/>
      <c r="AK21"/>
      <c r="AL21"/>
      <c r="AM21"/>
      <c r="AN21"/>
    </row>
    <row r="22" spans="1:66" x14ac:dyDescent="0.25">
      <c r="A22" s="20">
        <v>349</v>
      </c>
      <c r="B22" t="s">
        <v>269</v>
      </c>
      <c r="C22" t="s">
        <v>9</v>
      </c>
      <c r="D22" t="s">
        <v>27</v>
      </c>
      <c r="E22" t="s">
        <v>57</v>
      </c>
      <c r="F22" s="2">
        <v>23931391000</v>
      </c>
      <c r="G22" s="2">
        <v>0</v>
      </c>
      <c r="H22" s="2">
        <v>23931391000</v>
      </c>
      <c r="I22" s="2">
        <v>45448292</v>
      </c>
      <c r="J22" s="2">
        <v>0</v>
      </c>
      <c r="K22" s="2">
        <v>45448292</v>
      </c>
      <c r="L22" s="2">
        <v>35875735.600000001</v>
      </c>
      <c r="M22" s="2">
        <v>0</v>
      </c>
      <c r="N22" s="2">
        <v>35875735.600000001</v>
      </c>
      <c r="O22" s="15">
        <v>0.1</v>
      </c>
      <c r="P22" s="2">
        <v>0</v>
      </c>
      <c r="Q22" s="13">
        <v>0.15</v>
      </c>
      <c r="R22" s="15">
        <v>0</v>
      </c>
      <c r="S22" s="2">
        <v>5381360.3399999999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8381360.3399999999</v>
      </c>
      <c r="AD22" s="4">
        <f t="shared" si="0"/>
        <v>8381360.3399999999</v>
      </c>
      <c r="AE22" t="s">
        <v>32</v>
      </c>
      <c r="AF22"/>
      <c r="AG22"/>
      <c r="AH22"/>
      <c r="AI22"/>
      <c r="AJ22"/>
      <c r="AK22"/>
      <c r="AL22"/>
      <c r="AM22"/>
      <c r="AN22"/>
    </row>
    <row r="23" spans="1:66" x14ac:dyDescent="0.25">
      <c r="A23" s="20">
        <v>352</v>
      </c>
      <c r="B23" t="s">
        <v>268</v>
      </c>
      <c r="C23" t="s">
        <v>9</v>
      </c>
      <c r="D23" t="s">
        <v>27</v>
      </c>
      <c r="E23" t="s">
        <v>58</v>
      </c>
      <c r="F23" s="2">
        <v>14678100300</v>
      </c>
      <c r="G23" s="2">
        <v>0</v>
      </c>
      <c r="H23" s="2">
        <v>14678100300</v>
      </c>
      <c r="I23" s="2">
        <v>36723092</v>
      </c>
      <c r="J23" s="2">
        <v>0</v>
      </c>
      <c r="K23" s="2">
        <v>36723092</v>
      </c>
      <c r="L23" s="2">
        <v>30851851.879999999</v>
      </c>
      <c r="M23" s="2">
        <v>0</v>
      </c>
      <c r="N23" s="2">
        <v>30851851.879999999</v>
      </c>
      <c r="O23" s="15">
        <v>0.1</v>
      </c>
      <c r="P23" s="2">
        <v>0</v>
      </c>
      <c r="Q23" s="13">
        <v>0.3</v>
      </c>
      <c r="R23" s="15">
        <v>0</v>
      </c>
      <c r="S23" s="2">
        <v>9255555.5639999993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9255555.5639999993</v>
      </c>
      <c r="AD23" s="4">
        <f t="shared" si="0"/>
        <v>9255555.5639999993</v>
      </c>
      <c r="AE23" t="s">
        <v>32</v>
      </c>
      <c r="AF23"/>
      <c r="AG23"/>
      <c r="AH23"/>
      <c r="AI23"/>
      <c r="AJ23"/>
      <c r="AK23"/>
      <c r="AL23"/>
      <c r="AM23"/>
      <c r="AN23"/>
    </row>
    <row r="24" spans="1:66" x14ac:dyDescent="0.25">
      <c r="A24" s="20">
        <v>359</v>
      </c>
      <c r="B24" t="s">
        <v>269</v>
      </c>
      <c r="C24" t="s">
        <v>9</v>
      </c>
      <c r="D24" t="s">
        <v>404</v>
      </c>
      <c r="E24" t="s">
        <v>59</v>
      </c>
      <c r="F24" s="2">
        <v>55215947000</v>
      </c>
      <c r="G24" s="2">
        <v>0</v>
      </c>
      <c r="H24" s="2">
        <v>55215947000</v>
      </c>
      <c r="I24" s="2">
        <v>86550637</v>
      </c>
      <c r="J24" s="2">
        <v>0</v>
      </c>
      <c r="K24" s="2">
        <v>86550637</v>
      </c>
      <c r="L24" s="2">
        <v>64464258.200000003</v>
      </c>
      <c r="M24" s="2">
        <v>0</v>
      </c>
      <c r="N24" s="2">
        <v>64464258.200000003</v>
      </c>
      <c r="O24" s="15">
        <v>0.1</v>
      </c>
      <c r="P24" s="2">
        <v>0</v>
      </c>
      <c r="Q24" s="13">
        <v>0.2</v>
      </c>
      <c r="R24" s="15">
        <v>0</v>
      </c>
      <c r="S24" s="2">
        <v>12892851.640000001</v>
      </c>
      <c r="T24" s="2">
        <v>4000000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16892851.640000001</v>
      </c>
      <c r="AD24" s="4">
        <f t="shared" si="0"/>
        <v>16892851.640000001</v>
      </c>
      <c r="AE24" t="s">
        <v>79</v>
      </c>
      <c r="AF24"/>
      <c r="AG24"/>
      <c r="AH24"/>
      <c r="AI24"/>
      <c r="AJ24"/>
      <c r="AK24"/>
      <c r="AL24"/>
      <c r="AM24"/>
      <c r="AN24"/>
      <c r="AO24"/>
    </row>
    <row r="25" spans="1:66" x14ac:dyDescent="0.25">
      <c r="A25" s="20">
        <v>366</v>
      </c>
      <c r="B25" t="s">
        <v>269</v>
      </c>
      <c r="C25" t="s">
        <v>9</v>
      </c>
      <c r="D25" t="s">
        <v>15</v>
      </c>
      <c r="E25" t="s">
        <v>60</v>
      </c>
      <c r="F25" s="2">
        <v>28350949000</v>
      </c>
      <c r="G25" s="2">
        <v>0</v>
      </c>
      <c r="H25" s="2">
        <v>28350949000</v>
      </c>
      <c r="I25" s="2">
        <v>49701236</v>
      </c>
      <c r="J25" s="2">
        <v>0</v>
      </c>
      <c r="K25" s="2">
        <v>49701236</v>
      </c>
      <c r="L25" s="2">
        <v>38360856.399999999</v>
      </c>
      <c r="M25" s="2">
        <v>0</v>
      </c>
      <c r="N25" s="2">
        <v>38360856.399999999</v>
      </c>
      <c r="O25" s="15">
        <v>0.1</v>
      </c>
      <c r="P25" s="2">
        <v>0</v>
      </c>
      <c r="Q25" s="13">
        <v>0.15</v>
      </c>
      <c r="R25" s="15">
        <v>0</v>
      </c>
      <c r="S25" s="2">
        <v>5754128.46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8754128.4600000009</v>
      </c>
      <c r="AD25" s="4">
        <f t="shared" si="0"/>
        <v>8754128.4600000009</v>
      </c>
      <c r="AE25" t="s">
        <v>24</v>
      </c>
      <c r="AF25"/>
      <c r="AG25"/>
      <c r="AH25"/>
      <c r="AI25"/>
      <c r="AJ25"/>
      <c r="AK25"/>
      <c r="AL25"/>
      <c r="AM25"/>
      <c r="AN25"/>
      <c r="AO25"/>
    </row>
    <row r="26" spans="1:66" x14ac:dyDescent="0.25">
      <c r="A26" s="20">
        <v>371</v>
      </c>
      <c r="B26" t="s">
        <v>269</v>
      </c>
      <c r="C26" t="s">
        <v>9</v>
      </c>
      <c r="D26" t="s">
        <v>404</v>
      </c>
      <c r="E26" t="s">
        <v>61</v>
      </c>
      <c r="F26" s="2">
        <v>23163200000</v>
      </c>
      <c r="G26" s="2">
        <v>0</v>
      </c>
      <c r="H26" s="2">
        <v>23163200000</v>
      </c>
      <c r="I26" s="2">
        <v>51185795</v>
      </c>
      <c r="J26" s="2">
        <v>0</v>
      </c>
      <c r="K26" s="2">
        <v>51185795</v>
      </c>
      <c r="L26" s="2">
        <v>41920515</v>
      </c>
      <c r="M26" s="2">
        <v>0</v>
      </c>
      <c r="N26" s="2">
        <v>41920515</v>
      </c>
      <c r="O26" s="15">
        <v>0.1</v>
      </c>
      <c r="P26" s="2">
        <v>0</v>
      </c>
      <c r="Q26" s="13">
        <v>0.15</v>
      </c>
      <c r="R26" s="15">
        <v>0</v>
      </c>
      <c r="S26" s="2">
        <v>6288077.25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9288077.25</v>
      </c>
      <c r="AD26" s="4">
        <f t="shared" si="0"/>
        <v>9288077.25</v>
      </c>
      <c r="AE26" t="s">
        <v>39</v>
      </c>
      <c r="AF26"/>
      <c r="AG26"/>
      <c r="AH26"/>
      <c r="AI26"/>
      <c r="AJ26"/>
      <c r="AK26"/>
      <c r="AL26"/>
      <c r="AM26"/>
      <c r="AN26"/>
      <c r="AO26"/>
    </row>
    <row r="27" spans="1:66" x14ac:dyDescent="0.25">
      <c r="A27" s="20">
        <v>381</v>
      </c>
      <c r="B27" t="s">
        <v>269</v>
      </c>
      <c r="C27" t="s">
        <v>9</v>
      </c>
      <c r="D27" t="s">
        <v>403</v>
      </c>
      <c r="E27" t="s">
        <v>64</v>
      </c>
      <c r="F27" s="2">
        <v>19331486000</v>
      </c>
      <c r="G27" s="2">
        <v>0</v>
      </c>
      <c r="H27" s="2">
        <v>19331486000</v>
      </c>
      <c r="I27" s="2">
        <v>40338586</v>
      </c>
      <c r="J27" s="2">
        <v>0</v>
      </c>
      <c r="K27" s="2">
        <v>40338586</v>
      </c>
      <c r="L27" s="2">
        <v>32605991.600000001</v>
      </c>
      <c r="M27" s="2">
        <v>0</v>
      </c>
      <c r="N27" s="2">
        <v>32605991.600000001</v>
      </c>
      <c r="O27" s="15">
        <v>0.1</v>
      </c>
      <c r="P27" s="2">
        <v>0</v>
      </c>
      <c r="Q27" s="13">
        <v>0.15</v>
      </c>
      <c r="R27" s="15">
        <v>0</v>
      </c>
      <c r="S27" s="2">
        <v>4890898.74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7890898.7400000002</v>
      </c>
      <c r="AD27" s="4">
        <f t="shared" si="0"/>
        <v>7890898.7400000002</v>
      </c>
      <c r="AE27" t="s">
        <v>189</v>
      </c>
      <c r="AF27"/>
      <c r="AG27"/>
      <c r="AH27"/>
      <c r="AI27"/>
      <c r="AJ27"/>
      <c r="AK27"/>
      <c r="AL27"/>
      <c r="AM27"/>
      <c r="AN27"/>
      <c r="AO27"/>
    </row>
    <row r="28" spans="1:66" x14ac:dyDescent="0.25">
      <c r="A28" s="20">
        <v>388</v>
      </c>
      <c r="B28" t="s">
        <v>269</v>
      </c>
      <c r="C28" t="s">
        <v>9</v>
      </c>
      <c r="D28" t="s">
        <v>15</v>
      </c>
      <c r="E28" t="s">
        <v>66</v>
      </c>
      <c r="F28" s="2">
        <v>7382761000</v>
      </c>
      <c r="G28" s="2">
        <v>0</v>
      </c>
      <c r="H28" s="2">
        <v>7382761000</v>
      </c>
      <c r="I28" s="2">
        <v>21028926</v>
      </c>
      <c r="J28" s="2">
        <v>0</v>
      </c>
      <c r="K28" s="2">
        <v>21028926</v>
      </c>
      <c r="L28" s="2">
        <v>18075821.600000001</v>
      </c>
      <c r="M28" s="2">
        <v>0</v>
      </c>
      <c r="N28" s="2">
        <v>18075821.600000001</v>
      </c>
      <c r="O28" s="15">
        <v>0.1</v>
      </c>
      <c r="P28" s="2">
        <v>0</v>
      </c>
      <c r="Q28" s="13">
        <v>0.1</v>
      </c>
      <c r="R28" s="15">
        <v>0</v>
      </c>
      <c r="S28" s="2">
        <v>1807582.16</v>
      </c>
      <c r="T28" s="2">
        <v>1000000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2807582.16</v>
      </c>
      <c r="AD28" s="4">
        <f t="shared" si="0"/>
        <v>2807582.16</v>
      </c>
      <c r="AE28" t="s">
        <v>24</v>
      </c>
      <c r="AF28"/>
      <c r="AG28"/>
      <c r="AH28"/>
      <c r="AI28"/>
      <c r="AJ28"/>
      <c r="AK28"/>
      <c r="AL28"/>
      <c r="AM28"/>
      <c r="AN28"/>
      <c r="AO28"/>
    </row>
    <row r="29" spans="1:66" x14ac:dyDescent="0.25">
      <c r="A29" s="20">
        <v>389</v>
      </c>
      <c r="B29" t="s">
        <v>268</v>
      </c>
      <c r="C29" t="s">
        <v>9</v>
      </c>
      <c r="D29" t="s">
        <v>15</v>
      </c>
      <c r="E29" t="s">
        <v>67</v>
      </c>
      <c r="F29" s="2">
        <v>8414593000</v>
      </c>
      <c r="G29" s="2">
        <v>0</v>
      </c>
      <c r="H29" s="2">
        <v>8414593000</v>
      </c>
      <c r="I29" s="2">
        <v>16857991</v>
      </c>
      <c r="J29" s="2">
        <v>0</v>
      </c>
      <c r="K29" s="2">
        <v>16857991</v>
      </c>
      <c r="L29" s="2">
        <v>13492153.800000001</v>
      </c>
      <c r="M29" s="2">
        <v>0</v>
      </c>
      <c r="N29" s="2">
        <v>13492153.800000001</v>
      </c>
      <c r="O29" s="15">
        <v>0.1</v>
      </c>
      <c r="P29" s="2">
        <v>0</v>
      </c>
      <c r="Q29" s="13">
        <v>0.3</v>
      </c>
      <c r="R29" s="15">
        <v>0</v>
      </c>
      <c r="S29" s="2">
        <v>4047646.14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4047646.14</v>
      </c>
      <c r="AD29" s="4">
        <f t="shared" si="0"/>
        <v>4047646.14</v>
      </c>
      <c r="AE29" t="s">
        <v>24</v>
      </c>
      <c r="AF29"/>
      <c r="AG29"/>
      <c r="AH29"/>
      <c r="AI29"/>
      <c r="AJ29"/>
      <c r="AK29"/>
      <c r="AL29"/>
      <c r="AM29"/>
      <c r="AN29"/>
      <c r="AO29"/>
    </row>
    <row r="30" spans="1:66" x14ac:dyDescent="0.25">
      <c r="A30" s="20">
        <v>391</v>
      </c>
      <c r="B30" t="s">
        <v>269</v>
      </c>
      <c r="C30" t="s">
        <v>9</v>
      </c>
      <c r="D30" t="s">
        <v>27</v>
      </c>
      <c r="E30" t="s">
        <v>26</v>
      </c>
      <c r="F30" s="2">
        <v>24911214000</v>
      </c>
      <c r="G30" s="2">
        <v>0</v>
      </c>
      <c r="H30" s="2">
        <v>24911214000</v>
      </c>
      <c r="I30" s="2">
        <v>56662722</v>
      </c>
      <c r="J30" s="2">
        <v>0</v>
      </c>
      <c r="K30" s="2">
        <v>56662722</v>
      </c>
      <c r="L30" s="2">
        <v>46698236.399999999</v>
      </c>
      <c r="M30" s="2">
        <v>0</v>
      </c>
      <c r="N30" s="2">
        <v>46698236.399999999</v>
      </c>
      <c r="O30" s="15">
        <v>0.1</v>
      </c>
      <c r="P30" s="2">
        <v>0</v>
      </c>
      <c r="Q30" s="13">
        <v>0.15</v>
      </c>
      <c r="R30" s="15">
        <v>0</v>
      </c>
      <c r="S30" s="2">
        <v>7004735.46</v>
      </c>
      <c r="T30" s="2">
        <v>3000000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10004735.460000001</v>
      </c>
      <c r="AD30" s="4">
        <f t="shared" si="0"/>
        <v>10004735.460000001</v>
      </c>
      <c r="AE30" t="s">
        <v>32</v>
      </c>
      <c r="AF30"/>
      <c r="AG30"/>
      <c r="AH30"/>
      <c r="AI30"/>
      <c r="AJ30"/>
      <c r="AK30"/>
      <c r="AL30" s="32"/>
      <c r="AM30" s="32"/>
      <c r="AN30" s="32"/>
      <c r="AO30" s="32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x14ac:dyDescent="0.25">
      <c r="A31" s="20">
        <v>397</v>
      </c>
      <c r="B31" t="s">
        <v>269</v>
      </c>
      <c r="C31" t="s">
        <v>9</v>
      </c>
      <c r="D31" t="s">
        <v>403</v>
      </c>
      <c r="E31" t="s">
        <v>68</v>
      </c>
      <c r="F31" s="2">
        <v>4686964000</v>
      </c>
      <c r="G31" s="2">
        <v>0</v>
      </c>
      <c r="H31" s="2">
        <v>4686964000</v>
      </c>
      <c r="I31" s="2">
        <v>13927060</v>
      </c>
      <c r="J31" s="2">
        <v>0</v>
      </c>
      <c r="K31" s="2">
        <v>13927060</v>
      </c>
      <c r="L31" s="2">
        <v>12052274.4</v>
      </c>
      <c r="M31" s="2">
        <v>0</v>
      </c>
      <c r="N31" s="2">
        <v>12052274.4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11</v>
      </c>
      <c r="AF31"/>
      <c r="AG31"/>
      <c r="AH31"/>
      <c r="AI31"/>
      <c r="AJ31"/>
      <c r="AK31"/>
      <c r="AL31"/>
      <c r="AM31"/>
      <c r="AN31"/>
      <c r="AO31"/>
      <c r="AP31"/>
      <c r="AQ31"/>
    </row>
    <row r="32" spans="1:66" x14ac:dyDescent="0.25">
      <c r="A32" s="20">
        <v>399</v>
      </c>
      <c r="B32" t="s">
        <v>269</v>
      </c>
      <c r="C32" t="s">
        <v>9</v>
      </c>
      <c r="D32" t="s">
        <v>403</v>
      </c>
      <c r="E32" t="s">
        <v>69</v>
      </c>
      <c r="F32" s="2">
        <v>7917489000</v>
      </c>
      <c r="G32" s="2">
        <v>0</v>
      </c>
      <c r="H32" s="2">
        <v>7917489000</v>
      </c>
      <c r="I32" s="2">
        <v>22750996</v>
      </c>
      <c r="J32" s="2">
        <v>0</v>
      </c>
      <c r="K32" s="2">
        <v>22750996</v>
      </c>
      <c r="L32" s="2">
        <v>19584000.399999999</v>
      </c>
      <c r="M32" s="2">
        <v>0</v>
      </c>
      <c r="N32" s="2">
        <v>19584000.399999999</v>
      </c>
      <c r="O32" s="15">
        <v>0.1</v>
      </c>
      <c r="P32" s="2">
        <v>0</v>
      </c>
      <c r="Q32" s="13">
        <v>0.1</v>
      </c>
      <c r="R32" s="15">
        <v>0</v>
      </c>
      <c r="S32" s="2">
        <v>1958400.04</v>
      </c>
      <c r="T32" s="2">
        <v>1000000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2958400.04</v>
      </c>
      <c r="AD32" s="4">
        <f t="shared" si="0"/>
        <v>2958400.04</v>
      </c>
      <c r="AE32" t="s">
        <v>63</v>
      </c>
      <c r="AF32"/>
      <c r="AG32"/>
      <c r="AH32"/>
      <c r="AI32"/>
      <c r="AJ32"/>
      <c r="AK32"/>
      <c r="AL32"/>
      <c r="AM32"/>
      <c r="AN32"/>
      <c r="AO32"/>
      <c r="AP32"/>
      <c r="AQ32"/>
    </row>
    <row r="33" spans="1:66" x14ac:dyDescent="0.25">
      <c r="A33" s="20">
        <v>402</v>
      </c>
      <c r="B33" t="s">
        <v>269</v>
      </c>
      <c r="C33" t="s">
        <v>9</v>
      </c>
      <c r="D33" t="s">
        <v>403</v>
      </c>
      <c r="E33" t="s">
        <v>71</v>
      </c>
      <c r="F33" s="2">
        <v>29343607000</v>
      </c>
      <c r="G33" s="2">
        <v>0</v>
      </c>
      <c r="H33" s="2">
        <v>29343607000</v>
      </c>
      <c r="I33" s="2">
        <v>61546439</v>
      </c>
      <c r="J33" s="2">
        <v>0</v>
      </c>
      <c r="K33" s="2">
        <v>61546439</v>
      </c>
      <c r="L33" s="2">
        <v>49808996.200000003</v>
      </c>
      <c r="M33" s="2">
        <v>0</v>
      </c>
      <c r="N33" s="2">
        <v>49808996.200000003</v>
      </c>
      <c r="O33" s="15">
        <v>0.1</v>
      </c>
      <c r="P33" s="2">
        <v>0</v>
      </c>
      <c r="Q33" s="13">
        <v>0.15</v>
      </c>
      <c r="R33" s="15">
        <v>0</v>
      </c>
      <c r="S33" s="2">
        <v>7471349.4299999997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10471349.43</v>
      </c>
      <c r="AD33" s="4">
        <f t="shared" si="0"/>
        <v>10471349.43</v>
      </c>
      <c r="AE33" t="s">
        <v>35</v>
      </c>
      <c r="AF33"/>
      <c r="AG33"/>
      <c r="AH33"/>
      <c r="AI33"/>
      <c r="AJ33"/>
      <c r="AK33"/>
      <c r="AL33"/>
      <c r="AM33"/>
      <c r="AN33"/>
      <c r="AO33"/>
      <c r="AP33"/>
      <c r="AQ33"/>
    </row>
    <row r="34" spans="1:66" x14ac:dyDescent="0.25">
      <c r="A34" s="20">
        <v>407</v>
      </c>
      <c r="B34" t="s">
        <v>269</v>
      </c>
      <c r="C34" t="s">
        <v>9</v>
      </c>
      <c r="D34" t="s">
        <v>403</v>
      </c>
      <c r="E34" t="s">
        <v>72</v>
      </c>
      <c r="F34" s="2">
        <v>43330873200</v>
      </c>
      <c r="G34" s="2">
        <v>0</v>
      </c>
      <c r="H34" s="2">
        <v>43330873200</v>
      </c>
      <c r="I34" s="2">
        <v>83920098</v>
      </c>
      <c r="J34" s="2">
        <v>0</v>
      </c>
      <c r="K34" s="2">
        <v>83920098</v>
      </c>
      <c r="L34" s="2">
        <v>66587748.719999999</v>
      </c>
      <c r="M34" s="2">
        <v>0</v>
      </c>
      <c r="N34" s="2">
        <v>66587748.719999999</v>
      </c>
      <c r="O34" s="15">
        <v>0.1</v>
      </c>
      <c r="P34" s="2">
        <v>0</v>
      </c>
      <c r="Q34" s="13">
        <v>0.2</v>
      </c>
      <c r="R34" s="15">
        <v>0</v>
      </c>
      <c r="S34" s="2">
        <v>13317549.744000001</v>
      </c>
      <c r="T34" s="2">
        <v>4000000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17317549.743999999</v>
      </c>
      <c r="AD34" s="4">
        <f t="shared" si="0"/>
        <v>17317549.743999999</v>
      </c>
      <c r="AE34" t="s">
        <v>35</v>
      </c>
      <c r="AF34"/>
      <c r="AG34"/>
      <c r="AH34"/>
      <c r="AI34"/>
      <c r="AJ34"/>
      <c r="AK34"/>
      <c r="AL34"/>
      <c r="AM34"/>
      <c r="AN34"/>
      <c r="AO34"/>
      <c r="AP34"/>
      <c r="AQ34"/>
    </row>
    <row r="35" spans="1:66" x14ac:dyDescent="0.25">
      <c r="A35" s="20">
        <v>409</v>
      </c>
      <c r="B35" t="s">
        <v>269</v>
      </c>
      <c r="C35" t="s">
        <v>9</v>
      </c>
      <c r="D35" t="s">
        <v>15</v>
      </c>
      <c r="E35" t="s">
        <v>65</v>
      </c>
      <c r="F35" s="2">
        <v>25872302000</v>
      </c>
      <c r="G35" s="2">
        <v>0</v>
      </c>
      <c r="H35" s="2">
        <v>25872302000</v>
      </c>
      <c r="I35" s="2">
        <v>55734448</v>
      </c>
      <c r="J35" s="2">
        <v>0</v>
      </c>
      <c r="K35" s="2">
        <v>55734448</v>
      </c>
      <c r="L35" s="2">
        <v>45385527.200000003</v>
      </c>
      <c r="M35" s="2">
        <v>0</v>
      </c>
      <c r="N35" s="2">
        <v>45385527.200000003</v>
      </c>
      <c r="O35" s="15">
        <v>0.1</v>
      </c>
      <c r="P35" s="2">
        <v>0</v>
      </c>
      <c r="Q35" s="13">
        <v>0.15</v>
      </c>
      <c r="R35" s="15">
        <v>0</v>
      </c>
      <c r="S35" s="2">
        <v>6807829.0800000001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9807829.0800000001</v>
      </c>
      <c r="AD35" s="4">
        <f t="shared" si="0"/>
        <v>9807829.0800000001</v>
      </c>
      <c r="AE35" t="s">
        <v>24</v>
      </c>
      <c r="AF35"/>
      <c r="AG35"/>
      <c r="AH35"/>
      <c r="AI35"/>
      <c r="AJ35"/>
      <c r="AK35"/>
      <c r="AL35"/>
      <c r="AM35"/>
      <c r="AN35"/>
      <c r="AO35"/>
      <c r="AP35"/>
      <c r="AQ35"/>
    </row>
    <row r="36" spans="1:66" x14ac:dyDescent="0.25">
      <c r="A36" s="20">
        <v>410</v>
      </c>
      <c r="B36" t="s">
        <v>269</v>
      </c>
      <c r="C36" t="s">
        <v>9</v>
      </c>
      <c r="D36" t="s">
        <v>403</v>
      </c>
      <c r="E36" t="s">
        <v>73</v>
      </c>
      <c r="F36" s="2">
        <v>5885238000</v>
      </c>
      <c r="G36" s="2">
        <v>0</v>
      </c>
      <c r="H36" s="2">
        <v>5885238000</v>
      </c>
      <c r="I36" s="2">
        <v>18398642</v>
      </c>
      <c r="J36" s="2">
        <v>0</v>
      </c>
      <c r="K36" s="2">
        <v>18398642</v>
      </c>
      <c r="L36" s="2">
        <v>16044546.800000001</v>
      </c>
      <c r="M36" s="2">
        <v>0</v>
      </c>
      <c r="N36" s="2">
        <v>16044546.800000001</v>
      </c>
      <c r="O36" s="15">
        <v>0.1</v>
      </c>
      <c r="P36" s="2">
        <v>0</v>
      </c>
      <c r="Q36" s="13">
        <v>0.1</v>
      </c>
      <c r="R36" s="15">
        <v>0</v>
      </c>
      <c r="S36" s="2">
        <v>1604454.68</v>
      </c>
      <c r="T36" s="2">
        <v>1000000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2604454.6800000002</v>
      </c>
      <c r="AD36" s="4">
        <f t="shared" si="0"/>
        <v>2604454.6800000002</v>
      </c>
      <c r="AE36" t="s">
        <v>35</v>
      </c>
      <c r="AF36"/>
      <c r="AG36"/>
      <c r="AH36"/>
      <c r="AI36"/>
      <c r="AJ36"/>
      <c r="AK36"/>
      <c r="AL36"/>
      <c r="AM36"/>
      <c r="AN36"/>
      <c r="AO36"/>
      <c r="AP36"/>
      <c r="AQ36"/>
    </row>
    <row r="37" spans="1:66" x14ac:dyDescent="0.25">
      <c r="A37" s="20">
        <v>411</v>
      </c>
      <c r="B37" t="s">
        <v>269</v>
      </c>
      <c r="C37" t="s">
        <v>9</v>
      </c>
      <c r="D37" t="s">
        <v>403</v>
      </c>
      <c r="E37" t="s">
        <v>74</v>
      </c>
      <c r="F37" s="2">
        <v>1286055600</v>
      </c>
      <c r="G37" s="2">
        <v>0</v>
      </c>
      <c r="H37" s="2">
        <v>1286055600</v>
      </c>
      <c r="I37" s="2">
        <v>4501213</v>
      </c>
      <c r="J37" s="2">
        <v>0</v>
      </c>
      <c r="K37" s="2">
        <v>4501213</v>
      </c>
      <c r="L37" s="2">
        <v>3986790.76</v>
      </c>
      <c r="M37" s="2">
        <v>0</v>
      </c>
      <c r="N37" s="2">
        <v>3986790.76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0</v>
      </c>
      <c r="AD37" s="4">
        <f t="shared" si="0"/>
        <v>0</v>
      </c>
      <c r="AE37" t="s">
        <v>35</v>
      </c>
      <c r="AF37"/>
      <c r="AG37"/>
      <c r="AH37"/>
      <c r="AI37"/>
      <c r="AJ37"/>
      <c r="AK37"/>
      <c r="AL37"/>
      <c r="AM37"/>
      <c r="AN37"/>
      <c r="AO37"/>
      <c r="AP37"/>
      <c r="AQ37"/>
    </row>
    <row r="38" spans="1:66" x14ac:dyDescent="0.25">
      <c r="A38" s="20">
        <v>416</v>
      </c>
      <c r="B38" t="s">
        <v>269</v>
      </c>
      <c r="C38" t="s">
        <v>9</v>
      </c>
      <c r="D38" t="s">
        <v>404</v>
      </c>
      <c r="E38" t="s">
        <v>75</v>
      </c>
      <c r="F38" s="2">
        <v>23559664100</v>
      </c>
      <c r="G38" s="2">
        <v>0</v>
      </c>
      <c r="H38" s="2">
        <v>23559664100</v>
      </c>
      <c r="I38" s="2">
        <v>58451837</v>
      </c>
      <c r="J38" s="2">
        <v>0</v>
      </c>
      <c r="K38" s="2">
        <v>58451837</v>
      </c>
      <c r="L38" s="2">
        <v>49027971.359999999</v>
      </c>
      <c r="M38" s="2">
        <v>0</v>
      </c>
      <c r="N38" s="2">
        <v>49027971.359999999</v>
      </c>
      <c r="O38" s="15">
        <v>0.1</v>
      </c>
      <c r="P38" s="2">
        <v>0</v>
      </c>
      <c r="Q38" s="13">
        <v>0.15</v>
      </c>
      <c r="R38" s="15">
        <v>0</v>
      </c>
      <c r="S38" s="2">
        <v>7354195.7039999999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10354195.704</v>
      </c>
      <c r="AD38" s="4">
        <f t="shared" si="0"/>
        <v>10354195.704</v>
      </c>
      <c r="AE38" t="s">
        <v>79</v>
      </c>
      <c r="AF38"/>
      <c r="AG38"/>
      <c r="AH38"/>
      <c r="AI38"/>
      <c r="AJ38"/>
      <c r="AK38"/>
      <c r="AL38"/>
      <c r="AM38"/>
      <c r="AN38"/>
      <c r="AO38"/>
      <c r="AP38"/>
      <c r="AQ38"/>
    </row>
    <row r="39" spans="1:66" x14ac:dyDescent="0.25">
      <c r="A39" s="20">
        <v>426</v>
      </c>
      <c r="B39" t="s">
        <v>269</v>
      </c>
      <c r="C39" t="s">
        <v>9</v>
      </c>
      <c r="D39" t="s">
        <v>27</v>
      </c>
      <c r="E39" t="s">
        <v>77</v>
      </c>
      <c r="F39" s="2">
        <v>21410492000</v>
      </c>
      <c r="G39" s="2">
        <v>0</v>
      </c>
      <c r="H39" s="2">
        <v>21410492000</v>
      </c>
      <c r="I39" s="2">
        <v>45628260</v>
      </c>
      <c r="J39" s="2">
        <v>0</v>
      </c>
      <c r="K39" s="2">
        <v>45628260</v>
      </c>
      <c r="L39" s="2">
        <v>37064063.200000003</v>
      </c>
      <c r="M39" s="2">
        <v>0</v>
      </c>
      <c r="N39" s="2">
        <v>37064063.200000003</v>
      </c>
      <c r="O39" s="15">
        <v>0.1</v>
      </c>
      <c r="P39" s="2">
        <v>0</v>
      </c>
      <c r="Q39" s="13">
        <v>0.15</v>
      </c>
      <c r="R39" s="15">
        <v>0</v>
      </c>
      <c r="S39" s="2">
        <v>5559609.4800000004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8559609.4800000004</v>
      </c>
      <c r="AD39" s="4">
        <f t="shared" si="0"/>
        <v>8559609.4800000004</v>
      </c>
      <c r="AE39" t="s">
        <v>76</v>
      </c>
      <c r="AF39"/>
      <c r="AG39"/>
      <c r="AH39"/>
      <c r="AI39"/>
      <c r="AJ39"/>
      <c r="AK39"/>
      <c r="AL39"/>
      <c r="AM39"/>
      <c r="AN39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1:66" x14ac:dyDescent="0.25">
      <c r="A40" s="20">
        <v>428</v>
      </c>
      <c r="B40" t="s">
        <v>269</v>
      </c>
      <c r="C40" t="s">
        <v>9</v>
      </c>
      <c r="D40" t="s">
        <v>15</v>
      </c>
      <c r="E40" t="s">
        <v>78</v>
      </c>
      <c r="F40" s="2">
        <v>4254943900</v>
      </c>
      <c r="G40" s="2">
        <v>0</v>
      </c>
      <c r="H40" s="2">
        <v>4254943900</v>
      </c>
      <c r="I40" s="2">
        <v>8160248</v>
      </c>
      <c r="J40" s="2">
        <v>0</v>
      </c>
      <c r="K40" s="2">
        <v>8160248</v>
      </c>
      <c r="L40" s="2">
        <v>6458270.4400000004</v>
      </c>
      <c r="M40" s="2">
        <v>0</v>
      </c>
      <c r="N40" s="2">
        <v>6458270.4400000004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D40" s="4">
        <f t="shared" si="0"/>
        <v>0</v>
      </c>
      <c r="AE40" t="s">
        <v>17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B40"/>
      <c r="BC40"/>
      <c r="BD40"/>
      <c r="BE40"/>
      <c r="BF40"/>
      <c r="BG40"/>
      <c r="BH40"/>
      <c r="BI40"/>
      <c r="BJ40"/>
      <c r="BK40"/>
      <c r="BL40"/>
      <c r="BM40"/>
      <c r="BN40"/>
    </row>
    <row r="41" spans="1:66" x14ac:dyDescent="0.25">
      <c r="A41" s="20">
        <v>435</v>
      </c>
      <c r="B41" t="s">
        <v>268</v>
      </c>
      <c r="C41" t="s">
        <v>9</v>
      </c>
      <c r="D41" t="s">
        <v>15</v>
      </c>
      <c r="E41" t="s">
        <v>80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15">
        <v>0.1</v>
      </c>
      <c r="P41" s="2">
        <v>0</v>
      </c>
      <c r="Q41" s="13">
        <v>0.3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24</v>
      </c>
      <c r="AF41"/>
      <c r="AG41"/>
      <c r="AH41"/>
      <c r="AI41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 x14ac:dyDescent="0.25">
      <c r="A42" s="20">
        <v>437</v>
      </c>
      <c r="B42" t="s">
        <v>268</v>
      </c>
      <c r="C42" t="s">
        <v>9</v>
      </c>
      <c r="D42" t="s">
        <v>15</v>
      </c>
      <c r="E42" t="s">
        <v>81</v>
      </c>
      <c r="F42" s="2">
        <v>1741300000</v>
      </c>
      <c r="G42" s="2">
        <v>0</v>
      </c>
      <c r="H42" s="2">
        <v>1741300000</v>
      </c>
      <c r="I42" s="2">
        <v>5013402</v>
      </c>
      <c r="J42" s="2">
        <v>0</v>
      </c>
      <c r="K42" s="2">
        <v>5013402</v>
      </c>
      <c r="L42" s="2">
        <v>4316882</v>
      </c>
      <c r="M42" s="2">
        <v>0</v>
      </c>
      <c r="N42" s="2">
        <v>4316882</v>
      </c>
      <c r="O42" s="15">
        <v>0.1</v>
      </c>
      <c r="P42" s="2">
        <v>0</v>
      </c>
      <c r="Q42" s="13">
        <v>0.3</v>
      </c>
      <c r="R42" s="15">
        <v>0</v>
      </c>
      <c r="S42" s="2">
        <v>1295064.6000000001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1295064.6000000001</v>
      </c>
      <c r="AD42" s="4">
        <f t="shared" si="0"/>
        <v>1295064.6000000001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B42"/>
      <c r="BC42"/>
      <c r="BD42"/>
      <c r="BE42"/>
      <c r="BF42"/>
      <c r="BG42"/>
      <c r="BH42"/>
      <c r="BI42"/>
      <c r="BJ42"/>
      <c r="BK42"/>
      <c r="BL42"/>
      <c r="BM42"/>
      <c r="BN42"/>
    </row>
    <row r="43" spans="1:66" x14ac:dyDescent="0.25">
      <c r="A43" s="20">
        <v>440</v>
      </c>
      <c r="B43" t="s">
        <v>269</v>
      </c>
      <c r="C43" t="s">
        <v>9</v>
      </c>
      <c r="D43" t="s">
        <v>15</v>
      </c>
      <c r="E43" t="s">
        <v>82</v>
      </c>
      <c r="F43" s="2">
        <v>3560660000</v>
      </c>
      <c r="G43" s="2">
        <v>0</v>
      </c>
      <c r="H43" s="2">
        <v>3560660000</v>
      </c>
      <c r="I43" s="2">
        <v>7863257</v>
      </c>
      <c r="J43" s="2">
        <v>0</v>
      </c>
      <c r="K43" s="2">
        <v>7863257</v>
      </c>
      <c r="L43" s="2">
        <v>6438993</v>
      </c>
      <c r="M43" s="2">
        <v>0</v>
      </c>
      <c r="N43" s="2">
        <v>6438993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31</v>
      </c>
      <c r="AF43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</row>
    <row r="44" spans="1:66" x14ac:dyDescent="0.25">
      <c r="A44" s="20">
        <v>447</v>
      </c>
      <c r="B44" t="s">
        <v>269</v>
      </c>
      <c r="C44" t="s">
        <v>2</v>
      </c>
      <c r="D44" t="s">
        <v>8</v>
      </c>
      <c r="E44" t="s">
        <v>83</v>
      </c>
      <c r="F44" s="2">
        <v>1114987000</v>
      </c>
      <c r="G44" s="2">
        <v>29000000</v>
      </c>
      <c r="H44" s="2">
        <v>1085987000</v>
      </c>
      <c r="I44" s="2">
        <v>3902457</v>
      </c>
      <c r="J44" s="2">
        <v>101500</v>
      </c>
      <c r="K44" s="2">
        <v>3800957</v>
      </c>
      <c r="L44" s="2">
        <v>3456462.2</v>
      </c>
      <c r="M44" s="2">
        <v>89900</v>
      </c>
      <c r="N44" s="2">
        <v>3366562.2</v>
      </c>
      <c r="O44" s="15">
        <v>0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38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x14ac:dyDescent="0.25">
      <c r="A45" s="20">
        <v>456</v>
      </c>
      <c r="B45" t="s">
        <v>268</v>
      </c>
      <c r="C45" t="s">
        <v>2</v>
      </c>
      <c r="D45" t="s">
        <v>8</v>
      </c>
      <c r="E45" t="s">
        <v>84</v>
      </c>
      <c r="F45" s="2">
        <v>1062408000</v>
      </c>
      <c r="G45" s="2">
        <v>0</v>
      </c>
      <c r="H45" s="2">
        <v>1062408000</v>
      </c>
      <c r="I45" s="2">
        <v>3176099</v>
      </c>
      <c r="J45" s="2">
        <v>0</v>
      </c>
      <c r="K45" s="2">
        <v>3176099</v>
      </c>
      <c r="L45" s="2">
        <v>2751135.8</v>
      </c>
      <c r="M45" s="2">
        <v>0</v>
      </c>
      <c r="N45" s="2">
        <v>2751135.8</v>
      </c>
      <c r="O45" s="15">
        <v>0.1</v>
      </c>
      <c r="P45" s="2">
        <v>0</v>
      </c>
      <c r="Q45" s="13">
        <v>0.3</v>
      </c>
      <c r="R45" s="15">
        <v>0</v>
      </c>
      <c r="S45" s="2">
        <v>825340.74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825340.74</v>
      </c>
      <c r="AD45" s="4">
        <f t="shared" si="0"/>
        <v>825340.74</v>
      </c>
      <c r="AE45" t="s">
        <v>42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B45"/>
      <c r="BC45"/>
      <c r="BD45"/>
      <c r="BE45"/>
      <c r="BF45"/>
      <c r="BG45"/>
      <c r="BH45"/>
      <c r="BI45"/>
      <c r="BJ45"/>
      <c r="BK45"/>
      <c r="BL45"/>
      <c r="BM45"/>
      <c r="BN45"/>
    </row>
    <row r="46" spans="1:66" x14ac:dyDescent="0.25">
      <c r="A46" s="20">
        <v>459</v>
      </c>
      <c r="B46" t="s">
        <v>269</v>
      </c>
      <c r="C46" t="s">
        <v>9</v>
      </c>
      <c r="D46" t="s">
        <v>15</v>
      </c>
      <c r="E46" t="s">
        <v>447</v>
      </c>
      <c r="F46" s="2">
        <v>15242288000</v>
      </c>
      <c r="G46" s="2">
        <v>0</v>
      </c>
      <c r="H46" s="2">
        <v>15242288000</v>
      </c>
      <c r="I46" s="2">
        <v>42414180</v>
      </c>
      <c r="J46" s="2">
        <v>0</v>
      </c>
      <c r="K46" s="2">
        <v>42414180</v>
      </c>
      <c r="L46" s="2">
        <v>36317264.799999997</v>
      </c>
      <c r="M46" s="2">
        <v>0</v>
      </c>
      <c r="N46" s="2">
        <v>36317264.799999997</v>
      </c>
      <c r="O46" s="15">
        <v>0.1</v>
      </c>
      <c r="P46" s="2">
        <v>0</v>
      </c>
      <c r="Q46" s="13">
        <v>0.15</v>
      </c>
      <c r="R46" s="15">
        <v>0</v>
      </c>
      <c r="S46" s="2">
        <v>5447589.7199999997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8447589.7200000007</v>
      </c>
      <c r="AD46" s="4">
        <f t="shared" si="0"/>
        <v>8447589.7200000007</v>
      </c>
      <c r="AE46" t="s">
        <v>19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B46"/>
      <c r="BC46"/>
      <c r="BD46"/>
      <c r="BE46"/>
      <c r="BF46"/>
      <c r="BG46"/>
      <c r="BH46"/>
      <c r="BI46"/>
      <c r="BJ46"/>
      <c r="BK46"/>
      <c r="BL46"/>
      <c r="BM46"/>
      <c r="BN46"/>
    </row>
    <row r="47" spans="1:66" x14ac:dyDescent="0.25">
      <c r="A47" s="20">
        <v>460</v>
      </c>
      <c r="B47" t="s">
        <v>269</v>
      </c>
      <c r="C47" t="s">
        <v>9</v>
      </c>
      <c r="D47" t="s">
        <v>15</v>
      </c>
      <c r="E47" t="s">
        <v>85</v>
      </c>
      <c r="F47" s="2">
        <v>63580397000</v>
      </c>
      <c r="G47" s="2">
        <v>0</v>
      </c>
      <c r="H47" s="2">
        <v>63580397000</v>
      </c>
      <c r="I47" s="2">
        <v>102649185</v>
      </c>
      <c r="J47" s="2">
        <v>0</v>
      </c>
      <c r="K47" s="2">
        <v>102649185</v>
      </c>
      <c r="L47" s="2">
        <v>77217026.200000003</v>
      </c>
      <c r="M47" s="2">
        <v>0</v>
      </c>
      <c r="N47" s="2">
        <v>77217026.200000003</v>
      </c>
      <c r="O47" s="15">
        <v>0.1</v>
      </c>
      <c r="P47" s="2">
        <v>0</v>
      </c>
      <c r="Q47" s="13">
        <v>0.2</v>
      </c>
      <c r="R47" s="15">
        <v>0</v>
      </c>
      <c r="S47" s="2">
        <v>15443405.24</v>
      </c>
      <c r="T47" s="2">
        <v>4000000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19443405.239999998</v>
      </c>
      <c r="AD47" s="4">
        <f t="shared" si="0"/>
        <v>19443405.239999998</v>
      </c>
      <c r="AE47" t="s">
        <v>24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B47"/>
      <c r="BC47"/>
      <c r="BD47"/>
      <c r="BE47"/>
      <c r="BF47"/>
      <c r="BG47"/>
      <c r="BH47"/>
      <c r="BI47"/>
      <c r="BJ47"/>
      <c r="BK47"/>
      <c r="BL47"/>
      <c r="BM47"/>
      <c r="BN47"/>
    </row>
    <row r="48" spans="1:66" x14ac:dyDescent="0.25">
      <c r="A48" s="20">
        <v>467</v>
      </c>
      <c r="B48" t="s">
        <v>269</v>
      </c>
      <c r="C48" t="s">
        <v>2</v>
      </c>
      <c r="D48" t="s">
        <v>4</v>
      </c>
      <c r="E48" t="s">
        <v>86</v>
      </c>
      <c r="F48" s="2">
        <v>22786919000</v>
      </c>
      <c r="G48" s="2">
        <v>2300260000</v>
      </c>
      <c r="H48" s="2">
        <v>20486659000</v>
      </c>
      <c r="I48" s="2">
        <v>49467443</v>
      </c>
      <c r="J48" s="2">
        <v>6846731</v>
      </c>
      <c r="K48" s="2">
        <v>42620712</v>
      </c>
      <c r="L48" s="2">
        <v>40352675.399999999</v>
      </c>
      <c r="M48" s="2">
        <v>5926627</v>
      </c>
      <c r="N48" s="2">
        <v>34426048.399999999</v>
      </c>
      <c r="O48" s="15">
        <v>0.1</v>
      </c>
      <c r="P48" s="2">
        <v>592662.69999999995</v>
      </c>
      <c r="Q48" s="13">
        <v>0.15</v>
      </c>
      <c r="R48" s="15">
        <v>0</v>
      </c>
      <c r="S48" s="2">
        <v>5163907.26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8756569.9600000009</v>
      </c>
      <c r="AD48" s="4">
        <f t="shared" si="0"/>
        <v>8756569.9600000009</v>
      </c>
      <c r="AE48" t="s">
        <v>41</v>
      </c>
      <c r="AF48"/>
      <c r="AG48"/>
      <c r="AH48"/>
      <c r="AI48"/>
      <c r="AJ48"/>
      <c r="AK48"/>
      <c r="AL48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1:66" x14ac:dyDescent="0.25">
      <c r="A49" s="20">
        <v>485</v>
      </c>
      <c r="B49" t="s">
        <v>269</v>
      </c>
      <c r="C49" t="s">
        <v>2</v>
      </c>
      <c r="D49" t="s">
        <v>200</v>
      </c>
      <c r="E49" t="s">
        <v>194</v>
      </c>
      <c r="F49" s="2">
        <v>13503480000</v>
      </c>
      <c r="G49" s="2">
        <v>0</v>
      </c>
      <c r="H49" s="2">
        <v>13503480000</v>
      </c>
      <c r="I49" s="2">
        <v>26190894</v>
      </c>
      <c r="J49" s="2">
        <v>0</v>
      </c>
      <c r="K49" s="2">
        <v>26190894</v>
      </c>
      <c r="L49" s="2">
        <v>20789502</v>
      </c>
      <c r="M49" s="2">
        <v>0</v>
      </c>
      <c r="N49" s="2">
        <v>20789502</v>
      </c>
      <c r="O49" s="15">
        <v>0.1</v>
      </c>
      <c r="P49" s="2">
        <v>0</v>
      </c>
      <c r="Q49" s="13">
        <v>0.1</v>
      </c>
      <c r="R49" s="15">
        <v>0</v>
      </c>
      <c r="S49" s="2">
        <v>2078950.2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4078950.2</v>
      </c>
      <c r="AD49" s="4">
        <f t="shared" si="0"/>
        <v>4078950.2</v>
      </c>
      <c r="AE49" t="s">
        <v>184</v>
      </c>
      <c r="AF49"/>
      <c r="AG49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5">
      <c r="A50" s="20">
        <v>510</v>
      </c>
      <c r="B50" t="s">
        <v>269</v>
      </c>
      <c r="C50" t="s">
        <v>9</v>
      </c>
      <c r="D50" t="s">
        <v>27</v>
      </c>
      <c r="E50" t="s">
        <v>88</v>
      </c>
      <c r="F50" s="2">
        <v>14337973000</v>
      </c>
      <c r="G50" s="2">
        <v>0</v>
      </c>
      <c r="H50" s="2">
        <v>14337973000</v>
      </c>
      <c r="I50" s="2">
        <v>23314990</v>
      </c>
      <c r="J50" s="2">
        <v>0</v>
      </c>
      <c r="K50" s="2">
        <v>23314990</v>
      </c>
      <c r="L50" s="2">
        <v>17579800.800000001</v>
      </c>
      <c r="M50" s="2">
        <v>0</v>
      </c>
      <c r="N50" s="2">
        <v>17579800.800000001</v>
      </c>
      <c r="O50" s="15">
        <v>0.1</v>
      </c>
      <c r="P50" s="2">
        <v>0</v>
      </c>
      <c r="Q50" s="13">
        <v>0.1</v>
      </c>
      <c r="R50" s="15">
        <v>0</v>
      </c>
      <c r="S50" s="2">
        <v>1757980.08</v>
      </c>
      <c r="T50" s="2">
        <v>1000000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2757980.08</v>
      </c>
      <c r="AD50" s="4">
        <f t="shared" si="0"/>
        <v>2757980.08</v>
      </c>
      <c r="AE50" t="s">
        <v>32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B50"/>
      <c r="BC50"/>
      <c r="BD50"/>
      <c r="BE50"/>
      <c r="BF50"/>
      <c r="BG50"/>
      <c r="BH50"/>
      <c r="BI50"/>
      <c r="BJ50"/>
      <c r="BK50"/>
      <c r="BL50"/>
      <c r="BM50"/>
      <c r="BN50"/>
    </row>
    <row r="51" spans="1:66" x14ac:dyDescent="0.25">
      <c r="A51" s="20">
        <v>513</v>
      </c>
      <c r="B51" t="s">
        <v>269</v>
      </c>
      <c r="C51" t="s">
        <v>9</v>
      </c>
      <c r="D51" t="s">
        <v>15</v>
      </c>
      <c r="E51" t="s">
        <v>89</v>
      </c>
      <c r="F51" s="2">
        <v>25010636400</v>
      </c>
      <c r="G51" s="2">
        <v>0</v>
      </c>
      <c r="H51" s="2">
        <v>25010636400</v>
      </c>
      <c r="I51" s="2">
        <v>48572579</v>
      </c>
      <c r="J51" s="2">
        <v>0</v>
      </c>
      <c r="K51" s="2">
        <v>48572579</v>
      </c>
      <c r="L51" s="2">
        <v>38568324.439999998</v>
      </c>
      <c r="M51" s="2">
        <v>0</v>
      </c>
      <c r="N51" s="2">
        <v>38568324.439999998</v>
      </c>
      <c r="O51" s="15">
        <v>0.1</v>
      </c>
      <c r="P51" s="2">
        <v>0</v>
      </c>
      <c r="Q51" s="13">
        <v>0.15</v>
      </c>
      <c r="R51" s="15">
        <v>0</v>
      </c>
      <c r="S51" s="2">
        <v>5785248.6660000002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8785248.6659999993</v>
      </c>
      <c r="AD51" s="4">
        <f t="shared" si="0"/>
        <v>8785248.6659999993</v>
      </c>
      <c r="AE51" t="s">
        <v>24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x14ac:dyDescent="0.25">
      <c r="A52" s="20">
        <v>514</v>
      </c>
      <c r="B52" t="s">
        <v>269</v>
      </c>
      <c r="C52" t="s">
        <v>9</v>
      </c>
      <c r="D52" t="s">
        <v>403</v>
      </c>
      <c r="E52" t="s">
        <v>90</v>
      </c>
      <c r="F52" s="2">
        <v>40001976000</v>
      </c>
      <c r="G52" s="2">
        <v>0</v>
      </c>
      <c r="H52" s="2">
        <v>40001976000</v>
      </c>
      <c r="I52" s="2">
        <v>98679994</v>
      </c>
      <c r="J52" s="2">
        <v>0</v>
      </c>
      <c r="K52" s="2">
        <v>98679994</v>
      </c>
      <c r="L52" s="2">
        <v>82679203.599999994</v>
      </c>
      <c r="M52" s="2">
        <v>0</v>
      </c>
      <c r="N52" s="2">
        <v>82679203.599999994</v>
      </c>
      <c r="O52" s="15">
        <v>0.1</v>
      </c>
      <c r="P52" s="2">
        <v>0</v>
      </c>
      <c r="Q52" s="13">
        <v>0.2</v>
      </c>
      <c r="R52" s="15">
        <v>0</v>
      </c>
      <c r="S52" s="2">
        <v>16535840.720000001</v>
      </c>
      <c r="T52" s="2">
        <v>4000000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20535840.719999999</v>
      </c>
      <c r="AD52" s="4">
        <f t="shared" si="0"/>
        <v>20535840.719999999</v>
      </c>
      <c r="AE52" t="s">
        <v>63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x14ac:dyDescent="0.25">
      <c r="A53" s="20">
        <v>546</v>
      </c>
      <c r="B53" t="s">
        <v>269</v>
      </c>
      <c r="C53" t="s">
        <v>9</v>
      </c>
      <c r="D53" t="s">
        <v>403</v>
      </c>
      <c r="E53" t="s">
        <v>91</v>
      </c>
      <c r="F53" s="2">
        <v>23745277000</v>
      </c>
      <c r="G53" s="2">
        <v>0</v>
      </c>
      <c r="H53" s="2">
        <v>23745277000</v>
      </c>
      <c r="I53" s="2">
        <v>54115083</v>
      </c>
      <c r="J53" s="2">
        <v>0</v>
      </c>
      <c r="K53" s="2">
        <v>54115083</v>
      </c>
      <c r="L53" s="2">
        <v>44616972.200000003</v>
      </c>
      <c r="M53" s="2">
        <v>0</v>
      </c>
      <c r="N53" s="2">
        <v>44616972.200000003</v>
      </c>
      <c r="O53" s="15">
        <v>0.1</v>
      </c>
      <c r="P53" s="2">
        <v>0</v>
      </c>
      <c r="Q53" s="13">
        <v>0.15</v>
      </c>
      <c r="R53" s="15">
        <v>0</v>
      </c>
      <c r="S53" s="2">
        <v>6692545.8300000001</v>
      </c>
      <c r="T53" s="2">
        <v>3000000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9692545.8300000001</v>
      </c>
      <c r="AD53" s="4">
        <f t="shared" si="0"/>
        <v>9692545.8300000001</v>
      </c>
      <c r="AE53" t="s">
        <v>70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x14ac:dyDescent="0.25">
      <c r="A54" s="20">
        <v>570</v>
      </c>
      <c r="B54" t="s">
        <v>269</v>
      </c>
      <c r="C54" t="s">
        <v>2</v>
      </c>
      <c r="D54" t="s">
        <v>296</v>
      </c>
      <c r="E54" t="s">
        <v>92</v>
      </c>
      <c r="F54" s="2">
        <v>15579973000</v>
      </c>
      <c r="G54" s="2">
        <v>3295999000</v>
      </c>
      <c r="H54" s="2">
        <v>12283974000</v>
      </c>
      <c r="I54" s="2">
        <v>38569335</v>
      </c>
      <c r="J54" s="2">
        <v>8663947</v>
      </c>
      <c r="K54" s="2">
        <v>29905388</v>
      </c>
      <c r="L54" s="2">
        <v>32337345.800000001</v>
      </c>
      <c r="M54" s="2">
        <v>7345547.4000000004</v>
      </c>
      <c r="N54" s="2">
        <v>24991798.399999999</v>
      </c>
      <c r="O54" s="15">
        <v>0.1</v>
      </c>
      <c r="P54" s="2">
        <v>734554.74</v>
      </c>
      <c r="Q54" s="13">
        <v>0.15</v>
      </c>
      <c r="R54" s="15">
        <v>0</v>
      </c>
      <c r="S54" s="2">
        <v>3748769.76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7483324.5</v>
      </c>
      <c r="AD54" s="4">
        <f t="shared" si="0"/>
        <v>7483324.5</v>
      </c>
      <c r="AE54" t="s">
        <v>87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55" spans="1:66" x14ac:dyDescent="0.25">
      <c r="A55" s="20">
        <v>575</v>
      </c>
      <c r="B55" t="s">
        <v>269</v>
      </c>
      <c r="C55" t="s">
        <v>9</v>
      </c>
      <c r="D55" t="s">
        <v>27</v>
      </c>
      <c r="E55" t="s">
        <v>93</v>
      </c>
      <c r="F55" s="2">
        <v>11053238000</v>
      </c>
      <c r="G55" s="2">
        <v>0</v>
      </c>
      <c r="H55" s="2">
        <v>11053238000</v>
      </c>
      <c r="I55" s="2">
        <v>28380163</v>
      </c>
      <c r="J55" s="2">
        <v>0</v>
      </c>
      <c r="K55" s="2">
        <v>28380163</v>
      </c>
      <c r="L55" s="2">
        <v>23958867.800000001</v>
      </c>
      <c r="M55" s="2">
        <v>0</v>
      </c>
      <c r="N55" s="2">
        <v>23958867.800000001</v>
      </c>
      <c r="O55" s="15">
        <v>0.1</v>
      </c>
      <c r="P55" s="2">
        <v>0</v>
      </c>
      <c r="Q55" s="13">
        <v>0.1</v>
      </c>
      <c r="R55" s="15">
        <v>0</v>
      </c>
      <c r="S55" s="2">
        <v>2395886.7799999998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4395886.78</v>
      </c>
      <c r="AC55" s="18"/>
      <c r="AD55" s="4">
        <f t="shared" si="0"/>
        <v>4395886.78</v>
      </c>
      <c r="AE55" t="s">
        <v>28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B55"/>
      <c r="BC55"/>
      <c r="BD55"/>
      <c r="BE55"/>
      <c r="BF55"/>
      <c r="BG55"/>
      <c r="BH55"/>
      <c r="BI55"/>
      <c r="BJ55"/>
      <c r="BK55"/>
      <c r="BL55"/>
      <c r="BM55"/>
      <c r="BN55"/>
    </row>
    <row r="56" spans="1:66" x14ac:dyDescent="0.25">
      <c r="A56" s="20">
        <v>590</v>
      </c>
      <c r="B56" t="s">
        <v>269</v>
      </c>
      <c r="C56" t="s">
        <v>2</v>
      </c>
      <c r="D56" t="s">
        <v>295</v>
      </c>
      <c r="E56" t="s">
        <v>94</v>
      </c>
      <c r="F56" s="2">
        <v>59267134000</v>
      </c>
      <c r="G56" s="2">
        <v>553524000</v>
      </c>
      <c r="H56" s="2">
        <v>58713610000</v>
      </c>
      <c r="I56" s="2">
        <v>99145188</v>
      </c>
      <c r="J56" s="2">
        <v>1855734</v>
      </c>
      <c r="K56" s="2">
        <v>97289454</v>
      </c>
      <c r="L56" s="2">
        <v>75438334.400000006</v>
      </c>
      <c r="M56" s="2">
        <v>1634324.4</v>
      </c>
      <c r="N56" s="2">
        <v>73804010</v>
      </c>
      <c r="O56" s="15">
        <v>0.1</v>
      </c>
      <c r="P56" s="2">
        <v>163432.44</v>
      </c>
      <c r="Q56" s="13">
        <v>0.2</v>
      </c>
      <c r="R56" s="15">
        <v>0</v>
      </c>
      <c r="S56" s="2">
        <v>14760802</v>
      </c>
      <c r="T56" s="2">
        <v>4000000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18924234.440000001</v>
      </c>
      <c r="AD56" s="4">
        <f t="shared" si="0"/>
        <v>18924234.440000001</v>
      </c>
      <c r="AE56" t="s">
        <v>43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66" x14ac:dyDescent="0.25">
      <c r="A57" s="20">
        <v>602</v>
      </c>
      <c r="B57" t="s">
        <v>269</v>
      </c>
      <c r="C57" t="s">
        <v>2</v>
      </c>
      <c r="D57" t="s">
        <v>8</v>
      </c>
      <c r="E57" t="s">
        <v>96</v>
      </c>
      <c r="F57" s="2">
        <v>22237881000</v>
      </c>
      <c r="G57" s="2">
        <v>384000000</v>
      </c>
      <c r="H57" s="2">
        <v>21853881000</v>
      </c>
      <c r="I57" s="2">
        <v>57437014</v>
      </c>
      <c r="J57" s="2">
        <v>1344003</v>
      </c>
      <c r="K57" s="2">
        <v>56093011</v>
      </c>
      <c r="L57" s="2">
        <v>48541861.600000001</v>
      </c>
      <c r="M57" s="2">
        <v>1190403</v>
      </c>
      <c r="N57" s="2">
        <v>47351458.600000001</v>
      </c>
      <c r="O57" s="15">
        <v>0.1</v>
      </c>
      <c r="P57" s="2">
        <v>119040.3</v>
      </c>
      <c r="Q57" s="13">
        <v>0.15</v>
      </c>
      <c r="R57" s="15">
        <v>0</v>
      </c>
      <c r="S57" s="2">
        <v>7102718.79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10221759.09</v>
      </c>
      <c r="AD57" s="4">
        <f t="shared" si="0"/>
        <v>10221759.09</v>
      </c>
      <c r="AE57" t="s">
        <v>38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x14ac:dyDescent="0.25">
      <c r="A58" s="20">
        <v>603</v>
      </c>
      <c r="B58" t="s">
        <v>269</v>
      </c>
      <c r="C58" t="s">
        <v>2</v>
      </c>
      <c r="D58" t="s">
        <v>8</v>
      </c>
      <c r="E58" t="s">
        <v>97</v>
      </c>
      <c r="F58" s="2">
        <v>22478889000</v>
      </c>
      <c r="G58" s="2">
        <v>2009036000</v>
      </c>
      <c r="H58" s="2">
        <v>20469853000</v>
      </c>
      <c r="I58" s="2">
        <v>52727307</v>
      </c>
      <c r="J58" s="2">
        <v>6346308</v>
      </c>
      <c r="K58" s="2">
        <v>46380999</v>
      </c>
      <c r="L58" s="2">
        <v>43735751.399999999</v>
      </c>
      <c r="M58" s="2">
        <v>5542693.5999999996</v>
      </c>
      <c r="N58" s="2">
        <v>38193057.799999997</v>
      </c>
      <c r="O58" s="15">
        <v>0.1</v>
      </c>
      <c r="P58" s="2">
        <v>554269.36</v>
      </c>
      <c r="Q58" s="13">
        <v>0.15</v>
      </c>
      <c r="R58" s="15">
        <v>0</v>
      </c>
      <c r="S58" s="2">
        <v>5728958.6699999999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9283228.0299999993</v>
      </c>
      <c r="AD58" s="4">
        <f t="shared" si="0"/>
        <v>9283228.0299999993</v>
      </c>
      <c r="AE58" t="s">
        <v>33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B58"/>
      <c r="BC58"/>
      <c r="BD58"/>
      <c r="BE58"/>
      <c r="BF58"/>
      <c r="BG58"/>
      <c r="BH58"/>
      <c r="BI58"/>
      <c r="BJ58"/>
      <c r="BK58"/>
      <c r="BL58"/>
      <c r="BM58"/>
      <c r="BN58"/>
    </row>
    <row r="59" spans="1:66" x14ac:dyDescent="0.25">
      <c r="A59" s="20">
        <v>609</v>
      </c>
      <c r="B59" t="s">
        <v>269</v>
      </c>
      <c r="C59" t="s">
        <v>9</v>
      </c>
      <c r="D59" t="s">
        <v>403</v>
      </c>
      <c r="E59" t="s">
        <v>98</v>
      </c>
      <c r="F59" s="2">
        <v>4527125000</v>
      </c>
      <c r="G59" s="2">
        <v>0</v>
      </c>
      <c r="H59" s="2">
        <v>4527125000</v>
      </c>
      <c r="I59" s="2">
        <v>14014854</v>
      </c>
      <c r="J59" s="2">
        <v>0</v>
      </c>
      <c r="K59" s="2">
        <v>14014854</v>
      </c>
      <c r="L59" s="2">
        <v>12204004</v>
      </c>
      <c r="M59" s="2">
        <v>0</v>
      </c>
      <c r="N59" s="2">
        <v>12204004</v>
      </c>
      <c r="O59" s="15">
        <v>0</v>
      </c>
      <c r="P59" s="2">
        <v>0</v>
      </c>
      <c r="Q59" s="13">
        <v>0</v>
      </c>
      <c r="R59" s="15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0</v>
      </c>
      <c r="AD59" s="4">
        <f t="shared" si="0"/>
        <v>0</v>
      </c>
      <c r="AE59" t="s">
        <v>63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B59"/>
      <c r="BC59"/>
      <c r="BD59"/>
      <c r="BE59"/>
      <c r="BF59"/>
      <c r="BG59"/>
      <c r="BH59"/>
      <c r="BI59"/>
      <c r="BJ59"/>
      <c r="BK59"/>
      <c r="BL59"/>
      <c r="BM59"/>
      <c r="BN59"/>
    </row>
    <row r="60" spans="1:66" x14ac:dyDescent="0.25">
      <c r="A60" s="20">
        <v>612</v>
      </c>
      <c r="B60" t="s">
        <v>269</v>
      </c>
      <c r="C60" t="s">
        <v>9</v>
      </c>
      <c r="D60" t="s">
        <v>27</v>
      </c>
      <c r="E60" t="s">
        <v>99</v>
      </c>
      <c r="F60" s="2">
        <v>7227248000</v>
      </c>
      <c r="G60" s="2">
        <v>0</v>
      </c>
      <c r="H60" s="2">
        <v>7227248000</v>
      </c>
      <c r="I60" s="2">
        <v>19803215</v>
      </c>
      <c r="J60" s="2">
        <v>0</v>
      </c>
      <c r="K60" s="2">
        <v>19803215</v>
      </c>
      <c r="L60" s="2">
        <v>16912315.800000001</v>
      </c>
      <c r="M60" s="2">
        <v>0</v>
      </c>
      <c r="N60" s="2">
        <v>16912315.800000001</v>
      </c>
      <c r="O60" s="15">
        <v>0.1</v>
      </c>
      <c r="P60" s="2">
        <v>0</v>
      </c>
      <c r="Q60" s="13">
        <v>0.1</v>
      </c>
      <c r="R60" s="15">
        <v>0</v>
      </c>
      <c r="S60" s="2">
        <v>1691231.58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2691231.58</v>
      </c>
      <c r="AD60" s="4">
        <f t="shared" si="0"/>
        <v>2691231.58</v>
      </c>
      <c r="AE60" t="s">
        <v>32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B60"/>
      <c r="BC60"/>
      <c r="BD60"/>
      <c r="BE60"/>
      <c r="BF60"/>
      <c r="BG60"/>
      <c r="BH60"/>
      <c r="BI60"/>
      <c r="BJ60"/>
      <c r="BK60"/>
      <c r="BL60"/>
      <c r="BM60"/>
      <c r="BN60"/>
    </row>
    <row r="61" spans="1:66" x14ac:dyDescent="0.25">
      <c r="A61" s="20">
        <v>618</v>
      </c>
      <c r="B61" t="s">
        <v>268</v>
      </c>
      <c r="C61" t="s">
        <v>2</v>
      </c>
      <c r="D61" t="s">
        <v>8</v>
      </c>
      <c r="E61" t="s">
        <v>100</v>
      </c>
      <c r="F61" s="2">
        <v>150216098000</v>
      </c>
      <c r="G61" s="2">
        <v>0</v>
      </c>
      <c r="H61" s="2">
        <v>150216098000</v>
      </c>
      <c r="I61" s="2">
        <v>225406695</v>
      </c>
      <c r="J61" s="2">
        <v>0</v>
      </c>
      <c r="K61" s="2">
        <v>225406695</v>
      </c>
      <c r="L61" s="2">
        <v>165320255.80000001</v>
      </c>
      <c r="M61" s="2">
        <v>0</v>
      </c>
      <c r="N61" s="2">
        <v>165320255.80000001</v>
      </c>
      <c r="O61" s="15">
        <v>0.1</v>
      </c>
      <c r="P61" s="2">
        <v>0</v>
      </c>
      <c r="Q61" s="13">
        <v>0.3</v>
      </c>
      <c r="R61" s="15">
        <v>0.4</v>
      </c>
      <c r="S61" s="2">
        <v>51128102.32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51128102.32</v>
      </c>
      <c r="AD61" s="4">
        <f t="shared" si="0"/>
        <v>51128102.32</v>
      </c>
      <c r="AE61" t="s">
        <v>33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B61"/>
      <c r="BC61"/>
      <c r="BD61"/>
      <c r="BE61"/>
      <c r="BF61"/>
      <c r="BG61"/>
      <c r="BH61"/>
      <c r="BI61"/>
      <c r="BJ61"/>
      <c r="BK61"/>
      <c r="BL61"/>
      <c r="BM61"/>
      <c r="BN61"/>
    </row>
    <row r="62" spans="1:66" x14ac:dyDescent="0.25">
      <c r="A62" s="20">
        <v>631</v>
      </c>
      <c r="B62" t="s">
        <v>269</v>
      </c>
      <c r="C62" t="s">
        <v>2</v>
      </c>
      <c r="D62" t="s">
        <v>8</v>
      </c>
      <c r="E62" t="s">
        <v>101</v>
      </c>
      <c r="F62" s="2">
        <v>33849464000</v>
      </c>
      <c r="G62" s="2">
        <v>13613537000</v>
      </c>
      <c r="H62" s="2">
        <v>20235927000</v>
      </c>
      <c r="I62" s="2">
        <v>71574314</v>
      </c>
      <c r="J62" s="2">
        <v>21794395</v>
      </c>
      <c r="K62" s="2">
        <v>49779919</v>
      </c>
      <c r="L62" s="2">
        <v>58034528.399999999</v>
      </c>
      <c r="M62" s="2">
        <v>16348980.199999999</v>
      </c>
      <c r="N62" s="2">
        <v>41685548.200000003</v>
      </c>
      <c r="O62" s="15">
        <v>0.1</v>
      </c>
      <c r="P62" s="2">
        <v>1634898.02</v>
      </c>
      <c r="Q62" s="13">
        <v>0.15</v>
      </c>
      <c r="R62" s="15">
        <v>0</v>
      </c>
      <c r="S62" s="2">
        <v>6252832.2300000004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10887730.25</v>
      </c>
      <c r="AD62" s="4">
        <f t="shared" si="0"/>
        <v>10887730.25</v>
      </c>
      <c r="AE62" t="s">
        <v>42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B62"/>
      <c r="BC62"/>
      <c r="BD62"/>
      <c r="BE62"/>
      <c r="BF62"/>
      <c r="BG62"/>
      <c r="BH62"/>
      <c r="BI62"/>
      <c r="BJ62"/>
      <c r="BK62"/>
      <c r="BL62"/>
      <c r="BM62"/>
      <c r="BN62"/>
    </row>
    <row r="63" spans="1:66" x14ac:dyDescent="0.25">
      <c r="A63" s="20">
        <v>634</v>
      </c>
      <c r="B63" t="s">
        <v>269</v>
      </c>
      <c r="C63" t="s">
        <v>9</v>
      </c>
      <c r="D63" t="s">
        <v>403</v>
      </c>
      <c r="E63" t="s">
        <v>102</v>
      </c>
      <c r="F63" s="2">
        <v>6199700000</v>
      </c>
      <c r="G63" s="2">
        <v>0</v>
      </c>
      <c r="H63" s="2">
        <v>6199700000</v>
      </c>
      <c r="I63" s="2">
        <v>18321470</v>
      </c>
      <c r="J63" s="2">
        <v>0</v>
      </c>
      <c r="K63" s="2">
        <v>18321470</v>
      </c>
      <c r="L63" s="2">
        <v>15841590</v>
      </c>
      <c r="M63" s="2">
        <v>0</v>
      </c>
      <c r="N63" s="2">
        <v>15841590</v>
      </c>
      <c r="O63" s="15">
        <v>0.1</v>
      </c>
      <c r="P63" s="2">
        <v>0</v>
      </c>
      <c r="Q63" s="13">
        <v>0.1</v>
      </c>
      <c r="R63" s="15">
        <v>0</v>
      </c>
      <c r="S63" s="2">
        <v>1584159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2584159</v>
      </c>
      <c r="AD63" s="4">
        <f t="shared" si="0"/>
        <v>2584159</v>
      </c>
      <c r="AE63" t="s">
        <v>35</v>
      </c>
      <c r="AF63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</row>
    <row r="64" spans="1:66" x14ac:dyDescent="0.25">
      <c r="A64" s="20">
        <v>642</v>
      </c>
      <c r="B64" t="s">
        <v>268</v>
      </c>
      <c r="C64" t="s">
        <v>9</v>
      </c>
      <c r="D64" t="s">
        <v>403</v>
      </c>
      <c r="E64" t="s">
        <v>103</v>
      </c>
      <c r="F64" s="2">
        <v>1548931000</v>
      </c>
      <c r="G64" s="2">
        <v>0</v>
      </c>
      <c r="H64" s="2">
        <v>1548931000</v>
      </c>
      <c r="I64" s="2">
        <v>4718830</v>
      </c>
      <c r="J64" s="2">
        <v>0</v>
      </c>
      <c r="K64" s="2">
        <v>4718830</v>
      </c>
      <c r="L64" s="2">
        <v>4099257.6</v>
      </c>
      <c r="M64" s="2">
        <v>0</v>
      </c>
      <c r="N64" s="2">
        <v>4099257.6</v>
      </c>
      <c r="O64" s="15">
        <v>0.1</v>
      </c>
      <c r="P64" s="2">
        <v>0</v>
      </c>
      <c r="Q64" s="13">
        <v>0.3</v>
      </c>
      <c r="R64" s="15">
        <v>0</v>
      </c>
      <c r="S64" s="2">
        <v>1229777.28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1229777.28</v>
      </c>
      <c r="AD64" s="4">
        <f t="shared" si="0"/>
        <v>1229777.28</v>
      </c>
      <c r="AE64" t="s">
        <v>63</v>
      </c>
      <c r="AF64"/>
      <c r="AG64"/>
      <c r="AH64"/>
      <c r="AI64"/>
      <c r="AJ64"/>
      <c r="AK64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1:66" x14ac:dyDescent="0.25">
      <c r="A65" s="20">
        <v>645</v>
      </c>
      <c r="B65" t="s">
        <v>269</v>
      </c>
      <c r="C65" t="s">
        <v>9</v>
      </c>
      <c r="D65" t="s">
        <v>404</v>
      </c>
      <c r="E65" t="s">
        <v>104</v>
      </c>
      <c r="F65" s="2">
        <v>16264778000</v>
      </c>
      <c r="G65" s="2">
        <v>0</v>
      </c>
      <c r="H65" s="2">
        <v>16264778000</v>
      </c>
      <c r="I65" s="2">
        <v>40890499</v>
      </c>
      <c r="J65" s="2">
        <v>0</v>
      </c>
      <c r="K65" s="2">
        <v>40890499</v>
      </c>
      <c r="L65" s="2">
        <v>34384587.799999997</v>
      </c>
      <c r="M65" s="2">
        <v>0</v>
      </c>
      <c r="N65" s="2">
        <v>34384587.799999997</v>
      </c>
      <c r="O65" s="15">
        <v>0.1</v>
      </c>
      <c r="P65" s="2">
        <v>0</v>
      </c>
      <c r="Q65" s="13">
        <v>0.15</v>
      </c>
      <c r="R65" s="15">
        <v>0</v>
      </c>
      <c r="S65" s="2">
        <v>5157688.17</v>
      </c>
      <c r="T65" s="2">
        <v>3000000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8157688.1699999999</v>
      </c>
      <c r="AD65" s="4">
        <f t="shared" si="0"/>
        <v>8157688.1699999999</v>
      </c>
      <c r="AE65" t="s">
        <v>39</v>
      </c>
      <c r="AF65"/>
      <c r="AG65"/>
      <c r="AH65"/>
      <c r="AI65"/>
      <c r="AJ65"/>
      <c r="AK65"/>
      <c r="AL65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1:66" x14ac:dyDescent="0.25">
      <c r="A66" s="20">
        <v>646</v>
      </c>
      <c r="B66" t="s">
        <v>268</v>
      </c>
      <c r="C66" t="s">
        <v>2</v>
      </c>
      <c r="D66" t="s">
        <v>296</v>
      </c>
      <c r="E66" t="s">
        <v>105</v>
      </c>
      <c r="F66" s="2">
        <v>1684815000</v>
      </c>
      <c r="G66" s="2">
        <v>0</v>
      </c>
      <c r="H66" s="2">
        <v>1684815000</v>
      </c>
      <c r="I66" s="2">
        <v>3494880</v>
      </c>
      <c r="J66" s="2">
        <v>0</v>
      </c>
      <c r="K66" s="2">
        <v>3494880</v>
      </c>
      <c r="L66" s="2">
        <v>2820954</v>
      </c>
      <c r="M66" s="2">
        <v>0</v>
      </c>
      <c r="N66" s="2">
        <v>2820954</v>
      </c>
      <c r="O66" s="15">
        <v>0.1</v>
      </c>
      <c r="P66" s="2">
        <v>0</v>
      </c>
      <c r="Q66" s="13">
        <v>0.3</v>
      </c>
      <c r="R66" s="15">
        <v>0</v>
      </c>
      <c r="S66" s="2">
        <v>846286.2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846286.2</v>
      </c>
      <c r="AD66" s="4">
        <f t="shared" si="0"/>
        <v>846286.2</v>
      </c>
      <c r="AE66" t="s">
        <v>87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B66"/>
      <c r="BC66"/>
      <c r="BD66"/>
      <c r="BE66"/>
      <c r="BF66"/>
      <c r="BG66"/>
      <c r="BH66"/>
      <c r="BI66"/>
      <c r="BJ66"/>
      <c r="BK66"/>
      <c r="BL66"/>
      <c r="BM66"/>
      <c r="BN66"/>
    </row>
    <row r="67" spans="1:66" x14ac:dyDescent="0.25">
      <c r="A67" s="20">
        <v>651</v>
      </c>
      <c r="B67" t="s">
        <v>269</v>
      </c>
      <c r="C67" t="s">
        <v>2</v>
      </c>
      <c r="D67" t="s">
        <v>295</v>
      </c>
      <c r="E67" t="s">
        <v>106</v>
      </c>
      <c r="F67" s="2">
        <v>11962245000</v>
      </c>
      <c r="G67" s="2">
        <v>0</v>
      </c>
      <c r="H67" s="2">
        <v>11962245000</v>
      </c>
      <c r="I67" s="2">
        <v>21805431</v>
      </c>
      <c r="J67" s="2">
        <v>0</v>
      </c>
      <c r="K67" s="2">
        <v>21805431</v>
      </c>
      <c r="L67" s="2">
        <v>17020533</v>
      </c>
      <c r="M67" s="2">
        <v>0</v>
      </c>
      <c r="N67" s="2">
        <v>17020533</v>
      </c>
      <c r="O67" s="15">
        <v>0.1</v>
      </c>
      <c r="P67" s="2">
        <v>0</v>
      </c>
      <c r="Q67" s="13">
        <v>0.1</v>
      </c>
      <c r="R67" s="15">
        <v>0</v>
      </c>
      <c r="S67" s="2">
        <v>1702053.3</v>
      </c>
      <c r="T67" s="2">
        <v>1000000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2702053.3</v>
      </c>
      <c r="AD67" s="4">
        <f t="shared" ref="AD67:AD130" si="1">AB67+AC67</f>
        <v>2702053.3</v>
      </c>
      <c r="AE67" t="s">
        <v>45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B67"/>
      <c r="BC67"/>
      <c r="BD67"/>
      <c r="BE67"/>
      <c r="BF67"/>
      <c r="BG67"/>
      <c r="BH67"/>
      <c r="BI67"/>
      <c r="BJ67"/>
      <c r="BK67"/>
      <c r="BL67"/>
      <c r="BM67"/>
      <c r="BN67"/>
    </row>
    <row r="68" spans="1:66" x14ac:dyDescent="0.25">
      <c r="A68" s="20">
        <v>681</v>
      </c>
      <c r="B68" t="s">
        <v>269</v>
      </c>
      <c r="C68" t="s">
        <v>2</v>
      </c>
      <c r="D68" t="s">
        <v>295</v>
      </c>
      <c r="E68" t="s">
        <v>107</v>
      </c>
      <c r="F68" s="2">
        <v>20742858000</v>
      </c>
      <c r="G68" s="2">
        <v>1667518000</v>
      </c>
      <c r="H68" s="2">
        <v>19075340000</v>
      </c>
      <c r="I68" s="2">
        <v>42754289</v>
      </c>
      <c r="J68" s="2">
        <v>4997660</v>
      </c>
      <c r="K68" s="2">
        <v>37756629</v>
      </c>
      <c r="L68" s="2">
        <v>34457145.799999997</v>
      </c>
      <c r="M68" s="2">
        <v>4330652.8</v>
      </c>
      <c r="N68" s="2">
        <v>30126493</v>
      </c>
      <c r="O68" s="15">
        <v>0.1</v>
      </c>
      <c r="P68" s="2">
        <v>433065.28</v>
      </c>
      <c r="Q68" s="13">
        <v>0.15</v>
      </c>
      <c r="R68" s="15">
        <v>0</v>
      </c>
      <c r="S68" s="2">
        <v>4518973.95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7952039.2300000004</v>
      </c>
      <c r="AD68" s="4">
        <f t="shared" si="1"/>
        <v>7952039.2300000004</v>
      </c>
      <c r="AE68" t="s">
        <v>45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B68"/>
      <c r="BC68"/>
      <c r="BD68"/>
      <c r="BE68"/>
      <c r="BF68"/>
      <c r="BG68"/>
      <c r="BH68"/>
      <c r="BI68"/>
      <c r="BJ68"/>
      <c r="BK68"/>
      <c r="BL68"/>
      <c r="BM68"/>
      <c r="BN68"/>
    </row>
    <row r="69" spans="1:66" x14ac:dyDescent="0.25">
      <c r="A69" s="20">
        <v>682</v>
      </c>
      <c r="B69" t="s">
        <v>269</v>
      </c>
      <c r="C69" t="s">
        <v>2</v>
      </c>
      <c r="D69" t="s">
        <v>295</v>
      </c>
      <c r="E69" t="s">
        <v>108</v>
      </c>
      <c r="F69" s="2">
        <v>16926034200</v>
      </c>
      <c r="G69" s="2">
        <v>9409875000</v>
      </c>
      <c r="H69" s="2">
        <v>7516159200</v>
      </c>
      <c r="I69" s="2">
        <v>51367533</v>
      </c>
      <c r="J69" s="2">
        <v>28128855</v>
      </c>
      <c r="K69" s="2">
        <v>23238678</v>
      </c>
      <c r="L69" s="2">
        <v>44597119.32</v>
      </c>
      <c r="M69" s="2">
        <v>24364905</v>
      </c>
      <c r="N69" s="2">
        <v>20232214.32</v>
      </c>
      <c r="O69" s="15">
        <v>0.1</v>
      </c>
      <c r="P69" s="2">
        <v>2436490.5</v>
      </c>
      <c r="Q69" s="13">
        <v>0.15</v>
      </c>
      <c r="R69" s="15">
        <v>0</v>
      </c>
      <c r="S69" s="2">
        <v>3034832.148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8471322.648</v>
      </c>
      <c r="AD69" s="4">
        <f t="shared" si="1"/>
        <v>8471322.648</v>
      </c>
      <c r="AE69" t="s">
        <v>95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B69"/>
      <c r="BC69"/>
      <c r="BD69"/>
      <c r="BE69"/>
      <c r="BF69"/>
      <c r="BG69"/>
      <c r="BH69"/>
      <c r="BI69"/>
      <c r="BJ69"/>
      <c r="BK69"/>
      <c r="BL69"/>
      <c r="BM69"/>
      <c r="BN69"/>
    </row>
    <row r="70" spans="1:66" x14ac:dyDescent="0.25">
      <c r="A70" s="20">
        <v>684</v>
      </c>
      <c r="B70" t="s">
        <v>268</v>
      </c>
      <c r="C70" t="s">
        <v>9</v>
      </c>
      <c r="D70" t="s">
        <v>27</v>
      </c>
      <c r="E70" t="s">
        <v>109</v>
      </c>
      <c r="F70" s="2">
        <v>13857707000</v>
      </c>
      <c r="G70" s="2">
        <v>0</v>
      </c>
      <c r="H70" s="2">
        <v>13857707000</v>
      </c>
      <c r="I70" s="2">
        <v>39569031</v>
      </c>
      <c r="J70" s="2">
        <v>0</v>
      </c>
      <c r="K70" s="2">
        <v>39569031</v>
      </c>
      <c r="L70" s="2">
        <v>34025948.200000003</v>
      </c>
      <c r="M70" s="2">
        <v>0</v>
      </c>
      <c r="N70" s="2">
        <v>34025948.200000003</v>
      </c>
      <c r="O70" s="15">
        <v>0.1</v>
      </c>
      <c r="P70" s="2">
        <v>0</v>
      </c>
      <c r="Q70" s="13">
        <v>0.3</v>
      </c>
      <c r="R70" s="15">
        <v>0</v>
      </c>
      <c r="S70" s="2">
        <v>10207784.460000001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10207784.460000001</v>
      </c>
      <c r="AD70" s="4">
        <f t="shared" si="1"/>
        <v>10207784.460000001</v>
      </c>
      <c r="AE70" t="s">
        <v>32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B70"/>
      <c r="BC70"/>
      <c r="BD70"/>
      <c r="BE70"/>
      <c r="BF70"/>
      <c r="BG70"/>
      <c r="BH70"/>
      <c r="BI70"/>
      <c r="BJ70"/>
      <c r="BK70"/>
      <c r="BL70"/>
      <c r="BM70"/>
      <c r="BN70"/>
    </row>
    <row r="71" spans="1:66" x14ac:dyDescent="0.25">
      <c r="A71" s="20">
        <v>685</v>
      </c>
      <c r="B71" t="s">
        <v>269</v>
      </c>
      <c r="C71" t="s">
        <v>9</v>
      </c>
      <c r="D71" t="s">
        <v>27</v>
      </c>
      <c r="E71" t="s">
        <v>110</v>
      </c>
      <c r="F71" s="2">
        <v>2384598000</v>
      </c>
      <c r="G71" s="2">
        <v>0</v>
      </c>
      <c r="H71" s="2">
        <v>2384598000</v>
      </c>
      <c r="I71" s="2">
        <v>7703261</v>
      </c>
      <c r="J71" s="2">
        <v>0</v>
      </c>
      <c r="K71" s="2">
        <v>7703261</v>
      </c>
      <c r="L71" s="2">
        <v>6749421.7999999998</v>
      </c>
      <c r="M71" s="2">
        <v>0</v>
      </c>
      <c r="N71" s="2">
        <v>6749421.7999999998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76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B71"/>
      <c r="BC71"/>
      <c r="BD71"/>
      <c r="BE71"/>
      <c r="BF71"/>
      <c r="BG71"/>
      <c r="BH71"/>
      <c r="BI71"/>
      <c r="BJ71"/>
      <c r="BK71"/>
      <c r="BL71"/>
      <c r="BM71"/>
      <c r="BN71"/>
    </row>
    <row r="72" spans="1:66" x14ac:dyDescent="0.25">
      <c r="A72" s="20">
        <v>730</v>
      </c>
      <c r="B72" t="s">
        <v>269</v>
      </c>
      <c r="C72" t="s">
        <v>2</v>
      </c>
      <c r="D72" t="s">
        <v>295</v>
      </c>
      <c r="E72" t="s">
        <v>150</v>
      </c>
      <c r="F72" s="2">
        <v>40466766100</v>
      </c>
      <c r="G72" s="2">
        <v>3173646000</v>
      </c>
      <c r="H72" s="2">
        <v>37293120100</v>
      </c>
      <c r="I72" s="2">
        <v>66313489</v>
      </c>
      <c r="J72" s="2">
        <v>8701627</v>
      </c>
      <c r="K72" s="2">
        <v>57611862</v>
      </c>
      <c r="L72" s="2">
        <v>50126782.560000002</v>
      </c>
      <c r="M72" s="2">
        <v>7432168.5999999996</v>
      </c>
      <c r="N72" s="2">
        <v>42694613.960000001</v>
      </c>
      <c r="O72" s="15">
        <v>0.1</v>
      </c>
      <c r="P72" s="2">
        <v>743216.86</v>
      </c>
      <c r="Q72" s="13">
        <v>0.15</v>
      </c>
      <c r="R72" s="15">
        <v>0</v>
      </c>
      <c r="S72" s="2">
        <v>6404192.0939999996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10147408.954</v>
      </c>
      <c r="AD72" s="4">
        <f t="shared" si="1"/>
        <v>10147408.954</v>
      </c>
      <c r="AE72" t="s">
        <v>45</v>
      </c>
      <c r="AF72"/>
      <c r="AG72"/>
      <c r="AH72"/>
      <c r="AI72"/>
      <c r="AJ72"/>
      <c r="AK72"/>
      <c r="AL72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</row>
    <row r="73" spans="1:66" x14ac:dyDescent="0.25">
      <c r="A73" s="20">
        <v>747</v>
      </c>
      <c r="B73" t="s">
        <v>268</v>
      </c>
      <c r="C73" t="s">
        <v>2</v>
      </c>
      <c r="D73" t="s">
        <v>8</v>
      </c>
      <c r="E73" t="s">
        <v>157</v>
      </c>
      <c r="F73" s="2">
        <v>8194811000</v>
      </c>
      <c r="G73" s="2">
        <v>0</v>
      </c>
      <c r="H73" s="2">
        <v>8194811000</v>
      </c>
      <c r="I73" s="2">
        <v>16197687</v>
      </c>
      <c r="J73" s="2">
        <v>0</v>
      </c>
      <c r="K73" s="2">
        <v>16197687</v>
      </c>
      <c r="L73" s="2">
        <v>12919762.6</v>
      </c>
      <c r="M73" s="2">
        <v>0</v>
      </c>
      <c r="N73" s="2">
        <v>12919762.6</v>
      </c>
      <c r="O73" s="15">
        <v>0.1</v>
      </c>
      <c r="P73" s="2">
        <v>0</v>
      </c>
      <c r="Q73" s="13">
        <v>0.3</v>
      </c>
      <c r="R73" s="15">
        <v>0</v>
      </c>
      <c r="S73" s="2">
        <v>3875928.78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3875928.78</v>
      </c>
      <c r="AD73" s="4">
        <f t="shared" si="1"/>
        <v>3875928.78</v>
      </c>
      <c r="AE73" t="s">
        <v>33</v>
      </c>
      <c r="AF73"/>
      <c r="AG73"/>
      <c r="AH73"/>
      <c r="AI73"/>
      <c r="AJ73"/>
      <c r="AK73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1:66" x14ac:dyDescent="0.25">
      <c r="A74" s="20">
        <v>757</v>
      </c>
      <c r="B74" t="s">
        <v>269</v>
      </c>
      <c r="C74" t="s">
        <v>9</v>
      </c>
      <c r="D74" t="s">
        <v>403</v>
      </c>
      <c r="E74" t="s">
        <v>158</v>
      </c>
      <c r="F74" s="2">
        <v>6747393100</v>
      </c>
      <c r="G74" s="2">
        <v>0</v>
      </c>
      <c r="H74" s="2">
        <v>6747393100</v>
      </c>
      <c r="I74" s="2">
        <v>19199479</v>
      </c>
      <c r="J74" s="2">
        <v>0</v>
      </c>
      <c r="K74" s="2">
        <v>19199479</v>
      </c>
      <c r="L74" s="2">
        <v>16500521.76</v>
      </c>
      <c r="M74" s="2">
        <v>0</v>
      </c>
      <c r="N74" s="2">
        <v>16500521.76</v>
      </c>
      <c r="O74" s="15">
        <v>0.1</v>
      </c>
      <c r="P74" s="2">
        <v>0</v>
      </c>
      <c r="Q74" s="13">
        <v>0.1</v>
      </c>
      <c r="R74" s="15">
        <v>0</v>
      </c>
      <c r="S74" s="2">
        <v>1650052.176</v>
      </c>
      <c r="T74" s="2">
        <v>1000000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2650052.176</v>
      </c>
      <c r="AD74" s="4">
        <f t="shared" si="1"/>
        <v>2650052.176</v>
      </c>
      <c r="AE74" t="s">
        <v>70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B74"/>
      <c r="BC74"/>
      <c r="BD74"/>
      <c r="BE74"/>
      <c r="BF74"/>
      <c r="BG74"/>
      <c r="BH74"/>
      <c r="BI74"/>
      <c r="BJ74"/>
      <c r="BK74"/>
      <c r="BL74"/>
      <c r="BM74"/>
      <c r="BN74"/>
    </row>
    <row r="75" spans="1:66" x14ac:dyDescent="0.25">
      <c r="A75" s="20">
        <v>760</v>
      </c>
      <c r="B75" t="s">
        <v>269</v>
      </c>
      <c r="C75" t="s">
        <v>9</v>
      </c>
      <c r="D75" t="s">
        <v>404</v>
      </c>
      <c r="E75" t="s">
        <v>159</v>
      </c>
      <c r="F75" s="2">
        <v>18795812000</v>
      </c>
      <c r="G75" s="2">
        <v>0</v>
      </c>
      <c r="H75" s="2">
        <v>18795812000</v>
      </c>
      <c r="I75" s="2">
        <v>41179771</v>
      </c>
      <c r="J75" s="2">
        <v>0</v>
      </c>
      <c r="K75" s="2">
        <v>41179771</v>
      </c>
      <c r="L75" s="2">
        <v>33661446.200000003</v>
      </c>
      <c r="M75" s="2">
        <v>0</v>
      </c>
      <c r="N75" s="2">
        <v>33661446.200000003</v>
      </c>
      <c r="O75" s="15">
        <v>0.1</v>
      </c>
      <c r="P75" s="2">
        <v>0</v>
      </c>
      <c r="Q75" s="13">
        <v>0.15</v>
      </c>
      <c r="R75" s="15">
        <v>0</v>
      </c>
      <c r="S75" s="2">
        <v>5049216.93</v>
      </c>
      <c r="T75" s="2">
        <v>3000000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8049216.9299999997</v>
      </c>
      <c r="AD75" s="4">
        <f t="shared" si="1"/>
        <v>8049216.9299999997</v>
      </c>
      <c r="AE75" t="s">
        <v>39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B75"/>
      <c r="BC75"/>
      <c r="BD75"/>
      <c r="BE75"/>
      <c r="BF75"/>
      <c r="BG75"/>
      <c r="BH75"/>
      <c r="BI75"/>
      <c r="BJ75"/>
      <c r="BK75"/>
      <c r="BL75"/>
      <c r="BM75"/>
      <c r="BN75"/>
    </row>
    <row r="76" spans="1:66" x14ac:dyDescent="0.25">
      <c r="A76" s="20">
        <v>785</v>
      </c>
      <c r="B76" t="s">
        <v>269</v>
      </c>
      <c r="C76" t="s">
        <v>9</v>
      </c>
      <c r="D76" t="s">
        <v>403</v>
      </c>
      <c r="E76" t="s">
        <v>160</v>
      </c>
      <c r="F76" s="2">
        <v>53832262000</v>
      </c>
      <c r="G76" s="2">
        <v>0</v>
      </c>
      <c r="H76" s="2">
        <v>53832262000</v>
      </c>
      <c r="I76" s="2">
        <v>94039987</v>
      </c>
      <c r="J76" s="2">
        <v>0</v>
      </c>
      <c r="K76" s="2">
        <v>94039987</v>
      </c>
      <c r="L76" s="2">
        <v>72507082.200000003</v>
      </c>
      <c r="M76" s="2">
        <v>0</v>
      </c>
      <c r="N76" s="2">
        <v>72507082.200000003</v>
      </c>
      <c r="O76" s="15">
        <v>0.1</v>
      </c>
      <c r="P76" s="2">
        <v>0</v>
      </c>
      <c r="Q76" s="13">
        <v>0.2</v>
      </c>
      <c r="R76" s="15">
        <v>0</v>
      </c>
      <c r="S76" s="2">
        <v>14501416.439999999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18501416.440000001</v>
      </c>
      <c r="AD76" s="4">
        <f t="shared" si="1"/>
        <v>18501416.440000001</v>
      </c>
      <c r="AE76" t="s">
        <v>35</v>
      </c>
      <c r="AF76"/>
      <c r="AG76"/>
      <c r="AH76"/>
      <c r="AI76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</row>
    <row r="77" spans="1:66" x14ac:dyDescent="0.25">
      <c r="A77" s="20">
        <v>790</v>
      </c>
      <c r="B77" t="s">
        <v>269</v>
      </c>
      <c r="C77" t="s">
        <v>9</v>
      </c>
      <c r="D77" t="s">
        <v>15</v>
      </c>
      <c r="E77" t="s">
        <v>30</v>
      </c>
      <c r="F77" s="2">
        <v>7308730000</v>
      </c>
      <c r="G77" s="2">
        <v>0</v>
      </c>
      <c r="H77" s="2">
        <v>7308730000</v>
      </c>
      <c r="I77" s="2">
        <v>17271554</v>
      </c>
      <c r="J77" s="2">
        <v>0</v>
      </c>
      <c r="K77" s="2">
        <v>17271554</v>
      </c>
      <c r="L77" s="2">
        <v>14348062</v>
      </c>
      <c r="M77" s="2">
        <v>0</v>
      </c>
      <c r="N77" s="2">
        <v>14348062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17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B77"/>
      <c r="BC77"/>
      <c r="BD77"/>
      <c r="BE77"/>
      <c r="BF77"/>
      <c r="BG77"/>
      <c r="BH77"/>
      <c r="BI77"/>
      <c r="BJ77"/>
      <c r="BK77"/>
      <c r="BL77"/>
      <c r="BM77"/>
      <c r="BN77"/>
    </row>
    <row r="78" spans="1:66" x14ac:dyDescent="0.25">
      <c r="A78" s="20">
        <v>803</v>
      </c>
      <c r="B78" t="s">
        <v>269</v>
      </c>
      <c r="C78" t="s">
        <v>9</v>
      </c>
      <c r="D78" t="s">
        <v>27</v>
      </c>
      <c r="E78" t="s">
        <v>161</v>
      </c>
      <c r="F78" s="2">
        <v>9012810000</v>
      </c>
      <c r="G78" s="2">
        <v>0</v>
      </c>
      <c r="H78" s="2">
        <v>9012810000</v>
      </c>
      <c r="I78" s="2">
        <v>14502573</v>
      </c>
      <c r="J78" s="2">
        <v>0</v>
      </c>
      <c r="K78" s="2">
        <v>14502573</v>
      </c>
      <c r="L78" s="2">
        <v>10897449</v>
      </c>
      <c r="M78" s="2">
        <v>0</v>
      </c>
      <c r="N78" s="2">
        <v>10897449</v>
      </c>
      <c r="O78" s="15">
        <v>0</v>
      </c>
      <c r="P78" s="2">
        <v>0</v>
      </c>
      <c r="Q78" s="13">
        <v>0</v>
      </c>
      <c r="R78" s="15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0</v>
      </c>
      <c r="AD78" s="4">
        <f t="shared" si="1"/>
        <v>0</v>
      </c>
      <c r="AE78" t="s">
        <v>32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B78"/>
      <c r="BC78"/>
      <c r="BD78"/>
      <c r="BE78"/>
      <c r="BF78"/>
      <c r="BG78"/>
      <c r="BH78"/>
      <c r="BI78"/>
      <c r="BJ78"/>
      <c r="BK78"/>
      <c r="BL78"/>
      <c r="BM78"/>
      <c r="BN78"/>
    </row>
    <row r="79" spans="1:66" x14ac:dyDescent="0.25">
      <c r="A79" s="20">
        <v>805</v>
      </c>
      <c r="B79" t="s">
        <v>269</v>
      </c>
      <c r="C79" t="s">
        <v>9</v>
      </c>
      <c r="D79" t="s">
        <v>27</v>
      </c>
      <c r="E79" t="s">
        <v>162</v>
      </c>
      <c r="F79" s="2">
        <v>34745229000</v>
      </c>
      <c r="G79" s="2">
        <v>0</v>
      </c>
      <c r="H79" s="2">
        <v>34745229000</v>
      </c>
      <c r="I79" s="2">
        <v>66468270</v>
      </c>
      <c r="J79" s="2">
        <v>0</v>
      </c>
      <c r="K79" s="2">
        <v>66468270</v>
      </c>
      <c r="L79" s="2">
        <v>52570178.399999999</v>
      </c>
      <c r="M79" s="2">
        <v>0</v>
      </c>
      <c r="N79" s="2">
        <v>52570178.399999999</v>
      </c>
      <c r="O79" s="15">
        <v>0.1</v>
      </c>
      <c r="P79" s="2">
        <v>0</v>
      </c>
      <c r="Q79" s="13">
        <v>0.15</v>
      </c>
      <c r="R79" s="15">
        <v>0</v>
      </c>
      <c r="S79" s="2">
        <v>7885526.7599999998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10885526.76</v>
      </c>
      <c r="AD79" s="4">
        <f t="shared" si="1"/>
        <v>10885526.76</v>
      </c>
      <c r="AE79" t="s">
        <v>28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B79"/>
      <c r="BC79"/>
      <c r="BD79"/>
      <c r="BE79"/>
      <c r="BF79"/>
      <c r="BG79"/>
      <c r="BH79"/>
      <c r="BI79"/>
      <c r="BJ79"/>
      <c r="BK79"/>
      <c r="BL79"/>
      <c r="BM79"/>
      <c r="BN79"/>
    </row>
    <row r="80" spans="1:66" x14ac:dyDescent="0.25">
      <c r="A80" s="20">
        <v>809</v>
      </c>
      <c r="B80" t="s">
        <v>269</v>
      </c>
      <c r="C80" t="s">
        <v>2</v>
      </c>
      <c r="D80" t="s">
        <v>8</v>
      </c>
      <c r="E80" t="s">
        <v>163</v>
      </c>
      <c r="F80" s="2">
        <v>15229024000</v>
      </c>
      <c r="G80" s="2">
        <v>4352143000</v>
      </c>
      <c r="H80" s="2">
        <v>10876881000</v>
      </c>
      <c r="I80" s="2">
        <v>27577848</v>
      </c>
      <c r="J80" s="2">
        <v>9023944</v>
      </c>
      <c r="K80" s="2">
        <v>18553904</v>
      </c>
      <c r="L80" s="2">
        <v>21486238.399999999</v>
      </c>
      <c r="M80" s="2">
        <v>7283086.7999999998</v>
      </c>
      <c r="N80" s="2">
        <v>14203151.6</v>
      </c>
      <c r="O80" s="15">
        <v>0.1</v>
      </c>
      <c r="P80" s="2">
        <v>728308.68</v>
      </c>
      <c r="Q80" s="13">
        <v>0.1</v>
      </c>
      <c r="R80" s="15">
        <v>0</v>
      </c>
      <c r="S80" s="2">
        <v>1420315.16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4148623.84</v>
      </c>
      <c r="AD80" s="4">
        <f t="shared" si="1"/>
        <v>4148623.84</v>
      </c>
      <c r="AE80" t="s">
        <v>33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B80"/>
      <c r="BC80"/>
      <c r="BD80"/>
      <c r="BE80"/>
      <c r="BF80"/>
      <c r="BG80"/>
      <c r="BH80"/>
      <c r="BI80"/>
      <c r="BJ80"/>
      <c r="BK80"/>
      <c r="BL80"/>
      <c r="BM80"/>
      <c r="BN80"/>
    </row>
    <row r="81" spans="1:66" x14ac:dyDescent="0.25">
      <c r="A81" s="20">
        <v>810</v>
      </c>
      <c r="B81" t="s">
        <v>269</v>
      </c>
      <c r="C81" t="s">
        <v>2</v>
      </c>
      <c r="D81" t="s">
        <v>4</v>
      </c>
      <c r="E81" t="s">
        <v>164</v>
      </c>
      <c r="F81" s="2">
        <v>84796476900</v>
      </c>
      <c r="G81" s="2">
        <v>66155237000</v>
      </c>
      <c r="H81" s="2">
        <v>18641239900</v>
      </c>
      <c r="I81" s="2">
        <v>136711474</v>
      </c>
      <c r="J81" s="2">
        <v>104047814</v>
      </c>
      <c r="K81" s="2">
        <v>32663660</v>
      </c>
      <c r="L81" s="2">
        <v>102792883.23999999</v>
      </c>
      <c r="M81" s="2">
        <v>77585719.200000003</v>
      </c>
      <c r="N81" s="2">
        <v>25207164.039999999</v>
      </c>
      <c r="O81" s="15">
        <v>0.1</v>
      </c>
      <c r="P81" s="2">
        <v>7758571.9199999999</v>
      </c>
      <c r="Q81" s="13">
        <v>0.25</v>
      </c>
      <c r="R81" s="15">
        <v>0</v>
      </c>
      <c r="S81" s="2">
        <v>6301791.0099999998</v>
      </c>
      <c r="T81" s="2">
        <v>5000000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19060362.93</v>
      </c>
      <c r="AD81" s="4">
        <f t="shared" si="1"/>
        <v>19060362.93</v>
      </c>
      <c r="AE81" t="s">
        <v>286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B81"/>
      <c r="BC81"/>
      <c r="BD81"/>
      <c r="BE81"/>
      <c r="BF81"/>
      <c r="BG81"/>
      <c r="BH81"/>
      <c r="BI81"/>
      <c r="BJ81"/>
      <c r="BK81"/>
      <c r="BL81"/>
      <c r="BM81"/>
      <c r="BN81"/>
    </row>
    <row r="82" spans="1:66" x14ac:dyDescent="0.25">
      <c r="A82" s="20">
        <v>813</v>
      </c>
      <c r="B82" t="s">
        <v>269</v>
      </c>
      <c r="C82" t="s">
        <v>2</v>
      </c>
      <c r="D82" t="s">
        <v>4</v>
      </c>
      <c r="E82" t="s">
        <v>165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5">
        <v>0</v>
      </c>
      <c r="P82" s="2">
        <v>0</v>
      </c>
      <c r="Q82" s="13">
        <v>0</v>
      </c>
      <c r="R82" s="15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0</v>
      </c>
      <c r="AD82" s="4">
        <f t="shared" si="1"/>
        <v>0</v>
      </c>
      <c r="AE82" t="s">
        <v>6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B82"/>
      <c r="BC82"/>
      <c r="BD82"/>
      <c r="BE82"/>
      <c r="BF82"/>
      <c r="BG82"/>
      <c r="BH82"/>
      <c r="BI82"/>
      <c r="BJ82"/>
      <c r="BK82"/>
      <c r="BL82"/>
      <c r="BM82"/>
      <c r="BN82"/>
    </row>
    <row r="83" spans="1:66" x14ac:dyDescent="0.25">
      <c r="A83" s="20">
        <v>825</v>
      </c>
      <c r="B83" t="s">
        <v>269</v>
      </c>
      <c r="C83" t="s">
        <v>2</v>
      </c>
      <c r="D83" t="s">
        <v>295</v>
      </c>
      <c r="E83" t="s">
        <v>167</v>
      </c>
      <c r="F83" s="2">
        <v>39510311000</v>
      </c>
      <c r="G83" s="2">
        <v>32973725000</v>
      </c>
      <c r="H83" s="2">
        <v>6536586000</v>
      </c>
      <c r="I83" s="2">
        <v>70967754</v>
      </c>
      <c r="J83" s="2">
        <v>49902294</v>
      </c>
      <c r="K83" s="2">
        <v>21065460</v>
      </c>
      <c r="L83" s="2">
        <v>55163629.600000001</v>
      </c>
      <c r="M83" s="2">
        <v>36712804</v>
      </c>
      <c r="N83" s="2">
        <v>18450825.600000001</v>
      </c>
      <c r="O83" s="15">
        <v>0.1</v>
      </c>
      <c r="P83" s="2">
        <v>3671280.4</v>
      </c>
      <c r="Q83" s="13">
        <v>0.15</v>
      </c>
      <c r="R83" s="15">
        <v>0</v>
      </c>
      <c r="S83" s="2">
        <v>2767623.84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9438904.2400000002</v>
      </c>
      <c r="AD83" s="4">
        <f t="shared" si="1"/>
        <v>9438904.2400000002</v>
      </c>
      <c r="AE83" t="s">
        <v>43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B83"/>
      <c r="BC83"/>
      <c r="BD83"/>
      <c r="BE83"/>
      <c r="BF83"/>
      <c r="BG83"/>
      <c r="BH83"/>
      <c r="BI83"/>
      <c r="BJ83"/>
      <c r="BK83"/>
      <c r="BL83"/>
      <c r="BM83"/>
      <c r="BN83"/>
    </row>
    <row r="84" spans="1:66" x14ac:dyDescent="0.25">
      <c r="A84" s="20">
        <v>849</v>
      </c>
      <c r="B84" t="s">
        <v>269</v>
      </c>
      <c r="C84" t="s">
        <v>2</v>
      </c>
      <c r="D84" t="s">
        <v>295</v>
      </c>
      <c r="E84" t="s">
        <v>168</v>
      </c>
      <c r="F84" s="2">
        <v>24517553000</v>
      </c>
      <c r="G84" s="2">
        <v>6652459000</v>
      </c>
      <c r="H84" s="2">
        <v>17865094000</v>
      </c>
      <c r="I84" s="2">
        <v>58852942</v>
      </c>
      <c r="J84" s="2">
        <v>12687619</v>
      </c>
      <c r="K84" s="2">
        <v>46165323</v>
      </c>
      <c r="L84" s="2">
        <v>49045920.799999997</v>
      </c>
      <c r="M84" s="2">
        <v>10026635.4</v>
      </c>
      <c r="N84" s="2">
        <v>39019285.399999999</v>
      </c>
      <c r="O84" s="15">
        <v>0.1</v>
      </c>
      <c r="P84" s="2">
        <v>1002663.54</v>
      </c>
      <c r="Q84" s="13">
        <v>0.15</v>
      </c>
      <c r="R84" s="15">
        <v>0</v>
      </c>
      <c r="S84" s="2">
        <v>5852892.8099999996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9855556.3499999996</v>
      </c>
      <c r="AD84" s="4">
        <f t="shared" si="1"/>
        <v>9855556.3499999996</v>
      </c>
      <c r="AE84" t="s">
        <v>43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B84"/>
      <c r="BC84"/>
      <c r="BD84"/>
      <c r="BE84"/>
      <c r="BF84"/>
      <c r="BG84"/>
      <c r="BH84"/>
      <c r="BI84"/>
      <c r="BJ84"/>
      <c r="BK84"/>
      <c r="BL84"/>
      <c r="BM84"/>
      <c r="BN84"/>
    </row>
    <row r="85" spans="1:66" x14ac:dyDescent="0.25">
      <c r="A85" s="20">
        <v>851</v>
      </c>
      <c r="B85" t="s">
        <v>268</v>
      </c>
      <c r="C85" t="s">
        <v>2</v>
      </c>
      <c r="D85" t="s">
        <v>296</v>
      </c>
      <c r="E85" t="s">
        <v>169</v>
      </c>
      <c r="F85" s="2">
        <v>39475952000</v>
      </c>
      <c r="G85" s="2">
        <v>0</v>
      </c>
      <c r="H85" s="2">
        <v>39475952000</v>
      </c>
      <c r="I85" s="2">
        <v>63080924</v>
      </c>
      <c r="J85" s="2">
        <v>0</v>
      </c>
      <c r="K85" s="2">
        <v>63080924</v>
      </c>
      <c r="L85" s="2">
        <v>47290543.200000003</v>
      </c>
      <c r="M85" s="2">
        <v>0</v>
      </c>
      <c r="N85" s="2">
        <v>47290543.200000003</v>
      </c>
      <c r="O85" s="15">
        <v>0.1</v>
      </c>
      <c r="P85" s="2">
        <v>0</v>
      </c>
      <c r="Q85" s="13">
        <v>0.3</v>
      </c>
      <c r="R85" s="15">
        <v>0</v>
      </c>
      <c r="S85" s="2">
        <v>14187162.960000001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14187162.960000001</v>
      </c>
      <c r="AD85" s="4">
        <f t="shared" si="1"/>
        <v>14187162.960000001</v>
      </c>
      <c r="AE85" t="s">
        <v>192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B85"/>
      <c r="BC85"/>
      <c r="BD85"/>
      <c r="BE85"/>
      <c r="BF85"/>
      <c r="BG85"/>
      <c r="BH85"/>
      <c r="BI85"/>
      <c r="BJ85"/>
      <c r="BK85"/>
      <c r="BL85"/>
      <c r="BM85"/>
      <c r="BN85"/>
    </row>
    <row r="86" spans="1:66" s="32" customFormat="1" x14ac:dyDescent="0.25">
      <c r="A86" s="20">
        <v>853</v>
      </c>
      <c r="B86" t="s">
        <v>269</v>
      </c>
      <c r="C86" t="s">
        <v>2</v>
      </c>
      <c r="D86" t="s">
        <v>8</v>
      </c>
      <c r="E86" t="s">
        <v>170</v>
      </c>
      <c r="F86" s="2">
        <v>5809581000</v>
      </c>
      <c r="G86" s="2">
        <v>0</v>
      </c>
      <c r="H86" s="2">
        <v>5809581000</v>
      </c>
      <c r="I86" s="2">
        <v>13817274</v>
      </c>
      <c r="J86" s="2">
        <v>0</v>
      </c>
      <c r="K86" s="2">
        <v>13817274</v>
      </c>
      <c r="L86" s="2">
        <v>11493441.6</v>
      </c>
      <c r="M86" s="2">
        <v>0</v>
      </c>
      <c r="N86" s="2">
        <v>11493441.6</v>
      </c>
      <c r="O86" s="15">
        <v>0</v>
      </c>
      <c r="P86" s="2">
        <v>0</v>
      </c>
      <c r="Q86" s="13">
        <v>0</v>
      </c>
      <c r="R86" s="15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0</v>
      </c>
      <c r="AC86" s="4"/>
      <c r="AD86" s="4">
        <f t="shared" si="1"/>
        <v>0</v>
      </c>
      <c r="AE86" t="s">
        <v>46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</row>
    <row r="87" spans="1:66" x14ac:dyDescent="0.25">
      <c r="A87" s="20">
        <v>865</v>
      </c>
      <c r="B87" t="s">
        <v>268</v>
      </c>
      <c r="C87" t="s">
        <v>2</v>
      </c>
      <c r="D87" t="s">
        <v>8</v>
      </c>
      <c r="E87" t="s">
        <v>171</v>
      </c>
      <c r="F87" s="2">
        <v>9214188400</v>
      </c>
      <c r="G87" s="2">
        <v>522600000</v>
      </c>
      <c r="H87" s="2">
        <v>8691588400</v>
      </c>
      <c r="I87" s="2">
        <v>20652062</v>
      </c>
      <c r="J87" s="2">
        <v>1719451</v>
      </c>
      <c r="K87" s="2">
        <v>18932611</v>
      </c>
      <c r="L87" s="2">
        <v>16966386.640000001</v>
      </c>
      <c r="M87" s="2">
        <v>1510411</v>
      </c>
      <c r="N87" s="2">
        <v>15455975.640000001</v>
      </c>
      <c r="O87" s="15">
        <v>0.1</v>
      </c>
      <c r="P87" s="2">
        <v>151041.1</v>
      </c>
      <c r="Q87" s="13">
        <v>0.3</v>
      </c>
      <c r="R87" s="15">
        <v>0</v>
      </c>
      <c r="S87" s="2">
        <v>4636792.6919999998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4787833.7920000004</v>
      </c>
      <c r="AD87" s="4">
        <f t="shared" si="1"/>
        <v>4787833.7920000004</v>
      </c>
      <c r="AE87" t="s">
        <v>46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B87"/>
      <c r="BC87"/>
      <c r="BD87"/>
      <c r="BE87"/>
      <c r="BF87"/>
      <c r="BG87"/>
      <c r="BH87"/>
      <c r="BI87"/>
      <c r="BJ87"/>
      <c r="BK87"/>
      <c r="BL87"/>
      <c r="BM87"/>
      <c r="BN87"/>
    </row>
    <row r="88" spans="1:66" x14ac:dyDescent="0.25">
      <c r="A88" s="20">
        <v>878</v>
      </c>
      <c r="B88" t="s">
        <v>269</v>
      </c>
      <c r="C88" t="s">
        <v>2</v>
      </c>
      <c r="D88" t="s">
        <v>8</v>
      </c>
      <c r="E88" t="s">
        <v>172</v>
      </c>
      <c r="F88" s="2">
        <v>5345941000</v>
      </c>
      <c r="G88" s="2">
        <v>1080960000</v>
      </c>
      <c r="H88" s="2">
        <v>4264981000</v>
      </c>
      <c r="I88" s="2">
        <v>17401167</v>
      </c>
      <c r="J88" s="2">
        <v>3697180</v>
      </c>
      <c r="K88" s="2">
        <v>13703987</v>
      </c>
      <c r="L88" s="2">
        <v>15262790.6</v>
      </c>
      <c r="M88" s="2">
        <v>3264796</v>
      </c>
      <c r="N88" s="2">
        <v>11997994.6</v>
      </c>
      <c r="O88" s="15">
        <v>0.1</v>
      </c>
      <c r="P88" s="2">
        <v>326479.59999999998</v>
      </c>
      <c r="Q88" s="13">
        <v>0.1</v>
      </c>
      <c r="R88" s="15">
        <v>0</v>
      </c>
      <c r="S88" s="2">
        <v>1199799.46</v>
      </c>
      <c r="T88" s="2">
        <v>1000000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2526279.06</v>
      </c>
      <c r="AD88" s="4">
        <f t="shared" si="1"/>
        <v>2526279.06</v>
      </c>
      <c r="AE88" t="s">
        <v>38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B88"/>
      <c r="BC88"/>
      <c r="BD88"/>
      <c r="BE88"/>
      <c r="BF88"/>
      <c r="BG88"/>
      <c r="BH88"/>
      <c r="BI88"/>
      <c r="BJ88"/>
      <c r="BK88"/>
      <c r="BL88"/>
      <c r="BM88"/>
      <c r="BN88"/>
    </row>
    <row r="89" spans="1:66" s="32" customFormat="1" x14ac:dyDescent="0.25">
      <c r="A89" s="20">
        <v>883</v>
      </c>
      <c r="B89" t="s">
        <v>269</v>
      </c>
      <c r="C89" t="s">
        <v>9</v>
      </c>
      <c r="D89" t="s">
        <v>15</v>
      </c>
      <c r="E89" t="s">
        <v>173</v>
      </c>
      <c r="F89" s="2">
        <v>257120000</v>
      </c>
      <c r="G89" s="2">
        <v>0</v>
      </c>
      <c r="H89" s="2">
        <v>257120000</v>
      </c>
      <c r="I89" s="2">
        <v>793720</v>
      </c>
      <c r="J89" s="2">
        <v>0</v>
      </c>
      <c r="K89" s="2">
        <v>793720</v>
      </c>
      <c r="L89" s="2">
        <v>690872</v>
      </c>
      <c r="M89" s="2">
        <v>0</v>
      </c>
      <c r="N89" s="2">
        <v>690872</v>
      </c>
      <c r="O89" s="15">
        <v>0</v>
      </c>
      <c r="P89" s="2">
        <v>0</v>
      </c>
      <c r="Q89" s="13">
        <v>0</v>
      </c>
      <c r="R89" s="15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0</v>
      </c>
      <c r="AC89" s="4"/>
      <c r="AD89" s="4">
        <f t="shared" si="1"/>
        <v>0</v>
      </c>
      <c r="AE89" t="s">
        <v>17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</row>
    <row r="90" spans="1:66" x14ac:dyDescent="0.25">
      <c r="A90" s="20">
        <v>892</v>
      </c>
      <c r="B90" t="s">
        <v>269</v>
      </c>
      <c r="C90" t="s">
        <v>9</v>
      </c>
      <c r="D90" t="s">
        <v>15</v>
      </c>
      <c r="E90" t="s">
        <v>174</v>
      </c>
      <c r="F90" s="2">
        <v>36681776000</v>
      </c>
      <c r="G90" s="2">
        <v>0</v>
      </c>
      <c r="H90" s="2">
        <v>36681776000</v>
      </c>
      <c r="I90" s="2">
        <v>68098606</v>
      </c>
      <c r="J90" s="2">
        <v>0</v>
      </c>
      <c r="K90" s="2">
        <v>68098606</v>
      </c>
      <c r="L90" s="2">
        <v>53425895.600000001</v>
      </c>
      <c r="M90" s="2">
        <v>0</v>
      </c>
      <c r="N90" s="2">
        <v>53425895.600000001</v>
      </c>
      <c r="O90" s="15">
        <v>0.1</v>
      </c>
      <c r="P90" s="2">
        <v>0</v>
      </c>
      <c r="Q90" s="13">
        <v>0.15</v>
      </c>
      <c r="R90" s="15">
        <v>0</v>
      </c>
      <c r="S90" s="2">
        <v>8013884.3399999999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11013884.34</v>
      </c>
      <c r="AD90" s="4">
        <f t="shared" si="1"/>
        <v>11013884.34</v>
      </c>
      <c r="AE90" t="s">
        <v>31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B90"/>
      <c r="BC90"/>
      <c r="BD90"/>
      <c r="BE90"/>
      <c r="BF90"/>
      <c r="BG90"/>
      <c r="BH90"/>
      <c r="BI90"/>
      <c r="BJ90"/>
      <c r="BK90"/>
      <c r="BL90"/>
      <c r="BM90"/>
      <c r="BN90"/>
    </row>
    <row r="91" spans="1:66" x14ac:dyDescent="0.25">
      <c r="A91" s="20">
        <v>910</v>
      </c>
      <c r="B91" t="s">
        <v>269</v>
      </c>
      <c r="C91" t="s">
        <v>2</v>
      </c>
      <c r="D91" t="s">
        <v>8</v>
      </c>
      <c r="E91" t="s">
        <v>175</v>
      </c>
      <c r="F91" s="2">
        <v>3500626000</v>
      </c>
      <c r="G91" s="2">
        <v>0</v>
      </c>
      <c r="H91" s="2">
        <v>3500626000</v>
      </c>
      <c r="I91" s="2">
        <v>8808952</v>
      </c>
      <c r="J91" s="2">
        <v>0</v>
      </c>
      <c r="K91" s="2">
        <v>8808952</v>
      </c>
      <c r="L91" s="2">
        <v>7408701.5999999996</v>
      </c>
      <c r="M91" s="2">
        <v>0</v>
      </c>
      <c r="N91" s="2">
        <v>7408701.5999999996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50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B91"/>
      <c r="BC91"/>
      <c r="BD91"/>
      <c r="BE91"/>
      <c r="BF91"/>
      <c r="BG91"/>
      <c r="BH91"/>
      <c r="BI91"/>
      <c r="BJ91"/>
      <c r="BK91"/>
      <c r="BL91"/>
      <c r="BM91"/>
      <c r="BN91"/>
    </row>
    <row r="92" spans="1:66" x14ac:dyDescent="0.25">
      <c r="A92" s="20">
        <v>913</v>
      </c>
      <c r="B92" t="s">
        <v>269</v>
      </c>
      <c r="C92" t="s">
        <v>9</v>
      </c>
      <c r="D92" t="s">
        <v>403</v>
      </c>
      <c r="E92" t="s">
        <v>176</v>
      </c>
      <c r="F92" s="2">
        <v>144163506000</v>
      </c>
      <c r="G92" s="2">
        <v>0</v>
      </c>
      <c r="H92" s="2">
        <v>144163506000</v>
      </c>
      <c r="I92" s="2">
        <v>221684562</v>
      </c>
      <c r="J92" s="2">
        <v>0</v>
      </c>
      <c r="K92" s="2">
        <v>221684562</v>
      </c>
      <c r="L92" s="2">
        <v>164019159.59999999</v>
      </c>
      <c r="M92" s="2">
        <v>0</v>
      </c>
      <c r="N92" s="2">
        <v>164019159.59999999</v>
      </c>
      <c r="O92" s="15">
        <v>0.1</v>
      </c>
      <c r="P92" s="2">
        <v>0</v>
      </c>
      <c r="Q92" s="13">
        <v>0.25</v>
      </c>
      <c r="R92" s="15">
        <v>0.4</v>
      </c>
      <c r="S92" s="2">
        <v>43107663.840000004</v>
      </c>
      <c r="T92" s="2">
        <v>6000000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49107663.840000004</v>
      </c>
      <c r="AD92" s="4">
        <f t="shared" si="1"/>
        <v>49107663.840000004</v>
      </c>
      <c r="AE92" t="s">
        <v>70</v>
      </c>
      <c r="AF92"/>
      <c r="AG92"/>
      <c r="AH92"/>
      <c r="AI92"/>
      <c r="AJ92"/>
      <c r="AK9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1:66" x14ac:dyDescent="0.25">
      <c r="A93" s="20">
        <v>916</v>
      </c>
      <c r="B93" t="s">
        <v>269</v>
      </c>
      <c r="C93" t="s">
        <v>9</v>
      </c>
      <c r="D93" t="s">
        <v>27</v>
      </c>
      <c r="E93" t="s">
        <v>177</v>
      </c>
      <c r="F93" s="2">
        <v>15947406800</v>
      </c>
      <c r="G93" s="2">
        <v>0</v>
      </c>
      <c r="H93" s="2">
        <v>15947406800</v>
      </c>
      <c r="I93" s="2">
        <v>38006712</v>
      </c>
      <c r="J93" s="2">
        <v>0</v>
      </c>
      <c r="K93" s="2">
        <v>38006712</v>
      </c>
      <c r="L93" s="2">
        <v>31627749.280000001</v>
      </c>
      <c r="M93" s="2">
        <v>0</v>
      </c>
      <c r="N93" s="2">
        <v>31627749.280000001</v>
      </c>
      <c r="O93" s="15">
        <v>0.1</v>
      </c>
      <c r="P93" s="2">
        <v>0</v>
      </c>
      <c r="Q93" s="13">
        <v>0.15</v>
      </c>
      <c r="R93" s="15">
        <v>0</v>
      </c>
      <c r="S93" s="2">
        <v>4744162.392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7744162.392</v>
      </c>
      <c r="AD93" s="4">
        <f t="shared" si="1"/>
        <v>7744162.392</v>
      </c>
      <c r="AE93" t="s">
        <v>76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1:66" x14ac:dyDescent="0.25">
      <c r="A94" s="20">
        <v>923</v>
      </c>
      <c r="B94" t="s">
        <v>268</v>
      </c>
      <c r="C94" t="s">
        <v>2</v>
      </c>
      <c r="D94" t="s">
        <v>200</v>
      </c>
      <c r="E94" t="s">
        <v>195</v>
      </c>
      <c r="F94" s="2">
        <v>5880509000</v>
      </c>
      <c r="G94" s="2">
        <v>0</v>
      </c>
      <c r="H94" s="2">
        <v>5880509000</v>
      </c>
      <c r="I94" s="2">
        <v>14320373</v>
      </c>
      <c r="J94" s="2">
        <v>0</v>
      </c>
      <c r="K94" s="2">
        <v>14320373</v>
      </c>
      <c r="L94" s="2">
        <v>11968169.4</v>
      </c>
      <c r="M94" s="2">
        <v>0</v>
      </c>
      <c r="N94" s="2">
        <v>11968169.4</v>
      </c>
      <c r="O94" s="15">
        <v>0.1</v>
      </c>
      <c r="P94" s="2">
        <v>0</v>
      </c>
      <c r="Q94" s="13">
        <v>0.3</v>
      </c>
      <c r="R94" s="15">
        <v>0</v>
      </c>
      <c r="S94" s="2">
        <v>3590450.82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3590450.82</v>
      </c>
      <c r="AD94" s="4">
        <f t="shared" si="1"/>
        <v>3590450.82</v>
      </c>
      <c r="AE94" t="s">
        <v>244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1:66" x14ac:dyDescent="0.25">
      <c r="A95" s="20">
        <v>924</v>
      </c>
      <c r="B95" t="s">
        <v>269</v>
      </c>
      <c r="C95" t="s">
        <v>9</v>
      </c>
      <c r="D95" t="s">
        <v>15</v>
      </c>
      <c r="E95" t="s">
        <v>178</v>
      </c>
      <c r="F95" s="2">
        <v>63483072000</v>
      </c>
      <c r="G95" s="2">
        <v>0</v>
      </c>
      <c r="H95" s="2">
        <v>63483072000</v>
      </c>
      <c r="I95" s="2">
        <v>108009264</v>
      </c>
      <c r="J95" s="2">
        <v>0</v>
      </c>
      <c r="K95" s="2">
        <v>108009264</v>
      </c>
      <c r="L95" s="2">
        <v>82616035.200000003</v>
      </c>
      <c r="M95" s="2">
        <v>0</v>
      </c>
      <c r="N95" s="2">
        <v>82616035.200000003</v>
      </c>
      <c r="O95" s="15">
        <v>0.1</v>
      </c>
      <c r="P95" s="2">
        <v>0</v>
      </c>
      <c r="Q95" s="13">
        <v>0.2</v>
      </c>
      <c r="R95" s="15">
        <v>0</v>
      </c>
      <c r="S95" s="2">
        <v>16523207.039999999</v>
      </c>
      <c r="T95" s="2">
        <v>4000000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20523207.039999999</v>
      </c>
      <c r="AD95" s="4">
        <f t="shared" si="1"/>
        <v>20523207.039999999</v>
      </c>
      <c r="AE95" t="s">
        <v>17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1:66" x14ac:dyDescent="0.25">
      <c r="A96" s="20">
        <v>934</v>
      </c>
      <c r="B96" t="s">
        <v>269</v>
      </c>
      <c r="C96" t="s">
        <v>2</v>
      </c>
      <c r="D96" t="s">
        <v>295</v>
      </c>
      <c r="E96" t="s">
        <v>179</v>
      </c>
      <c r="F96" s="2">
        <v>7603870000</v>
      </c>
      <c r="G96" s="2">
        <v>199741000</v>
      </c>
      <c r="H96" s="2">
        <v>7404129000</v>
      </c>
      <c r="I96" s="2">
        <v>21459732</v>
      </c>
      <c r="J96" s="2">
        <v>642594</v>
      </c>
      <c r="K96" s="2">
        <v>20817138</v>
      </c>
      <c r="L96" s="2">
        <v>18418184</v>
      </c>
      <c r="M96" s="2">
        <v>562697.6</v>
      </c>
      <c r="N96" s="2">
        <v>17855486.399999999</v>
      </c>
      <c r="O96" s="15">
        <v>0.1</v>
      </c>
      <c r="P96" s="2">
        <v>56269.760000000002</v>
      </c>
      <c r="Q96" s="13">
        <v>0.1</v>
      </c>
      <c r="R96" s="15">
        <v>0</v>
      </c>
      <c r="S96" s="2">
        <v>1785548.64</v>
      </c>
      <c r="T96" s="2">
        <v>1000000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2841818.4</v>
      </c>
      <c r="AD96" s="4">
        <f t="shared" si="1"/>
        <v>2841818.4</v>
      </c>
      <c r="AE96" t="s">
        <v>45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1:66" x14ac:dyDescent="0.25">
      <c r="A97" s="20">
        <v>943</v>
      </c>
      <c r="B97" t="s">
        <v>269</v>
      </c>
      <c r="C97" t="s">
        <v>9</v>
      </c>
      <c r="D97" t="s">
        <v>15</v>
      </c>
      <c r="E97" t="s">
        <v>182</v>
      </c>
      <c r="F97" s="2">
        <v>1338080000</v>
      </c>
      <c r="G97" s="2">
        <v>0</v>
      </c>
      <c r="H97" s="2">
        <v>1338080000</v>
      </c>
      <c r="I97" s="2">
        <v>3649981</v>
      </c>
      <c r="J97" s="2">
        <v>0</v>
      </c>
      <c r="K97" s="2">
        <v>3649981</v>
      </c>
      <c r="L97" s="2">
        <v>3114749</v>
      </c>
      <c r="M97" s="2">
        <v>0</v>
      </c>
      <c r="N97" s="2">
        <v>3114749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31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1:66" x14ac:dyDescent="0.25">
      <c r="A98" s="20">
        <v>957</v>
      </c>
      <c r="B98" t="s">
        <v>269</v>
      </c>
      <c r="C98" t="s">
        <v>2</v>
      </c>
      <c r="D98" t="s">
        <v>295</v>
      </c>
      <c r="E98" t="s">
        <v>183</v>
      </c>
      <c r="F98" s="2">
        <v>5846138000</v>
      </c>
      <c r="G98" s="2">
        <v>747790000</v>
      </c>
      <c r="H98" s="2">
        <v>5098348000</v>
      </c>
      <c r="I98" s="2">
        <v>18169326</v>
      </c>
      <c r="J98" s="2">
        <v>2190816</v>
      </c>
      <c r="K98" s="2">
        <v>15978510</v>
      </c>
      <c r="L98" s="2">
        <v>15830870.800000001</v>
      </c>
      <c r="M98" s="2">
        <v>1891700</v>
      </c>
      <c r="N98" s="2">
        <v>13939170.800000001</v>
      </c>
      <c r="O98" s="15">
        <v>0.1</v>
      </c>
      <c r="P98" s="2">
        <v>189170</v>
      </c>
      <c r="Q98" s="13">
        <v>0.1</v>
      </c>
      <c r="R98" s="15">
        <v>0</v>
      </c>
      <c r="S98" s="2">
        <v>1393917.08</v>
      </c>
      <c r="T98" s="2">
        <v>1000000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2583087.08</v>
      </c>
      <c r="AD98" s="4">
        <f t="shared" si="1"/>
        <v>2583087.08</v>
      </c>
      <c r="AE98" t="s">
        <v>95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x14ac:dyDescent="0.25">
      <c r="A99" s="20">
        <v>967</v>
      </c>
      <c r="B99" t="s">
        <v>268</v>
      </c>
      <c r="C99" t="s">
        <v>2</v>
      </c>
      <c r="D99" t="s">
        <v>295</v>
      </c>
      <c r="E99" t="s">
        <v>185</v>
      </c>
      <c r="F99" s="2">
        <v>28471852000</v>
      </c>
      <c r="G99" s="2">
        <v>0</v>
      </c>
      <c r="H99" s="2">
        <v>28471852000</v>
      </c>
      <c r="I99" s="2">
        <v>58242835</v>
      </c>
      <c r="J99" s="2">
        <v>0</v>
      </c>
      <c r="K99" s="2">
        <v>58242835</v>
      </c>
      <c r="L99" s="2">
        <v>46854094.200000003</v>
      </c>
      <c r="M99" s="2">
        <v>0</v>
      </c>
      <c r="N99" s="2">
        <v>46854094.200000003</v>
      </c>
      <c r="O99" s="15">
        <v>0.1</v>
      </c>
      <c r="P99" s="2">
        <v>0</v>
      </c>
      <c r="Q99" s="13">
        <v>0.3</v>
      </c>
      <c r="R99" s="15">
        <v>0</v>
      </c>
      <c r="S99" s="2">
        <v>14056228.26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14056228.26</v>
      </c>
      <c r="AD99" s="4">
        <f t="shared" si="1"/>
        <v>14056228.26</v>
      </c>
      <c r="AE99" t="s">
        <v>45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x14ac:dyDescent="0.25">
      <c r="A100" s="20">
        <v>985</v>
      </c>
      <c r="B100" t="s">
        <v>269</v>
      </c>
      <c r="C100" t="s">
        <v>9</v>
      </c>
      <c r="D100" t="s">
        <v>15</v>
      </c>
      <c r="E100" t="s">
        <v>188</v>
      </c>
      <c r="F100" s="2">
        <v>3885292000</v>
      </c>
      <c r="G100" s="2">
        <v>0</v>
      </c>
      <c r="H100" s="2">
        <v>3885292000</v>
      </c>
      <c r="I100" s="2">
        <v>10626099</v>
      </c>
      <c r="J100" s="2">
        <v>0</v>
      </c>
      <c r="K100" s="2">
        <v>10626099</v>
      </c>
      <c r="L100" s="2">
        <v>9071982.1999999993</v>
      </c>
      <c r="M100" s="2">
        <v>0</v>
      </c>
      <c r="N100" s="2">
        <v>9071982.1999999993</v>
      </c>
      <c r="O100" s="15">
        <v>0</v>
      </c>
      <c r="P100" s="2">
        <v>0</v>
      </c>
      <c r="Q100" s="13">
        <v>0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19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1:66" x14ac:dyDescent="0.25">
      <c r="A101" s="20">
        <v>999</v>
      </c>
      <c r="B101" t="s">
        <v>269</v>
      </c>
      <c r="C101" t="s">
        <v>2</v>
      </c>
      <c r="D101" t="s">
        <v>8</v>
      </c>
      <c r="E101" t="s">
        <v>190</v>
      </c>
      <c r="F101" s="2">
        <v>40321161800</v>
      </c>
      <c r="G101" s="2">
        <v>6052408000</v>
      </c>
      <c r="H101" s="2">
        <v>34268753800</v>
      </c>
      <c r="I101" s="2">
        <v>80890962</v>
      </c>
      <c r="J101" s="2">
        <v>18040025</v>
      </c>
      <c r="K101" s="2">
        <v>62850937</v>
      </c>
      <c r="L101" s="2">
        <v>64762497.280000001</v>
      </c>
      <c r="M101" s="2">
        <v>15619061.800000001</v>
      </c>
      <c r="N101" s="2">
        <v>49143435.479999997</v>
      </c>
      <c r="O101" s="15">
        <v>0.1</v>
      </c>
      <c r="P101" s="2">
        <v>1561906.18</v>
      </c>
      <c r="Q101" s="13">
        <v>0.2</v>
      </c>
      <c r="R101" s="15">
        <v>0</v>
      </c>
      <c r="S101" s="2">
        <v>9828687.0960000008</v>
      </c>
      <c r="T101" s="2">
        <v>4000000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15390593.276000001</v>
      </c>
      <c r="AD101" s="4">
        <f t="shared" si="1"/>
        <v>15390593.276000001</v>
      </c>
      <c r="AE101" t="s">
        <v>50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x14ac:dyDescent="0.25">
      <c r="A102" s="20">
        <v>1000</v>
      </c>
      <c r="B102" t="s">
        <v>269</v>
      </c>
      <c r="C102" t="s">
        <v>2</v>
      </c>
      <c r="D102" t="s">
        <v>200</v>
      </c>
      <c r="E102" t="s">
        <v>191</v>
      </c>
      <c r="F102" s="2">
        <v>13202153200</v>
      </c>
      <c r="G102" s="2">
        <v>0</v>
      </c>
      <c r="H102" s="2">
        <v>13202153200</v>
      </c>
      <c r="I102" s="2">
        <v>36099573</v>
      </c>
      <c r="J102" s="2">
        <v>0</v>
      </c>
      <c r="K102" s="2">
        <v>36099573</v>
      </c>
      <c r="L102" s="2">
        <v>30818711.719999999</v>
      </c>
      <c r="M102" s="2">
        <v>0</v>
      </c>
      <c r="N102" s="2">
        <v>30818711.719999999</v>
      </c>
      <c r="O102" s="15">
        <v>0.1</v>
      </c>
      <c r="P102" s="2">
        <v>0</v>
      </c>
      <c r="Q102" s="13">
        <v>0.15</v>
      </c>
      <c r="R102" s="15">
        <v>0</v>
      </c>
      <c r="S102" s="2">
        <v>4622806.7580000004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7622806.7580000004</v>
      </c>
      <c r="AD102" s="4">
        <f t="shared" si="1"/>
        <v>7622806.7580000004</v>
      </c>
      <c r="AE102" t="s">
        <v>184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x14ac:dyDescent="0.25">
      <c r="A103" s="20">
        <v>1004</v>
      </c>
      <c r="B103" t="s">
        <v>269</v>
      </c>
      <c r="C103" t="s">
        <v>9</v>
      </c>
      <c r="D103" t="s">
        <v>27</v>
      </c>
      <c r="E103" t="s">
        <v>193</v>
      </c>
      <c r="F103" s="2">
        <v>1849086000</v>
      </c>
      <c r="G103" s="2">
        <v>0</v>
      </c>
      <c r="H103" s="2">
        <v>1849086000</v>
      </c>
      <c r="I103" s="2">
        <v>5529724</v>
      </c>
      <c r="J103" s="2">
        <v>0</v>
      </c>
      <c r="K103" s="2">
        <v>5529724</v>
      </c>
      <c r="L103" s="2">
        <v>4790089.5999999996</v>
      </c>
      <c r="M103" s="2">
        <v>0</v>
      </c>
      <c r="N103" s="2">
        <v>4790089.5999999996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32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x14ac:dyDescent="0.25">
      <c r="A104" s="20">
        <v>1012</v>
      </c>
      <c r="B104" t="s">
        <v>269</v>
      </c>
      <c r="C104" t="s">
        <v>2</v>
      </c>
      <c r="D104" t="s">
        <v>8</v>
      </c>
      <c r="E104" t="s">
        <v>196</v>
      </c>
      <c r="F104" s="2">
        <v>60760273000</v>
      </c>
      <c r="G104" s="2">
        <v>816790000</v>
      </c>
      <c r="H104" s="2">
        <v>59943483000</v>
      </c>
      <c r="I104" s="2">
        <v>134022924</v>
      </c>
      <c r="J104" s="2">
        <v>2858773</v>
      </c>
      <c r="K104" s="2">
        <v>131164151</v>
      </c>
      <c r="L104" s="2">
        <v>109718814.8</v>
      </c>
      <c r="M104" s="2">
        <v>2532057</v>
      </c>
      <c r="N104" s="2">
        <v>107186757.8</v>
      </c>
      <c r="O104" s="15">
        <v>0.1</v>
      </c>
      <c r="P104" s="2">
        <v>253205.7</v>
      </c>
      <c r="Q104" s="13">
        <v>0.25</v>
      </c>
      <c r="R104" s="15">
        <v>0</v>
      </c>
      <c r="S104" s="2">
        <v>26796689.449999999</v>
      </c>
      <c r="T104" s="2">
        <v>5000000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32049895.149999999</v>
      </c>
      <c r="AD104" s="4">
        <f t="shared" si="1"/>
        <v>32049895.149999999</v>
      </c>
      <c r="AE104" t="s">
        <v>46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1:66" x14ac:dyDescent="0.25">
      <c r="A105" s="20">
        <v>1014</v>
      </c>
      <c r="B105" t="s">
        <v>269</v>
      </c>
      <c r="C105" t="s">
        <v>2</v>
      </c>
      <c r="D105" t="s">
        <v>295</v>
      </c>
      <c r="E105" t="s">
        <v>197</v>
      </c>
      <c r="F105" s="2">
        <v>13357052500</v>
      </c>
      <c r="G105" s="2">
        <v>191100000</v>
      </c>
      <c r="H105" s="2">
        <v>13165952500</v>
      </c>
      <c r="I105" s="2">
        <v>32340715</v>
      </c>
      <c r="J105" s="2">
        <v>668851</v>
      </c>
      <c r="K105" s="2">
        <v>31671864</v>
      </c>
      <c r="L105" s="2">
        <v>26997894</v>
      </c>
      <c r="M105" s="2">
        <v>592411</v>
      </c>
      <c r="N105" s="2">
        <v>26405483</v>
      </c>
      <c r="O105" s="15">
        <v>0.1</v>
      </c>
      <c r="P105" s="2">
        <v>59241.1</v>
      </c>
      <c r="Q105" s="13">
        <v>0.1</v>
      </c>
      <c r="R105" s="15">
        <v>0</v>
      </c>
      <c r="S105" s="2">
        <v>2640548.2999999998</v>
      </c>
      <c r="T105" s="2">
        <v>2000000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4699789.4000000004</v>
      </c>
      <c r="AD105" s="4">
        <f t="shared" si="1"/>
        <v>4699789.4000000004</v>
      </c>
      <c r="AE105" t="s">
        <v>45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1:66" x14ac:dyDescent="0.25">
      <c r="A106" s="20">
        <v>1018</v>
      </c>
      <c r="B106" t="s">
        <v>268</v>
      </c>
      <c r="C106" t="s">
        <v>2</v>
      </c>
      <c r="D106" t="s">
        <v>200</v>
      </c>
      <c r="E106" t="s">
        <v>198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15">
        <v>0.1</v>
      </c>
      <c r="P106" s="2">
        <v>0</v>
      </c>
      <c r="Q106" s="13">
        <v>0.3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0</v>
      </c>
      <c r="AD106" s="4">
        <f t="shared" si="1"/>
        <v>0</v>
      </c>
      <c r="AE106" t="s">
        <v>184</v>
      </c>
      <c r="AF106"/>
      <c r="AG106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</row>
    <row r="107" spans="1:66" x14ac:dyDescent="0.25">
      <c r="A107" s="20">
        <v>1022</v>
      </c>
      <c r="B107" t="s">
        <v>269</v>
      </c>
      <c r="C107" t="s">
        <v>9</v>
      </c>
      <c r="D107" t="s">
        <v>403</v>
      </c>
      <c r="E107" t="s">
        <v>199</v>
      </c>
      <c r="F107" s="2">
        <v>16749915000</v>
      </c>
      <c r="G107" s="2">
        <v>0</v>
      </c>
      <c r="H107" s="2">
        <v>16749915000</v>
      </c>
      <c r="I107" s="2">
        <v>38330069</v>
      </c>
      <c r="J107" s="2">
        <v>0</v>
      </c>
      <c r="K107" s="2">
        <v>38330069</v>
      </c>
      <c r="L107" s="2">
        <v>31630103</v>
      </c>
      <c r="M107" s="2">
        <v>0</v>
      </c>
      <c r="N107" s="2">
        <v>31630103</v>
      </c>
      <c r="O107" s="15">
        <v>0.1</v>
      </c>
      <c r="P107" s="2">
        <v>0</v>
      </c>
      <c r="Q107" s="13">
        <v>0.15</v>
      </c>
      <c r="R107" s="15">
        <v>0</v>
      </c>
      <c r="S107" s="2">
        <v>4744515.45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7744515.4500000002</v>
      </c>
      <c r="AD107" s="4">
        <f t="shared" si="1"/>
        <v>7744515.4500000002</v>
      </c>
      <c r="AE107" t="s">
        <v>189</v>
      </c>
      <c r="AF107"/>
      <c r="AG107"/>
      <c r="AH107"/>
      <c r="AI107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1:66" x14ac:dyDescent="0.25">
      <c r="A108" s="20">
        <v>1034</v>
      </c>
      <c r="B108" t="s">
        <v>269</v>
      </c>
      <c r="C108" t="s">
        <v>9</v>
      </c>
      <c r="D108" t="s">
        <v>403</v>
      </c>
      <c r="E108" t="s">
        <v>202</v>
      </c>
      <c r="F108" s="2">
        <v>32325362000</v>
      </c>
      <c r="G108" s="2">
        <v>0</v>
      </c>
      <c r="H108" s="2">
        <v>32325362000</v>
      </c>
      <c r="I108" s="2">
        <v>68808063</v>
      </c>
      <c r="J108" s="2">
        <v>0</v>
      </c>
      <c r="K108" s="2">
        <v>68808063</v>
      </c>
      <c r="L108" s="2">
        <v>55877918.200000003</v>
      </c>
      <c r="M108" s="2">
        <v>0</v>
      </c>
      <c r="N108" s="2">
        <v>55877918.200000003</v>
      </c>
      <c r="O108" s="15">
        <v>0.1</v>
      </c>
      <c r="P108" s="2">
        <v>0</v>
      </c>
      <c r="Q108" s="13">
        <v>0.15</v>
      </c>
      <c r="R108" s="15">
        <v>0</v>
      </c>
      <c r="S108" s="2">
        <v>8381687.7300000004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11381687.73</v>
      </c>
      <c r="AD108" s="4">
        <f t="shared" si="1"/>
        <v>11381687.73</v>
      </c>
      <c r="AE108" t="s">
        <v>11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1:66" x14ac:dyDescent="0.25">
      <c r="A109" s="20">
        <v>1042</v>
      </c>
      <c r="B109" t="s">
        <v>269</v>
      </c>
      <c r="C109" t="s">
        <v>2</v>
      </c>
      <c r="D109" t="s">
        <v>200</v>
      </c>
      <c r="E109" t="s">
        <v>204</v>
      </c>
      <c r="F109" s="2">
        <v>60827314000</v>
      </c>
      <c r="G109" s="2">
        <v>0</v>
      </c>
      <c r="H109" s="2">
        <v>60827314000</v>
      </c>
      <c r="I109" s="2">
        <v>126464857</v>
      </c>
      <c r="J109" s="2">
        <v>0</v>
      </c>
      <c r="K109" s="2">
        <v>126464857</v>
      </c>
      <c r="L109" s="2">
        <v>102133931.40000001</v>
      </c>
      <c r="M109" s="2">
        <v>0</v>
      </c>
      <c r="N109" s="2">
        <v>102133931.40000001</v>
      </c>
      <c r="O109" s="15">
        <v>0.1</v>
      </c>
      <c r="P109" s="2">
        <v>0</v>
      </c>
      <c r="Q109" s="13">
        <v>0.25</v>
      </c>
      <c r="R109" s="15">
        <v>0</v>
      </c>
      <c r="S109" s="2">
        <v>25533482.850000001</v>
      </c>
      <c r="T109" s="2">
        <v>5000000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30533482.850000001</v>
      </c>
      <c r="AD109" s="4">
        <f t="shared" si="1"/>
        <v>30533482.850000001</v>
      </c>
      <c r="AE109" t="s">
        <v>244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1:66" x14ac:dyDescent="0.25">
      <c r="A110" s="20">
        <v>1044</v>
      </c>
      <c r="B110" t="s">
        <v>269</v>
      </c>
      <c r="C110" t="s">
        <v>2</v>
      </c>
      <c r="D110" t="s">
        <v>200</v>
      </c>
      <c r="E110" t="s">
        <v>205</v>
      </c>
      <c r="F110" s="2">
        <v>17408727000</v>
      </c>
      <c r="G110" s="2">
        <v>0</v>
      </c>
      <c r="H110" s="2">
        <v>17408727000</v>
      </c>
      <c r="I110" s="2">
        <v>38397683</v>
      </c>
      <c r="J110" s="2">
        <v>0</v>
      </c>
      <c r="K110" s="2">
        <v>38397683</v>
      </c>
      <c r="L110" s="2">
        <v>31434192.199999999</v>
      </c>
      <c r="M110" s="2">
        <v>0</v>
      </c>
      <c r="N110" s="2">
        <v>31434192.199999999</v>
      </c>
      <c r="O110" s="15">
        <v>0.1</v>
      </c>
      <c r="P110" s="2">
        <v>0</v>
      </c>
      <c r="Q110" s="13">
        <v>0.15</v>
      </c>
      <c r="R110" s="15">
        <v>0</v>
      </c>
      <c r="S110" s="2">
        <v>4715128.83</v>
      </c>
      <c r="T110" s="2">
        <v>3000000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7715128.8300000001</v>
      </c>
      <c r="AD110" s="4">
        <f t="shared" si="1"/>
        <v>7715128.8300000001</v>
      </c>
      <c r="AE110" t="s">
        <v>184</v>
      </c>
      <c r="AF110"/>
      <c r="AG110"/>
      <c r="AH110"/>
      <c r="AI110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</row>
    <row r="111" spans="1:66" x14ac:dyDescent="0.25">
      <c r="A111" s="20">
        <v>1046</v>
      </c>
      <c r="B111" t="s">
        <v>269</v>
      </c>
      <c r="C111" t="s">
        <v>2</v>
      </c>
      <c r="D111" t="s">
        <v>200</v>
      </c>
      <c r="E111" t="s">
        <v>206</v>
      </c>
      <c r="F111" s="2">
        <v>91807955000</v>
      </c>
      <c r="G111" s="2">
        <v>0</v>
      </c>
      <c r="H111" s="2">
        <v>91807955000</v>
      </c>
      <c r="I111" s="2">
        <v>153626311</v>
      </c>
      <c r="J111" s="2">
        <v>0</v>
      </c>
      <c r="K111" s="2">
        <v>153626311</v>
      </c>
      <c r="L111" s="2">
        <v>116903129</v>
      </c>
      <c r="M111" s="2">
        <v>0</v>
      </c>
      <c r="N111" s="2">
        <v>116903129</v>
      </c>
      <c r="O111" s="15">
        <v>0.1</v>
      </c>
      <c r="P111" s="2">
        <v>0</v>
      </c>
      <c r="Q111" s="13">
        <v>0.25</v>
      </c>
      <c r="R111" s="15">
        <v>0</v>
      </c>
      <c r="S111" s="2">
        <v>29225782.25</v>
      </c>
      <c r="T111" s="2">
        <v>5000000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34225782.25</v>
      </c>
      <c r="AD111" s="4">
        <f t="shared" si="1"/>
        <v>34225782.25</v>
      </c>
      <c r="AE111" t="s">
        <v>184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1:66" x14ac:dyDescent="0.25">
      <c r="A112" s="20">
        <v>1047</v>
      </c>
      <c r="B112" t="s">
        <v>269</v>
      </c>
      <c r="C112" t="s">
        <v>2</v>
      </c>
      <c r="D112" t="s">
        <v>200</v>
      </c>
      <c r="E112" t="s">
        <v>207</v>
      </c>
      <c r="F112" s="2">
        <v>36422874000</v>
      </c>
      <c r="G112" s="2">
        <v>0</v>
      </c>
      <c r="H112" s="2">
        <v>36422874000</v>
      </c>
      <c r="I112" s="2">
        <v>80869922</v>
      </c>
      <c r="J112" s="2">
        <v>0</v>
      </c>
      <c r="K112" s="2">
        <v>80869922</v>
      </c>
      <c r="L112" s="2">
        <v>66300772.399999999</v>
      </c>
      <c r="M112" s="2">
        <v>0</v>
      </c>
      <c r="N112" s="2">
        <v>66300772.399999999</v>
      </c>
      <c r="O112" s="15">
        <v>0.1</v>
      </c>
      <c r="P112" s="2">
        <v>0</v>
      </c>
      <c r="Q112" s="13">
        <v>0.2</v>
      </c>
      <c r="R112" s="15">
        <v>0</v>
      </c>
      <c r="S112" s="2">
        <v>13260154.48</v>
      </c>
      <c r="T112" s="2">
        <v>4000000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17260154.48</v>
      </c>
      <c r="AD112" s="4">
        <f t="shared" si="1"/>
        <v>17260154.48</v>
      </c>
      <c r="AE112" t="s">
        <v>244</v>
      </c>
      <c r="AF112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spans="1:66" x14ac:dyDescent="0.25">
      <c r="A113" s="20">
        <v>1048</v>
      </c>
      <c r="B113" t="s">
        <v>269</v>
      </c>
      <c r="C113" t="s">
        <v>2</v>
      </c>
      <c r="D113" t="s">
        <v>200</v>
      </c>
      <c r="E113" t="s">
        <v>208</v>
      </c>
      <c r="F113" s="2">
        <v>9115404000</v>
      </c>
      <c r="G113" s="2">
        <v>0</v>
      </c>
      <c r="H113" s="2">
        <v>9115404000</v>
      </c>
      <c r="I113" s="2">
        <v>24258973</v>
      </c>
      <c r="J113" s="2">
        <v>0</v>
      </c>
      <c r="K113" s="2">
        <v>24258973</v>
      </c>
      <c r="L113" s="2">
        <v>20612811.399999999</v>
      </c>
      <c r="M113" s="2">
        <v>0</v>
      </c>
      <c r="N113" s="2">
        <v>20612811.399999999</v>
      </c>
      <c r="O113" s="15">
        <v>0.1</v>
      </c>
      <c r="P113" s="2">
        <v>0</v>
      </c>
      <c r="Q113" s="13">
        <v>0.1</v>
      </c>
      <c r="R113" s="15">
        <v>0</v>
      </c>
      <c r="S113" s="2">
        <v>2061281.14</v>
      </c>
      <c r="T113" s="2">
        <v>2000000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4061281.14</v>
      </c>
      <c r="AD113" s="4">
        <f t="shared" si="1"/>
        <v>4061281.14</v>
      </c>
      <c r="AE113" t="s">
        <v>244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1:66" x14ac:dyDescent="0.25">
      <c r="A114" s="20">
        <v>1057</v>
      </c>
      <c r="B114" t="s">
        <v>268</v>
      </c>
      <c r="C114" t="s">
        <v>9</v>
      </c>
      <c r="D114" t="s">
        <v>27</v>
      </c>
      <c r="E114" t="s">
        <v>209</v>
      </c>
      <c r="F114" s="2">
        <v>4147188000</v>
      </c>
      <c r="G114" s="2">
        <v>0</v>
      </c>
      <c r="H114" s="2">
        <v>4147188000</v>
      </c>
      <c r="I114" s="2">
        <v>10953756</v>
      </c>
      <c r="J114" s="2">
        <v>0</v>
      </c>
      <c r="K114" s="2">
        <v>10953756</v>
      </c>
      <c r="L114" s="2">
        <v>9294880.8000000007</v>
      </c>
      <c r="M114" s="2">
        <v>0</v>
      </c>
      <c r="N114" s="2">
        <v>9294880.8000000007</v>
      </c>
      <c r="O114" s="15">
        <v>0.1</v>
      </c>
      <c r="P114" s="2">
        <v>0</v>
      </c>
      <c r="Q114" s="13">
        <v>0.3</v>
      </c>
      <c r="R114" s="15">
        <v>0</v>
      </c>
      <c r="S114" s="2">
        <v>2788464.24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2788464.24</v>
      </c>
      <c r="AD114" s="4">
        <f t="shared" si="1"/>
        <v>2788464.24</v>
      </c>
      <c r="AE114" t="s">
        <v>32</v>
      </c>
      <c r="AF114"/>
      <c r="AG114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</row>
    <row r="115" spans="1:66" s="44" customFormat="1" x14ac:dyDescent="0.25">
      <c r="A115" s="20">
        <v>1063</v>
      </c>
      <c r="B115" t="s">
        <v>269</v>
      </c>
      <c r="C115" t="s">
        <v>9</v>
      </c>
      <c r="D115" t="s">
        <v>403</v>
      </c>
      <c r="E115" t="s">
        <v>210</v>
      </c>
      <c r="F115" s="2">
        <v>15333801000</v>
      </c>
      <c r="G115" s="2">
        <v>0</v>
      </c>
      <c r="H115" s="2">
        <v>15333801000</v>
      </c>
      <c r="I115" s="2">
        <v>33895618</v>
      </c>
      <c r="J115" s="2">
        <v>0</v>
      </c>
      <c r="K115" s="2">
        <v>33895618</v>
      </c>
      <c r="L115" s="2">
        <v>27762097.600000001</v>
      </c>
      <c r="M115" s="2">
        <v>0</v>
      </c>
      <c r="N115" s="2">
        <v>27762097.600000001</v>
      </c>
      <c r="O115" s="15">
        <v>0.1</v>
      </c>
      <c r="P115" s="2">
        <v>0</v>
      </c>
      <c r="Q115" s="13">
        <v>0.1</v>
      </c>
      <c r="R115" s="15">
        <v>0</v>
      </c>
      <c r="S115" s="2">
        <v>2776209.76</v>
      </c>
      <c r="T115" s="2">
        <v>2000000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4776209.76</v>
      </c>
      <c r="AC115" s="4"/>
      <c r="AD115" s="4">
        <f t="shared" si="1"/>
        <v>4776209.76</v>
      </c>
      <c r="AE115" t="s">
        <v>70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1:66" x14ac:dyDescent="0.25">
      <c r="A116" s="20">
        <v>1064</v>
      </c>
      <c r="B116" t="s">
        <v>269</v>
      </c>
      <c r="C116" t="s">
        <v>2</v>
      </c>
      <c r="D116" t="s">
        <v>296</v>
      </c>
      <c r="E116" t="s">
        <v>211</v>
      </c>
      <c r="F116" s="2">
        <v>25471104000</v>
      </c>
      <c r="G116" s="2">
        <v>3915769000</v>
      </c>
      <c r="H116" s="2">
        <v>21555335000</v>
      </c>
      <c r="I116" s="2">
        <v>57996557</v>
      </c>
      <c r="J116" s="2">
        <v>9201076</v>
      </c>
      <c r="K116" s="2">
        <v>48795481</v>
      </c>
      <c r="L116" s="2">
        <v>47808115.399999999</v>
      </c>
      <c r="M116" s="2">
        <v>7634768.4000000004</v>
      </c>
      <c r="N116" s="2">
        <v>40173347</v>
      </c>
      <c r="O116" s="15">
        <v>0.1</v>
      </c>
      <c r="P116" s="2">
        <v>763476.84</v>
      </c>
      <c r="Q116" s="13">
        <v>0.15</v>
      </c>
      <c r="R116" s="15">
        <v>0</v>
      </c>
      <c r="S116" s="2">
        <v>6026002.0499999998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9789478.8900000006</v>
      </c>
      <c r="AD116" s="4">
        <f t="shared" si="1"/>
        <v>9789478.8900000006</v>
      </c>
      <c r="AE116" t="s">
        <v>87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1:66" x14ac:dyDescent="0.25">
      <c r="A117" s="20">
        <v>1101</v>
      </c>
      <c r="B117" t="s">
        <v>269</v>
      </c>
      <c r="C117" t="s">
        <v>9</v>
      </c>
      <c r="D117" t="s">
        <v>403</v>
      </c>
      <c r="E117" t="s">
        <v>212</v>
      </c>
      <c r="F117" s="2">
        <v>12315217800</v>
      </c>
      <c r="G117" s="2">
        <v>0</v>
      </c>
      <c r="H117" s="2">
        <v>12315217800</v>
      </c>
      <c r="I117" s="2">
        <v>33241327</v>
      </c>
      <c r="J117" s="2">
        <v>0</v>
      </c>
      <c r="K117" s="2">
        <v>33241327</v>
      </c>
      <c r="L117" s="2">
        <v>28315239.879999999</v>
      </c>
      <c r="M117" s="2">
        <v>0</v>
      </c>
      <c r="N117" s="2">
        <v>28315239.879999999</v>
      </c>
      <c r="O117" s="15">
        <v>0.1</v>
      </c>
      <c r="P117" s="2">
        <v>0</v>
      </c>
      <c r="Q117" s="13">
        <v>0.1</v>
      </c>
      <c r="R117" s="15">
        <v>0</v>
      </c>
      <c r="S117" s="2">
        <v>2831523.9879999999</v>
      </c>
      <c r="T117" s="2">
        <v>2000000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4831523.9879999999</v>
      </c>
      <c r="AD117" s="4">
        <f t="shared" si="1"/>
        <v>4831523.9879999999</v>
      </c>
      <c r="AE117" t="s">
        <v>62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1:66" x14ac:dyDescent="0.25">
      <c r="A118" s="20">
        <v>1115</v>
      </c>
      <c r="B118" t="s">
        <v>269</v>
      </c>
      <c r="C118" t="s">
        <v>9</v>
      </c>
      <c r="D118" t="s">
        <v>403</v>
      </c>
      <c r="E118" t="s">
        <v>213</v>
      </c>
      <c r="F118" s="2">
        <v>19398517000</v>
      </c>
      <c r="G118" s="2">
        <v>0</v>
      </c>
      <c r="H118" s="2">
        <v>19398517000</v>
      </c>
      <c r="I118" s="2">
        <v>29628199</v>
      </c>
      <c r="J118" s="2">
        <v>0</v>
      </c>
      <c r="K118" s="2">
        <v>29628199</v>
      </c>
      <c r="L118" s="2">
        <v>21868792.199999999</v>
      </c>
      <c r="M118" s="2">
        <v>0</v>
      </c>
      <c r="N118" s="2">
        <v>21868792.199999999</v>
      </c>
      <c r="O118" s="15">
        <v>0.1</v>
      </c>
      <c r="P118" s="2">
        <v>0</v>
      </c>
      <c r="Q118" s="13">
        <v>0.1</v>
      </c>
      <c r="R118" s="15">
        <v>0</v>
      </c>
      <c r="S118" s="2">
        <v>2186879.2200000002</v>
      </c>
      <c r="T118" s="2">
        <v>2000000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4186879.22</v>
      </c>
      <c r="AD118" s="4">
        <f t="shared" si="1"/>
        <v>4186879.22</v>
      </c>
      <c r="AE118" t="s">
        <v>70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1:66" x14ac:dyDescent="0.25">
      <c r="A119" s="20">
        <v>1118</v>
      </c>
      <c r="B119" t="s">
        <v>269</v>
      </c>
      <c r="C119" t="s">
        <v>9</v>
      </c>
      <c r="D119" t="s">
        <v>15</v>
      </c>
      <c r="E119" t="s">
        <v>214</v>
      </c>
      <c r="F119" s="2">
        <v>15101991600</v>
      </c>
      <c r="G119" s="2">
        <v>0</v>
      </c>
      <c r="H119" s="2">
        <v>15101991600</v>
      </c>
      <c r="I119" s="2">
        <v>37738792</v>
      </c>
      <c r="J119" s="2">
        <v>0</v>
      </c>
      <c r="K119" s="2">
        <v>37738792</v>
      </c>
      <c r="L119" s="2">
        <v>31697995.359999999</v>
      </c>
      <c r="M119" s="2">
        <v>0</v>
      </c>
      <c r="N119" s="2">
        <v>31697995.359999999</v>
      </c>
      <c r="O119" s="15">
        <v>0.1</v>
      </c>
      <c r="P119" s="2">
        <v>0</v>
      </c>
      <c r="Q119" s="13">
        <v>0.15</v>
      </c>
      <c r="R119" s="15">
        <v>0</v>
      </c>
      <c r="S119" s="2">
        <v>4754699.3039999995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7754699.3039999995</v>
      </c>
      <c r="AD119" s="4">
        <f t="shared" si="1"/>
        <v>7754699.3039999995</v>
      </c>
      <c r="AE119" t="s">
        <v>19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1:66" x14ac:dyDescent="0.25">
      <c r="A120" s="20">
        <v>1123</v>
      </c>
      <c r="B120" t="s">
        <v>269</v>
      </c>
      <c r="C120" t="s">
        <v>2</v>
      </c>
      <c r="D120" t="s">
        <v>4</v>
      </c>
      <c r="E120" t="s">
        <v>216</v>
      </c>
      <c r="F120" s="2">
        <v>23671277000</v>
      </c>
      <c r="G120" s="2">
        <v>4267407000</v>
      </c>
      <c r="H120" s="2">
        <v>19403870000</v>
      </c>
      <c r="I120" s="2">
        <v>44514838</v>
      </c>
      <c r="J120" s="2">
        <v>11423553</v>
      </c>
      <c r="K120" s="2">
        <v>33091285</v>
      </c>
      <c r="L120" s="2">
        <v>35046327.200000003</v>
      </c>
      <c r="M120" s="2">
        <v>9716590.1999999993</v>
      </c>
      <c r="N120" s="2">
        <v>25329737</v>
      </c>
      <c r="O120" s="15">
        <v>0.1</v>
      </c>
      <c r="P120" s="2">
        <v>971659.02</v>
      </c>
      <c r="Q120" s="13">
        <v>0.15</v>
      </c>
      <c r="R120" s="15">
        <v>0</v>
      </c>
      <c r="S120" s="2">
        <v>3799460.55</v>
      </c>
      <c r="T120" s="2">
        <v>3000000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7771119.5700000003</v>
      </c>
      <c r="AD120" s="4">
        <f t="shared" si="1"/>
        <v>7771119.5700000003</v>
      </c>
      <c r="AE120" t="s">
        <v>41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1:66" x14ac:dyDescent="0.25">
      <c r="A121" s="20">
        <v>1130</v>
      </c>
      <c r="B121" t="s">
        <v>269</v>
      </c>
      <c r="C121" t="s">
        <v>2</v>
      </c>
      <c r="D121" t="s">
        <v>296</v>
      </c>
      <c r="E121" t="s">
        <v>233</v>
      </c>
      <c r="F121" s="2">
        <v>30300000</v>
      </c>
      <c r="G121" s="2">
        <v>0</v>
      </c>
      <c r="H121" s="2">
        <v>30300000</v>
      </c>
      <c r="I121" s="2">
        <v>106051</v>
      </c>
      <c r="J121" s="2">
        <v>0</v>
      </c>
      <c r="K121" s="2">
        <v>106051</v>
      </c>
      <c r="L121" s="2">
        <v>93931</v>
      </c>
      <c r="M121" s="2">
        <v>0</v>
      </c>
      <c r="N121" s="2">
        <v>93931</v>
      </c>
      <c r="O121" s="15">
        <v>0</v>
      </c>
      <c r="P121" s="2">
        <v>0</v>
      </c>
      <c r="Q121" s="13">
        <v>0</v>
      </c>
      <c r="R121" s="15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0</v>
      </c>
      <c r="AD121" s="4">
        <f t="shared" si="1"/>
        <v>0</v>
      </c>
      <c r="AE121" t="s">
        <v>87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1:66" x14ac:dyDescent="0.25">
      <c r="A122" s="20">
        <v>1152</v>
      </c>
      <c r="B122" t="s">
        <v>269</v>
      </c>
      <c r="C122" t="s">
        <v>2</v>
      </c>
      <c r="D122" t="s">
        <v>200</v>
      </c>
      <c r="E122" t="s">
        <v>237</v>
      </c>
      <c r="F122" s="2">
        <v>8891817000</v>
      </c>
      <c r="G122" s="2">
        <v>0</v>
      </c>
      <c r="H122" s="2">
        <v>8891817000</v>
      </c>
      <c r="I122" s="2">
        <v>24272592</v>
      </c>
      <c r="J122" s="2">
        <v>0</v>
      </c>
      <c r="K122" s="2">
        <v>24272592</v>
      </c>
      <c r="L122" s="2">
        <v>20715865.199999999</v>
      </c>
      <c r="M122" s="2">
        <v>0</v>
      </c>
      <c r="N122" s="2">
        <v>20715865.199999999</v>
      </c>
      <c r="O122" s="15">
        <v>0.1</v>
      </c>
      <c r="P122" s="2">
        <v>0</v>
      </c>
      <c r="Q122" s="13">
        <v>0.1</v>
      </c>
      <c r="R122" s="15">
        <v>0</v>
      </c>
      <c r="S122" s="2">
        <v>2071586.52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4071586.52</v>
      </c>
      <c r="AD122" s="4">
        <f t="shared" si="1"/>
        <v>4071586.52</v>
      </c>
      <c r="AE122" t="s">
        <v>184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1:66" x14ac:dyDescent="0.25">
      <c r="A123" s="20">
        <v>1157</v>
      </c>
      <c r="B123" t="s">
        <v>268</v>
      </c>
      <c r="C123" t="s">
        <v>9</v>
      </c>
      <c r="D123" t="s">
        <v>403</v>
      </c>
      <c r="E123" t="s">
        <v>162</v>
      </c>
      <c r="F123" s="2">
        <v>2654480000</v>
      </c>
      <c r="G123" s="2">
        <v>0</v>
      </c>
      <c r="H123" s="2">
        <v>2654480000</v>
      </c>
      <c r="I123" s="2">
        <v>3981725</v>
      </c>
      <c r="J123" s="2">
        <v>0</v>
      </c>
      <c r="K123" s="2">
        <v>3981725</v>
      </c>
      <c r="L123" s="2">
        <v>2919933</v>
      </c>
      <c r="M123" s="2">
        <v>0</v>
      </c>
      <c r="N123" s="2">
        <v>2919933</v>
      </c>
      <c r="O123" s="15">
        <v>0.1</v>
      </c>
      <c r="P123" s="2">
        <v>0</v>
      </c>
      <c r="Q123" s="13">
        <v>0.3</v>
      </c>
      <c r="R123" s="15">
        <v>0</v>
      </c>
      <c r="S123" s="2">
        <v>875979.9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875979.9</v>
      </c>
      <c r="AD123" s="4">
        <f t="shared" si="1"/>
        <v>875979.9</v>
      </c>
      <c r="AE123" t="s">
        <v>62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1:66" x14ac:dyDescent="0.25">
      <c r="A124" s="20">
        <v>1159</v>
      </c>
      <c r="B124" t="s">
        <v>268</v>
      </c>
      <c r="C124" t="s">
        <v>2</v>
      </c>
      <c r="D124" t="s">
        <v>8</v>
      </c>
      <c r="E124" t="s">
        <v>238</v>
      </c>
      <c r="F124" s="2">
        <v>339790200</v>
      </c>
      <c r="G124" s="2">
        <v>0</v>
      </c>
      <c r="H124" s="2">
        <v>339790200</v>
      </c>
      <c r="I124" s="2">
        <v>1122673</v>
      </c>
      <c r="J124" s="2">
        <v>0</v>
      </c>
      <c r="K124" s="2">
        <v>1122673</v>
      </c>
      <c r="L124" s="2">
        <v>986756.92</v>
      </c>
      <c r="M124" s="2">
        <v>0</v>
      </c>
      <c r="N124" s="2">
        <v>986756.92</v>
      </c>
      <c r="O124" s="15">
        <v>0.1</v>
      </c>
      <c r="P124" s="2">
        <v>0</v>
      </c>
      <c r="Q124" s="13">
        <v>0.3</v>
      </c>
      <c r="R124" s="15">
        <v>0</v>
      </c>
      <c r="S124" s="2">
        <v>296027.076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296027.076</v>
      </c>
      <c r="AD124" s="4">
        <f t="shared" si="1"/>
        <v>296027.076</v>
      </c>
      <c r="AE124" t="s">
        <v>42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1:66" x14ac:dyDescent="0.25">
      <c r="A125" s="20">
        <v>1160</v>
      </c>
      <c r="B125" t="s">
        <v>269</v>
      </c>
      <c r="C125" t="s">
        <v>2</v>
      </c>
      <c r="D125" t="s">
        <v>295</v>
      </c>
      <c r="E125" t="s">
        <v>239</v>
      </c>
      <c r="F125" s="2">
        <v>35442164000</v>
      </c>
      <c r="G125" s="2">
        <v>4519421000</v>
      </c>
      <c r="H125" s="2">
        <v>30922743000</v>
      </c>
      <c r="I125" s="2">
        <v>59366062</v>
      </c>
      <c r="J125" s="2">
        <v>7510944</v>
      </c>
      <c r="K125" s="2">
        <v>51855118</v>
      </c>
      <c r="L125" s="2">
        <v>45189196.399999999</v>
      </c>
      <c r="M125" s="2">
        <v>5703175.5999999996</v>
      </c>
      <c r="N125" s="2">
        <v>39486020.799999997</v>
      </c>
      <c r="O125" s="15">
        <v>0.1</v>
      </c>
      <c r="P125" s="2">
        <v>570317.56000000006</v>
      </c>
      <c r="Q125" s="13">
        <v>0.15</v>
      </c>
      <c r="R125" s="15">
        <v>0</v>
      </c>
      <c r="S125" s="2">
        <v>5922903.1200000001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9493220.6799999997</v>
      </c>
      <c r="AD125" s="4">
        <f t="shared" si="1"/>
        <v>9493220.6799999997</v>
      </c>
      <c r="AE125" t="s">
        <v>45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1:66" x14ac:dyDescent="0.25">
      <c r="A126" s="20">
        <v>1163</v>
      </c>
      <c r="B126" t="s">
        <v>269</v>
      </c>
      <c r="C126" t="s">
        <v>2</v>
      </c>
      <c r="D126" t="s">
        <v>4</v>
      </c>
      <c r="E126" t="s">
        <v>240</v>
      </c>
      <c r="F126" s="2">
        <v>9215689200</v>
      </c>
      <c r="G126" s="2">
        <v>1527242200</v>
      </c>
      <c r="H126" s="2">
        <v>7688447000</v>
      </c>
      <c r="I126" s="2">
        <v>25960338</v>
      </c>
      <c r="J126" s="2">
        <v>4614651</v>
      </c>
      <c r="K126" s="2">
        <v>21345687</v>
      </c>
      <c r="L126" s="2">
        <v>22274062.32</v>
      </c>
      <c r="M126" s="2">
        <v>4003754.12</v>
      </c>
      <c r="N126" s="2">
        <v>18270308.199999999</v>
      </c>
      <c r="O126" s="15">
        <v>0.1</v>
      </c>
      <c r="P126" s="2">
        <v>400375.41200000001</v>
      </c>
      <c r="Q126" s="13">
        <v>0.1</v>
      </c>
      <c r="R126" s="15">
        <v>0</v>
      </c>
      <c r="S126" s="2">
        <v>1827030.82</v>
      </c>
      <c r="T126" s="2">
        <v>2000000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4227406.2319999998</v>
      </c>
      <c r="AD126" s="4">
        <f t="shared" si="1"/>
        <v>4227406.2319999998</v>
      </c>
      <c r="AE126" t="s">
        <v>48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1:66" x14ac:dyDescent="0.25">
      <c r="A127" s="20">
        <v>1166</v>
      </c>
      <c r="B127" t="s">
        <v>269</v>
      </c>
      <c r="C127" t="s">
        <v>2</v>
      </c>
      <c r="D127" t="s">
        <v>200</v>
      </c>
      <c r="E127" t="s">
        <v>241</v>
      </c>
      <c r="F127" s="2">
        <v>4107211500</v>
      </c>
      <c r="G127" s="2">
        <v>230100000</v>
      </c>
      <c r="H127" s="2">
        <v>3877111500</v>
      </c>
      <c r="I127" s="2">
        <v>12397013</v>
      </c>
      <c r="J127" s="2">
        <v>733351</v>
      </c>
      <c r="K127" s="2">
        <v>11663662</v>
      </c>
      <c r="L127" s="2">
        <v>10754128.4</v>
      </c>
      <c r="M127" s="2">
        <v>641311</v>
      </c>
      <c r="N127" s="2">
        <v>10112817.4</v>
      </c>
      <c r="O127" s="15">
        <v>0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0</v>
      </c>
      <c r="AD127" s="4">
        <f t="shared" si="1"/>
        <v>0</v>
      </c>
      <c r="AE127" t="s">
        <v>184</v>
      </c>
      <c r="AF127"/>
      <c r="AG127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</row>
    <row r="128" spans="1:66" x14ac:dyDescent="0.25">
      <c r="A128" s="20">
        <v>1170</v>
      </c>
      <c r="B128" t="s">
        <v>269</v>
      </c>
      <c r="C128" t="s">
        <v>2</v>
      </c>
      <c r="D128" t="s">
        <v>296</v>
      </c>
      <c r="E128" t="s">
        <v>242</v>
      </c>
      <c r="F128" s="2">
        <v>17446294000</v>
      </c>
      <c r="G128" s="2">
        <v>526980000</v>
      </c>
      <c r="H128" s="2">
        <v>16919314000</v>
      </c>
      <c r="I128" s="2">
        <v>40342003</v>
      </c>
      <c r="J128" s="2">
        <v>1627180</v>
      </c>
      <c r="K128" s="2">
        <v>38714823</v>
      </c>
      <c r="L128" s="2">
        <v>33363485.399999999</v>
      </c>
      <c r="M128" s="2">
        <v>1416388</v>
      </c>
      <c r="N128" s="2">
        <v>31947097.399999999</v>
      </c>
      <c r="O128" s="15">
        <v>0.1</v>
      </c>
      <c r="P128" s="2">
        <v>141638.79999999999</v>
      </c>
      <c r="Q128" s="13">
        <v>0.15</v>
      </c>
      <c r="R128" s="15">
        <v>0</v>
      </c>
      <c r="S128" s="2">
        <v>4792064.6100000003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7933703.4100000001</v>
      </c>
      <c r="AD128" s="4">
        <f t="shared" si="1"/>
        <v>7933703.4100000001</v>
      </c>
      <c r="AE128" t="s">
        <v>87</v>
      </c>
      <c r="AF128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spans="1:66" x14ac:dyDescent="0.25">
      <c r="A129" s="20">
        <v>1176</v>
      </c>
      <c r="B129" t="s">
        <v>269</v>
      </c>
      <c r="C129" t="s">
        <v>2</v>
      </c>
      <c r="D129" t="s">
        <v>295</v>
      </c>
      <c r="E129" t="s">
        <v>243</v>
      </c>
      <c r="F129" s="2">
        <v>3940295000</v>
      </c>
      <c r="G129" s="2">
        <v>0</v>
      </c>
      <c r="H129" s="2">
        <v>3940295000</v>
      </c>
      <c r="I129" s="2">
        <v>11465948</v>
      </c>
      <c r="J129" s="2">
        <v>0</v>
      </c>
      <c r="K129" s="2">
        <v>11465948</v>
      </c>
      <c r="L129" s="2">
        <v>9889830</v>
      </c>
      <c r="M129" s="2">
        <v>0</v>
      </c>
      <c r="N129" s="2">
        <v>9889830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45</v>
      </c>
      <c r="AF129"/>
      <c r="AG129"/>
      <c r="AH129"/>
      <c r="AI129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</row>
    <row r="130" spans="1:66" x14ac:dyDescent="0.25">
      <c r="A130" s="20">
        <v>1180</v>
      </c>
      <c r="B130" t="s">
        <v>269</v>
      </c>
      <c r="C130" t="s">
        <v>9</v>
      </c>
      <c r="D130" t="s">
        <v>403</v>
      </c>
      <c r="E130" t="s">
        <v>247</v>
      </c>
      <c r="F130" s="2">
        <v>67536489000</v>
      </c>
      <c r="G130" s="2">
        <v>0</v>
      </c>
      <c r="H130" s="2">
        <v>67536489000</v>
      </c>
      <c r="I130" s="2">
        <v>108077827</v>
      </c>
      <c r="J130" s="2">
        <v>0</v>
      </c>
      <c r="K130" s="2">
        <v>108077827</v>
      </c>
      <c r="L130" s="2">
        <v>81063231.400000006</v>
      </c>
      <c r="M130" s="2">
        <v>0</v>
      </c>
      <c r="N130" s="2">
        <v>81063231.400000006</v>
      </c>
      <c r="O130" s="15">
        <v>0.1</v>
      </c>
      <c r="P130" s="2">
        <v>0</v>
      </c>
      <c r="Q130" s="13">
        <v>0.2</v>
      </c>
      <c r="R130" s="15">
        <v>0</v>
      </c>
      <c r="S130" s="2">
        <v>16212646.279999999</v>
      </c>
      <c r="T130" s="2">
        <v>4000000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20212646.280000001</v>
      </c>
      <c r="AD130" s="4">
        <f t="shared" si="1"/>
        <v>20212646.280000001</v>
      </c>
      <c r="AE130" t="s">
        <v>189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1:66" x14ac:dyDescent="0.25">
      <c r="A131" s="20">
        <v>1183</v>
      </c>
      <c r="B131" t="s">
        <v>268</v>
      </c>
      <c r="C131" t="s">
        <v>9</v>
      </c>
      <c r="D131" t="s">
        <v>15</v>
      </c>
      <c r="E131" t="s">
        <v>245</v>
      </c>
      <c r="F131" s="2">
        <v>234639058000</v>
      </c>
      <c r="G131" s="2">
        <v>0</v>
      </c>
      <c r="H131" s="2">
        <v>234639058000</v>
      </c>
      <c r="I131" s="2">
        <v>351958703</v>
      </c>
      <c r="J131" s="2">
        <v>0</v>
      </c>
      <c r="K131" s="2">
        <v>351958703</v>
      </c>
      <c r="L131" s="2">
        <v>258103079.80000001</v>
      </c>
      <c r="M131" s="2">
        <v>0</v>
      </c>
      <c r="N131" s="2">
        <v>258103079.80000001</v>
      </c>
      <c r="O131" s="15">
        <v>0.1</v>
      </c>
      <c r="P131" s="2">
        <v>0</v>
      </c>
      <c r="Q131" s="13">
        <v>0.3</v>
      </c>
      <c r="R131" s="15">
        <v>0.45</v>
      </c>
      <c r="S131" s="2">
        <v>93646385.909999996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93646385.909999996</v>
      </c>
      <c r="AD131" s="4">
        <f t="shared" ref="AD131:AD194" si="2">AB131+AC131</f>
        <v>93646385.909999996</v>
      </c>
      <c r="AE131" t="s">
        <v>17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1:66" x14ac:dyDescent="0.25">
      <c r="A132" s="20">
        <v>1184</v>
      </c>
      <c r="B132" t="s">
        <v>269</v>
      </c>
      <c r="C132" t="s">
        <v>9</v>
      </c>
      <c r="D132" t="s">
        <v>27</v>
      </c>
      <c r="E132" t="s">
        <v>246</v>
      </c>
      <c r="F132" s="2">
        <v>25560717000</v>
      </c>
      <c r="G132" s="2">
        <v>0</v>
      </c>
      <c r="H132" s="2">
        <v>25560717000</v>
      </c>
      <c r="I132" s="2">
        <v>38492334</v>
      </c>
      <c r="J132" s="2">
        <v>0</v>
      </c>
      <c r="K132" s="2">
        <v>38492334</v>
      </c>
      <c r="L132" s="2">
        <v>28268047.199999999</v>
      </c>
      <c r="M132" s="2">
        <v>0</v>
      </c>
      <c r="N132" s="2">
        <v>28268047.199999999</v>
      </c>
      <c r="O132" s="15">
        <v>0.1</v>
      </c>
      <c r="P132" s="2">
        <v>0</v>
      </c>
      <c r="Q132" s="13">
        <v>0.1</v>
      </c>
      <c r="R132" s="15">
        <v>0</v>
      </c>
      <c r="S132" s="2">
        <v>2826804.72</v>
      </c>
      <c r="T132" s="2">
        <v>2000000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4826804.72</v>
      </c>
      <c r="AD132" s="4">
        <f t="shared" si="2"/>
        <v>4826804.72</v>
      </c>
      <c r="AE132" t="s">
        <v>28</v>
      </c>
      <c r="AF132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</row>
    <row r="133" spans="1:66" x14ac:dyDescent="0.25">
      <c r="A133" s="20">
        <v>1189</v>
      </c>
      <c r="B133" t="s">
        <v>268</v>
      </c>
      <c r="C133" t="s">
        <v>2</v>
      </c>
      <c r="D133" t="s">
        <v>200</v>
      </c>
      <c r="E133" t="s">
        <v>248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5">
        <v>0.1</v>
      </c>
      <c r="P133" s="2">
        <v>0</v>
      </c>
      <c r="Q133" s="13">
        <v>0.3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184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1:66" x14ac:dyDescent="0.25">
      <c r="A134" s="20">
        <v>1192</v>
      </c>
      <c r="B134" t="s">
        <v>268</v>
      </c>
      <c r="C134" t="s">
        <v>2</v>
      </c>
      <c r="D134" t="s">
        <v>200</v>
      </c>
      <c r="E134" t="s">
        <v>249</v>
      </c>
      <c r="F134" s="2">
        <v>65578733800</v>
      </c>
      <c r="G134" s="2">
        <v>0</v>
      </c>
      <c r="H134" s="2">
        <v>65578733800</v>
      </c>
      <c r="I134" s="2">
        <v>145202012</v>
      </c>
      <c r="J134" s="2">
        <v>0</v>
      </c>
      <c r="K134" s="2">
        <v>145202012</v>
      </c>
      <c r="L134" s="2">
        <v>118970518.48</v>
      </c>
      <c r="M134" s="2">
        <v>0</v>
      </c>
      <c r="N134" s="2">
        <v>118970518.48</v>
      </c>
      <c r="O134" s="15">
        <v>0.1</v>
      </c>
      <c r="P134" s="2">
        <v>0</v>
      </c>
      <c r="Q134" s="13">
        <v>0.3</v>
      </c>
      <c r="R134" s="15">
        <v>0</v>
      </c>
      <c r="S134" s="2">
        <v>35691155.544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35691155.544</v>
      </c>
      <c r="AD134" s="4">
        <f t="shared" si="2"/>
        <v>35691155.544</v>
      </c>
      <c r="AE134" t="s">
        <v>244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1:66" x14ac:dyDescent="0.25">
      <c r="A135" s="20">
        <v>1194</v>
      </c>
      <c r="B135" t="s">
        <v>268</v>
      </c>
      <c r="C135" t="s">
        <v>2</v>
      </c>
      <c r="D135" t="s">
        <v>296</v>
      </c>
      <c r="E135" t="s">
        <v>250</v>
      </c>
      <c r="F135" s="2">
        <v>7487743200</v>
      </c>
      <c r="G135" s="2">
        <v>46104200</v>
      </c>
      <c r="H135" s="2">
        <v>7441639000</v>
      </c>
      <c r="I135" s="2">
        <v>20877768</v>
      </c>
      <c r="J135" s="2">
        <v>161365</v>
      </c>
      <c r="K135" s="2">
        <v>20716403</v>
      </c>
      <c r="L135" s="2">
        <v>17882670.719999999</v>
      </c>
      <c r="M135" s="2">
        <v>142923.32</v>
      </c>
      <c r="N135" s="2">
        <v>17739747.399999999</v>
      </c>
      <c r="O135" s="15">
        <v>0.1</v>
      </c>
      <c r="P135" s="2">
        <v>14292.332</v>
      </c>
      <c r="Q135" s="13">
        <v>0.3</v>
      </c>
      <c r="R135" s="15">
        <v>0</v>
      </c>
      <c r="S135" s="2">
        <v>5321924.22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5336216.5520000001</v>
      </c>
      <c r="AD135" s="4">
        <f t="shared" si="2"/>
        <v>5336216.5520000001</v>
      </c>
      <c r="AE135" t="s">
        <v>166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x14ac:dyDescent="0.25">
      <c r="A136" s="20">
        <v>1197</v>
      </c>
      <c r="B136" t="s">
        <v>269</v>
      </c>
      <c r="C136" t="s">
        <v>2</v>
      </c>
      <c r="D136" t="s">
        <v>200</v>
      </c>
      <c r="E136" t="s">
        <v>251</v>
      </c>
      <c r="F136" s="2">
        <v>20296358000</v>
      </c>
      <c r="G136" s="2">
        <v>0</v>
      </c>
      <c r="H136" s="2">
        <v>20296358000</v>
      </c>
      <c r="I136" s="2">
        <v>40413013</v>
      </c>
      <c r="J136" s="2">
        <v>0</v>
      </c>
      <c r="K136" s="2">
        <v>40413013</v>
      </c>
      <c r="L136" s="2">
        <v>32294469.800000001</v>
      </c>
      <c r="M136" s="2">
        <v>0</v>
      </c>
      <c r="N136" s="2">
        <v>32294469.800000001</v>
      </c>
      <c r="O136" s="15">
        <v>0.1</v>
      </c>
      <c r="P136" s="2">
        <v>0</v>
      </c>
      <c r="Q136" s="13">
        <v>0.15</v>
      </c>
      <c r="R136" s="15">
        <v>0</v>
      </c>
      <c r="S136" s="2">
        <v>4844170.47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7844170.4699999997</v>
      </c>
      <c r="AD136" s="4">
        <f t="shared" si="2"/>
        <v>7844170.4699999997</v>
      </c>
      <c r="AE136" t="s">
        <v>184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1:66" x14ac:dyDescent="0.25">
      <c r="A137" s="20">
        <v>1201</v>
      </c>
      <c r="B137" t="s">
        <v>269</v>
      </c>
      <c r="C137" t="s">
        <v>2</v>
      </c>
      <c r="D137" t="s">
        <v>8</v>
      </c>
      <c r="E137" t="s">
        <v>252</v>
      </c>
      <c r="F137" s="2">
        <v>24264107900</v>
      </c>
      <c r="G137" s="2">
        <v>2946628000</v>
      </c>
      <c r="H137" s="2">
        <v>21317479900</v>
      </c>
      <c r="I137" s="2">
        <v>49081768</v>
      </c>
      <c r="J137" s="2">
        <v>8636150</v>
      </c>
      <c r="K137" s="2">
        <v>40445618</v>
      </c>
      <c r="L137" s="2">
        <v>39376124.840000004</v>
      </c>
      <c r="M137" s="2">
        <v>7457498.7999999998</v>
      </c>
      <c r="N137" s="2">
        <v>31918626.039999999</v>
      </c>
      <c r="O137" s="15">
        <v>0.1</v>
      </c>
      <c r="P137" s="2">
        <v>745749.88</v>
      </c>
      <c r="Q137" s="13">
        <v>0.15</v>
      </c>
      <c r="R137" s="15">
        <v>0</v>
      </c>
      <c r="S137" s="2">
        <v>4787793.9060000004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8533543.7860000003</v>
      </c>
      <c r="AD137" s="4">
        <f t="shared" si="2"/>
        <v>8533543.7860000003</v>
      </c>
      <c r="AE137" t="s">
        <v>38</v>
      </c>
      <c r="AF137"/>
      <c r="AG137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</row>
    <row r="138" spans="1:66" x14ac:dyDescent="0.25">
      <c r="A138" s="20">
        <v>1202</v>
      </c>
      <c r="B138" t="s">
        <v>269</v>
      </c>
      <c r="C138" t="s">
        <v>2</v>
      </c>
      <c r="D138" t="s">
        <v>8</v>
      </c>
      <c r="E138" t="s">
        <v>253</v>
      </c>
      <c r="F138" s="2">
        <v>5413955000</v>
      </c>
      <c r="G138" s="2">
        <v>807490000</v>
      </c>
      <c r="H138" s="2">
        <v>4606465000</v>
      </c>
      <c r="I138" s="2">
        <v>17623918</v>
      </c>
      <c r="J138" s="2">
        <v>2731618</v>
      </c>
      <c r="K138" s="2">
        <v>14892300</v>
      </c>
      <c r="L138" s="2">
        <v>15458336</v>
      </c>
      <c r="M138" s="2">
        <v>2408622</v>
      </c>
      <c r="N138" s="2">
        <v>13049714</v>
      </c>
      <c r="O138" s="15">
        <v>0.1</v>
      </c>
      <c r="P138" s="2">
        <v>240862.2</v>
      </c>
      <c r="Q138" s="13">
        <v>0.1</v>
      </c>
      <c r="R138" s="15">
        <v>0</v>
      </c>
      <c r="S138" s="2">
        <v>1304971.3999999999</v>
      </c>
      <c r="T138" s="2">
        <v>1000000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2545833.6</v>
      </c>
      <c r="AD138" s="4">
        <f t="shared" si="2"/>
        <v>2545833.6</v>
      </c>
      <c r="AE138" t="s">
        <v>50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:66" x14ac:dyDescent="0.25">
      <c r="A139" s="20">
        <v>1206</v>
      </c>
      <c r="B139" t="s">
        <v>269</v>
      </c>
      <c r="C139" t="s">
        <v>2</v>
      </c>
      <c r="D139" t="s">
        <v>4</v>
      </c>
      <c r="E139" t="s">
        <v>255</v>
      </c>
      <c r="F139" s="2">
        <v>15553571000</v>
      </c>
      <c r="G139" s="2">
        <v>1607312000</v>
      </c>
      <c r="H139" s="2">
        <v>13946259000</v>
      </c>
      <c r="I139" s="2">
        <v>39803151</v>
      </c>
      <c r="J139" s="2">
        <v>4185743</v>
      </c>
      <c r="K139" s="2">
        <v>35617408</v>
      </c>
      <c r="L139" s="2">
        <v>33581722.600000001</v>
      </c>
      <c r="M139" s="2">
        <v>3542818.2</v>
      </c>
      <c r="N139" s="2">
        <v>30038904.399999999</v>
      </c>
      <c r="O139" s="15">
        <v>0.1</v>
      </c>
      <c r="P139" s="2">
        <v>354281.82</v>
      </c>
      <c r="Q139" s="13">
        <v>0.15</v>
      </c>
      <c r="R139" s="15">
        <v>0</v>
      </c>
      <c r="S139" s="2">
        <v>4505835.66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7860117.4800000004</v>
      </c>
      <c r="AD139" s="4">
        <f t="shared" si="2"/>
        <v>7860117.4800000004</v>
      </c>
      <c r="AE139" t="s">
        <v>48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:66" x14ac:dyDescent="0.25">
      <c r="A140" s="20">
        <v>1211</v>
      </c>
      <c r="B140" t="s">
        <v>269</v>
      </c>
      <c r="C140" t="s">
        <v>2</v>
      </c>
      <c r="D140" t="s">
        <v>296</v>
      </c>
      <c r="E140" t="s">
        <v>258</v>
      </c>
      <c r="F140" s="2">
        <v>9736446000</v>
      </c>
      <c r="G140" s="2">
        <v>0</v>
      </c>
      <c r="H140" s="2">
        <v>9736446000</v>
      </c>
      <c r="I140" s="2">
        <v>26267951</v>
      </c>
      <c r="J140" s="2">
        <v>0</v>
      </c>
      <c r="K140" s="2">
        <v>26267951</v>
      </c>
      <c r="L140" s="2">
        <v>22373372.600000001</v>
      </c>
      <c r="M140" s="2">
        <v>0</v>
      </c>
      <c r="N140" s="2">
        <v>22373372.600000001</v>
      </c>
      <c r="O140" s="15">
        <v>0.1</v>
      </c>
      <c r="P140" s="2">
        <v>0</v>
      </c>
      <c r="Q140" s="13">
        <v>0.1</v>
      </c>
      <c r="R140" s="15">
        <v>0</v>
      </c>
      <c r="S140" s="2">
        <v>2237337.2599999998</v>
      </c>
      <c r="T140" s="2">
        <v>2000000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4237337.26</v>
      </c>
      <c r="AD140" s="4">
        <f t="shared" si="2"/>
        <v>4237337.26</v>
      </c>
      <c r="AE140" t="s">
        <v>166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:66" x14ac:dyDescent="0.25">
      <c r="A141" s="20">
        <v>1214</v>
      </c>
      <c r="B141" t="s">
        <v>269</v>
      </c>
      <c r="C141" t="s">
        <v>9</v>
      </c>
      <c r="D141" t="s">
        <v>403</v>
      </c>
      <c r="E141" t="s">
        <v>256</v>
      </c>
      <c r="F141" s="2">
        <v>6762382000</v>
      </c>
      <c r="G141" s="2">
        <v>0</v>
      </c>
      <c r="H141" s="2">
        <v>6762382000</v>
      </c>
      <c r="I141" s="2">
        <v>16994345</v>
      </c>
      <c r="J141" s="2">
        <v>0</v>
      </c>
      <c r="K141" s="2">
        <v>16994345</v>
      </c>
      <c r="L141" s="2">
        <v>14289392.199999999</v>
      </c>
      <c r="M141" s="2">
        <v>0</v>
      </c>
      <c r="N141" s="2">
        <v>14289392.199999999</v>
      </c>
      <c r="O141" s="15">
        <v>0</v>
      </c>
      <c r="P141" s="2">
        <v>0</v>
      </c>
      <c r="Q141" s="13">
        <v>0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D141" s="4">
        <f t="shared" si="2"/>
        <v>0</v>
      </c>
      <c r="AE141" t="s">
        <v>70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1:66" x14ac:dyDescent="0.25">
      <c r="A142" s="20">
        <v>1215</v>
      </c>
      <c r="B142" t="s">
        <v>269</v>
      </c>
      <c r="C142" t="s">
        <v>2</v>
      </c>
      <c r="D142" t="s">
        <v>296</v>
      </c>
      <c r="E142" t="s">
        <v>257</v>
      </c>
      <c r="F142" s="2">
        <v>21549589000</v>
      </c>
      <c r="G142" s="2">
        <v>10454867000</v>
      </c>
      <c r="H142" s="2">
        <v>11094722000</v>
      </c>
      <c r="I142" s="2">
        <v>46885920</v>
      </c>
      <c r="J142" s="2">
        <v>16458236</v>
      </c>
      <c r="K142" s="2">
        <v>30427684</v>
      </c>
      <c r="L142" s="2">
        <v>38266084.399999999</v>
      </c>
      <c r="M142" s="2">
        <v>12276289.199999999</v>
      </c>
      <c r="N142" s="2">
        <v>25989795.199999999</v>
      </c>
      <c r="O142" s="15">
        <v>0.1</v>
      </c>
      <c r="P142" s="2">
        <v>1227628.92</v>
      </c>
      <c r="Q142" s="13">
        <v>0.15</v>
      </c>
      <c r="R142" s="15">
        <v>0</v>
      </c>
      <c r="S142" s="2">
        <v>3898469.28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8126098.2000000002</v>
      </c>
      <c r="AD142" s="4">
        <f t="shared" si="2"/>
        <v>8126098.2000000002</v>
      </c>
      <c r="AE142" t="s">
        <v>87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1:66" x14ac:dyDescent="0.25">
      <c r="A143" s="20">
        <v>1219</v>
      </c>
      <c r="B143" t="s">
        <v>268</v>
      </c>
      <c r="C143" t="s">
        <v>2</v>
      </c>
      <c r="D143" t="s">
        <v>295</v>
      </c>
      <c r="E143" t="s">
        <v>259</v>
      </c>
      <c r="F143" s="2">
        <v>625300000</v>
      </c>
      <c r="G143" s="2">
        <v>0</v>
      </c>
      <c r="H143" s="2">
        <v>625300000</v>
      </c>
      <c r="I143" s="2">
        <v>1570551</v>
      </c>
      <c r="J143" s="2">
        <v>0</v>
      </c>
      <c r="K143" s="2">
        <v>1570551</v>
      </c>
      <c r="L143" s="2">
        <v>1320431</v>
      </c>
      <c r="M143" s="2">
        <v>0</v>
      </c>
      <c r="N143" s="2">
        <v>1320431</v>
      </c>
      <c r="O143" s="15">
        <v>0.1</v>
      </c>
      <c r="P143" s="2">
        <v>0</v>
      </c>
      <c r="Q143" s="13">
        <v>0.3</v>
      </c>
      <c r="R143" s="15">
        <v>0</v>
      </c>
      <c r="S143" s="2">
        <v>396129.3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396129.3</v>
      </c>
      <c r="AD143" s="4">
        <f t="shared" si="2"/>
        <v>396129.3</v>
      </c>
      <c r="AE143" t="s">
        <v>95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1:66" x14ac:dyDescent="0.25">
      <c r="A144" s="20">
        <v>1220</v>
      </c>
      <c r="B144" t="s">
        <v>269</v>
      </c>
      <c r="C144" t="s">
        <v>2</v>
      </c>
      <c r="D144" t="s">
        <v>295</v>
      </c>
      <c r="E144" t="s">
        <v>176</v>
      </c>
      <c r="F144" s="2">
        <v>3962375000</v>
      </c>
      <c r="G144" s="2">
        <v>0</v>
      </c>
      <c r="H144" s="2">
        <v>3962375000</v>
      </c>
      <c r="I144" s="2">
        <v>11834941</v>
      </c>
      <c r="J144" s="2">
        <v>0</v>
      </c>
      <c r="K144" s="2">
        <v>11834941</v>
      </c>
      <c r="L144" s="2">
        <v>10249991</v>
      </c>
      <c r="M144" s="2">
        <v>0</v>
      </c>
      <c r="N144" s="2">
        <v>10249991</v>
      </c>
      <c r="O144" s="15">
        <v>0</v>
      </c>
      <c r="P144" s="2">
        <v>0</v>
      </c>
      <c r="Q144" s="13">
        <v>0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45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1:66" x14ac:dyDescent="0.25">
      <c r="A145" s="20">
        <v>1224</v>
      </c>
      <c r="B145" t="s">
        <v>268</v>
      </c>
      <c r="C145" t="s">
        <v>9</v>
      </c>
      <c r="D145" t="s">
        <v>27</v>
      </c>
      <c r="E145" t="s">
        <v>260</v>
      </c>
      <c r="F145" s="2">
        <v>49070000</v>
      </c>
      <c r="G145" s="2">
        <v>0</v>
      </c>
      <c r="H145" s="2">
        <v>49070000</v>
      </c>
      <c r="I145" s="2">
        <v>171745</v>
      </c>
      <c r="J145" s="2">
        <v>0</v>
      </c>
      <c r="K145" s="2">
        <v>171745</v>
      </c>
      <c r="L145" s="2">
        <v>152117</v>
      </c>
      <c r="M145" s="2">
        <v>0</v>
      </c>
      <c r="N145" s="2">
        <v>152117</v>
      </c>
      <c r="O145" s="15">
        <v>0.1</v>
      </c>
      <c r="P145" s="2">
        <v>0</v>
      </c>
      <c r="Q145" s="13">
        <v>0.3</v>
      </c>
      <c r="R145" s="15">
        <v>0</v>
      </c>
      <c r="S145" s="2">
        <v>45635.1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45635.1</v>
      </c>
      <c r="AD145" s="4">
        <f t="shared" si="2"/>
        <v>45635.1</v>
      </c>
      <c r="AE145" t="s">
        <v>32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1:66" x14ac:dyDescent="0.25">
      <c r="A146" s="20">
        <v>1225</v>
      </c>
      <c r="B146" t="s">
        <v>269</v>
      </c>
      <c r="C146" t="s">
        <v>9</v>
      </c>
      <c r="D146" t="s">
        <v>403</v>
      </c>
      <c r="E146" t="s">
        <v>261</v>
      </c>
      <c r="F146" s="2">
        <v>176738500000</v>
      </c>
      <c r="G146" s="2">
        <v>0</v>
      </c>
      <c r="H146" s="2">
        <v>176738500000</v>
      </c>
      <c r="I146" s="2">
        <v>280055425</v>
      </c>
      <c r="J146" s="2">
        <v>0</v>
      </c>
      <c r="K146" s="2">
        <v>280055425</v>
      </c>
      <c r="L146" s="2">
        <v>209360025</v>
      </c>
      <c r="M146" s="2">
        <v>0</v>
      </c>
      <c r="N146" s="2">
        <v>209360025</v>
      </c>
      <c r="O146" s="15">
        <v>0.1</v>
      </c>
      <c r="P146" s="2">
        <v>0</v>
      </c>
      <c r="Q146" s="13">
        <v>0.25</v>
      </c>
      <c r="R146" s="15">
        <v>0.4</v>
      </c>
      <c r="S146" s="2">
        <v>61244010</v>
      </c>
      <c r="T146" s="2">
        <v>6000000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67244010</v>
      </c>
      <c r="AD146" s="4">
        <f t="shared" si="2"/>
        <v>67244010</v>
      </c>
      <c r="AE146" t="s">
        <v>62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1:66" x14ac:dyDescent="0.25">
      <c r="A147" s="20">
        <v>1226</v>
      </c>
      <c r="B147" t="s">
        <v>269</v>
      </c>
      <c r="C147" t="s">
        <v>9</v>
      </c>
      <c r="D147" t="s">
        <v>403</v>
      </c>
      <c r="E147" t="s">
        <v>262</v>
      </c>
      <c r="F147" s="2">
        <v>18487015000</v>
      </c>
      <c r="G147" s="2">
        <v>0</v>
      </c>
      <c r="H147" s="2">
        <v>18487015000</v>
      </c>
      <c r="I147" s="2">
        <v>43361662</v>
      </c>
      <c r="J147" s="2">
        <v>0</v>
      </c>
      <c r="K147" s="2">
        <v>43361662</v>
      </c>
      <c r="L147" s="2">
        <v>35966856</v>
      </c>
      <c r="M147" s="2">
        <v>0</v>
      </c>
      <c r="N147" s="2">
        <v>35966856</v>
      </c>
      <c r="O147" s="15">
        <v>0.1</v>
      </c>
      <c r="P147" s="2">
        <v>0</v>
      </c>
      <c r="Q147" s="13">
        <v>0.15</v>
      </c>
      <c r="R147" s="15">
        <v>0</v>
      </c>
      <c r="S147" s="2">
        <v>5395028.4000000004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8395028.4000000004</v>
      </c>
      <c r="AD147" s="4">
        <f t="shared" si="2"/>
        <v>8395028.4000000004</v>
      </c>
      <c r="AE147" t="s">
        <v>189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1:66" x14ac:dyDescent="0.25">
      <c r="A148" s="20">
        <v>1227</v>
      </c>
      <c r="B148" t="s">
        <v>269</v>
      </c>
      <c r="C148" t="s">
        <v>2</v>
      </c>
      <c r="D148" t="s">
        <v>8</v>
      </c>
      <c r="E148" t="s">
        <v>263</v>
      </c>
      <c r="F148" s="2">
        <v>3058018000</v>
      </c>
      <c r="G148" s="2">
        <v>0</v>
      </c>
      <c r="H148" s="2">
        <v>3058018000</v>
      </c>
      <c r="I148" s="2">
        <v>9913288</v>
      </c>
      <c r="J148" s="2">
        <v>0</v>
      </c>
      <c r="K148" s="2">
        <v>9913288</v>
      </c>
      <c r="L148" s="2">
        <v>8690080.8000000007</v>
      </c>
      <c r="M148" s="2">
        <v>0</v>
      </c>
      <c r="N148" s="2">
        <v>8690080.8000000007</v>
      </c>
      <c r="O148" s="15">
        <v>0</v>
      </c>
      <c r="P148" s="2">
        <v>0</v>
      </c>
      <c r="Q148" s="13">
        <v>0</v>
      </c>
      <c r="R148" s="15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0</v>
      </c>
      <c r="AD148" s="4">
        <f t="shared" si="2"/>
        <v>0</v>
      </c>
      <c r="AE148" t="s">
        <v>42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1:66" x14ac:dyDescent="0.25">
      <c r="A149" s="20">
        <v>1230</v>
      </c>
      <c r="B149" t="s">
        <v>269</v>
      </c>
      <c r="C149" t="s">
        <v>2</v>
      </c>
      <c r="D149" t="s">
        <v>8</v>
      </c>
      <c r="E149" t="s">
        <v>47</v>
      </c>
      <c r="F149" s="2">
        <v>13875166000</v>
      </c>
      <c r="G149" s="2">
        <v>0</v>
      </c>
      <c r="H149" s="2">
        <v>13875166000</v>
      </c>
      <c r="I149" s="2">
        <v>37750356</v>
      </c>
      <c r="J149" s="2">
        <v>0</v>
      </c>
      <c r="K149" s="2">
        <v>37750356</v>
      </c>
      <c r="L149" s="2">
        <v>32200289.600000001</v>
      </c>
      <c r="M149" s="2">
        <v>0</v>
      </c>
      <c r="N149" s="2">
        <v>32200289.600000001</v>
      </c>
      <c r="O149" s="15">
        <v>0.1</v>
      </c>
      <c r="P149" s="2">
        <v>0</v>
      </c>
      <c r="Q149" s="13">
        <v>0.15</v>
      </c>
      <c r="R149" s="15">
        <v>0</v>
      </c>
      <c r="S149" s="2">
        <v>4830043.4400000004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7830043.4400000004</v>
      </c>
      <c r="AD149" s="4">
        <f t="shared" si="2"/>
        <v>7830043.4400000004</v>
      </c>
      <c r="AE149" t="s">
        <v>50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1:66" x14ac:dyDescent="0.25">
      <c r="A150" s="20">
        <v>1231</v>
      </c>
      <c r="B150" t="s">
        <v>269</v>
      </c>
      <c r="C150" t="s">
        <v>2</v>
      </c>
      <c r="D150" t="s">
        <v>8</v>
      </c>
      <c r="E150" t="s">
        <v>264</v>
      </c>
      <c r="F150" s="2">
        <v>18546850000</v>
      </c>
      <c r="G150" s="2">
        <v>3781575000</v>
      </c>
      <c r="H150" s="2">
        <v>14765275000</v>
      </c>
      <c r="I150" s="2">
        <v>41832282</v>
      </c>
      <c r="J150" s="2">
        <v>8899399</v>
      </c>
      <c r="K150" s="2">
        <v>32932883</v>
      </c>
      <c r="L150" s="2">
        <v>34413542</v>
      </c>
      <c r="M150" s="2">
        <v>7386769</v>
      </c>
      <c r="N150" s="2">
        <v>27026773</v>
      </c>
      <c r="O150" s="15">
        <v>0.1</v>
      </c>
      <c r="P150" s="2">
        <v>738676.9</v>
      </c>
      <c r="Q150" s="13">
        <v>0.15</v>
      </c>
      <c r="R150" s="15">
        <v>0</v>
      </c>
      <c r="S150" s="2">
        <v>4054015.95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7792692.8499999996</v>
      </c>
      <c r="AD150" s="4">
        <f t="shared" si="2"/>
        <v>7792692.8499999996</v>
      </c>
      <c r="AE150" t="s">
        <v>50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1:66" x14ac:dyDescent="0.25">
      <c r="A151" s="20">
        <v>1232</v>
      </c>
      <c r="B151" t="s">
        <v>269</v>
      </c>
      <c r="C151" t="s">
        <v>2</v>
      </c>
      <c r="D151" t="s">
        <v>4</v>
      </c>
      <c r="E151" t="s">
        <v>265</v>
      </c>
      <c r="F151" s="2">
        <v>15567208000</v>
      </c>
      <c r="G151" s="2">
        <v>169990000</v>
      </c>
      <c r="H151" s="2">
        <v>15397218000</v>
      </c>
      <c r="I151" s="2">
        <v>28888187</v>
      </c>
      <c r="J151" s="2">
        <v>594965</v>
      </c>
      <c r="K151" s="2">
        <v>28293222</v>
      </c>
      <c r="L151" s="2">
        <v>22661303.800000001</v>
      </c>
      <c r="M151" s="2">
        <v>526969</v>
      </c>
      <c r="N151" s="2">
        <v>22134334.800000001</v>
      </c>
      <c r="O151" s="15">
        <v>0.1</v>
      </c>
      <c r="P151" s="2">
        <v>52696.9</v>
      </c>
      <c r="Q151" s="13">
        <v>0.1</v>
      </c>
      <c r="R151" s="15">
        <v>0</v>
      </c>
      <c r="S151" s="2">
        <v>2213433.48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4266130.38</v>
      </c>
      <c r="AD151" s="4">
        <f t="shared" si="2"/>
        <v>4266130.38</v>
      </c>
      <c r="AE151" t="s">
        <v>215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1:66" x14ac:dyDescent="0.25">
      <c r="A152" s="20">
        <v>1235</v>
      </c>
      <c r="B152" t="s">
        <v>269</v>
      </c>
      <c r="C152" t="s">
        <v>2</v>
      </c>
      <c r="D152" t="s">
        <v>296</v>
      </c>
      <c r="E152" t="s">
        <v>266</v>
      </c>
      <c r="F152" s="2">
        <v>2987572000</v>
      </c>
      <c r="G152" s="2">
        <v>638900000</v>
      </c>
      <c r="H152" s="2">
        <v>2348672000</v>
      </c>
      <c r="I152" s="2">
        <v>9158407</v>
      </c>
      <c r="J152" s="2">
        <v>1970100</v>
      </c>
      <c r="K152" s="2">
        <v>7188307</v>
      </c>
      <c r="L152" s="2">
        <v>7963378.2000000002</v>
      </c>
      <c r="M152" s="2">
        <v>1714540</v>
      </c>
      <c r="N152" s="2">
        <v>6248838.2000000002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166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1:66" x14ac:dyDescent="0.25">
      <c r="A153" s="20">
        <v>1240</v>
      </c>
      <c r="B153" t="s">
        <v>268</v>
      </c>
      <c r="C153" t="s">
        <v>2</v>
      </c>
      <c r="D153" t="s">
        <v>8</v>
      </c>
      <c r="E153" t="s">
        <v>267</v>
      </c>
      <c r="F153" s="2">
        <v>213750000</v>
      </c>
      <c r="G153" s="2">
        <v>0</v>
      </c>
      <c r="H153" s="2">
        <v>213750000</v>
      </c>
      <c r="I153" s="2">
        <v>697375</v>
      </c>
      <c r="J153" s="2">
        <v>0</v>
      </c>
      <c r="K153" s="2">
        <v>697375</v>
      </c>
      <c r="L153" s="2">
        <v>611875</v>
      </c>
      <c r="M153" s="2">
        <v>0</v>
      </c>
      <c r="N153" s="2">
        <v>611875</v>
      </c>
      <c r="O153" s="15">
        <v>0.1</v>
      </c>
      <c r="P153" s="2">
        <v>0</v>
      </c>
      <c r="Q153" s="13">
        <v>0.3</v>
      </c>
      <c r="R153" s="15">
        <v>0</v>
      </c>
      <c r="S153" s="2">
        <v>183562.5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183562.5</v>
      </c>
      <c r="AD153" s="4">
        <f t="shared" si="2"/>
        <v>183562.5</v>
      </c>
      <c r="AE153" t="s">
        <v>38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1:66" x14ac:dyDescent="0.25">
      <c r="A154" s="20">
        <v>1250</v>
      </c>
      <c r="B154" t="s">
        <v>268</v>
      </c>
      <c r="C154" t="s">
        <v>2</v>
      </c>
      <c r="D154" t="s">
        <v>295</v>
      </c>
      <c r="E154" t="s">
        <v>272</v>
      </c>
      <c r="F154" s="2">
        <v>71430174000</v>
      </c>
      <c r="G154" s="2">
        <v>7100000</v>
      </c>
      <c r="H154" s="2">
        <v>71423074000</v>
      </c>
      <c r="I154" s="2">
        <v>118501960</v>
      </c>
      <c r="J154" s="2">
        <v>24850</v>
      </c>
      <c r="K154" s="2">
        <v>118477110</v>
      </c>
      <c r="L154" s="2">
        <v>89929890.400000006</v>
      </c>
      <c r="M154" s="2">
        <v>22010</v>
      </c>
      <c r="N154" s="2">
        <v>89907880.400000006</v>
      </c>
      <c r="O154" s="15">
        <v>0.1</v>
      </c>
      <c r="P154" s="2">
        <v>2201</v>
      </c>
      <c r="Q154" s="13">
        <v>0.3</v>
      </c>
      <c r="R154" s="15">
        <v>0</v>
      </c>
      <c r="S154" s="2">
        <v>26972364.120000001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26974565.120000001</v>
      </c>
      <c r="AD154" s="4">
        <f t="shared" si="2"/>
        <v>26974565.120000001</v>
      </c>
      <c r="AE154" t="s">
        <v>95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1:66" x14ac:dyDescent="0.25">
      <c r="A155" s="20">
        <v>1253</v>
      </c>
      <c r="B155" t="s">
        <v>268</v>
      </c>
      <c r="C155" t="s">
        <v>2</v>
      </c>
      <c r="D155" t="s">
        <v>200</v>
      </c>
      <c r="E155" t="s">
        <v>270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15">
        <v>0.1</v>
      </c>
      <c r="P155" s="2">
        <v>0</v>
      </c>
      <c r="Q155" s="13">
        <v>0.3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184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1:66" x14ac:dyDescent="0.25">
      <c r="A156" s="20">
        <v>1254</v>
      </c>
      <c r="B156" t="s">
        <v>269</v>
      </c>
      <c r="C156" t="s">
        <v>2</v>
      </c>
      <c r="D156" t="s">
        <v>8</v>
      </c>
      <c r="E156" t="s">
        <v>273</v>
      </c>
      <c r="F156" s="2">
        <v>6691011000</v>
      </c>
      <c r="G156" s="2">
        <v>0</v>
      </c>
      <c r="H156" s="2">
        <v>6691011000</v>
      </c>
      <c r="I156" s="2">
        <v>19866047</v>
      </c>
      <c r="J156" s="2">
        <v>0</v>
      </c>
      <c r="K156" s="2">
        <v>19866047</v>
      </c>
      <c r="L156" s="2">
        <v>17189642.600000001</v>
      </c>
      <c r="M156" s="2">
        <v>0</v>
      </c>
      <c r="N156" s="2">
        <v>17189642.600000001</v>
      </c>
      <c r="O156" s="15">
        <v>0.1</v>
      </c>
      <c r="P156" s="2">
        <v>0</v>
      </c>
      <c r="Q156" s="13">
        <v>0.1</v>
      </c>
      <c r="R156" s="15">
        <v>0</v>
      </c>
      <c r="S156" s="2">
        <v>1718964.26</v>
      </c>
      <c r="T156" s="2">
        <v>1000000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2718964.26</v>
      </c>
      <c r="AD156" s="4">
        <f t="shared" si="2"/>
        <v>2718964.26</v>
      </c>
      <c r="AE156" t="s">
        <v>50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1:66" x14ac:dyDescent="0.25">
      <c r="A157" s="20">
        <v>1255</v>
      </c>
      <c r="B157" t="s">
        <v>269</v>
      </c>
      <c r="C157" t="s">
        <v>2</v>
      </c>
      <c r="D157" t="s">
        <v>8</v>
      </c>
      <c r="E157" t="s">
        <v>274</v>
      </c>
      <c r="F157" s="2">
        <v>5706587600</v>
      </c>
      <c r="G157" s="2">
        <v>18573000</v>
      </c>
      <c r="H157" s="2">
        <v>5688014600</v>
      </c>
      <c r="I157" s="2">
        <v>17997246</v>
      </c>
      <c r="J157" s="2">
        <v>65006</v>
      </c>
      <c r="K157" s="2">
        <v>17932240</v>
      </c>
      <c r="L157" s="2">
        <v>15714610.960000001</v>
      </c>
      <c r="M157" s="2">
        <v>57576.800000000003</v>
      </c>
      <c r="N157" s="2">
        <v>15657034.16</v>
      </c>
      <c r="O157" s="15">
        <v>0.1</v>
      </c>
      <c r="P157" s="2">
        <v>5757.68</v>
      </c>
      <c r="Q157" s="13">
        <v>0.1</v>
      </c>
      <c r="R157" s="15">
        <v>0</v>
      </c>
      <c r="S157" s="2">
        <v>1565703.416</v>
      </c>
      <c r="T157" s="2">
        <v>1000000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2571461.0959999999</v>
      </c>
      <c r="AD157" s="4">
        <f t="shared" si="2"/>
        <v>2571461.0959999999</v>
      </c>
      <c r="AE157" t="s">
        <v>50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:66" x14ac:dyDescent="0.25">
      <c r="A158" s="20">
        <v>1258</v>
      </c>
      <c r="B158" t="s">
        <v>269</v>
      </c>
      <c r="C158" t="s">
        <v>2</v>
      </c>
      <c r="D158" t="s">
        <v>8</v>
      </c>
      <c r="E158" t="s">
        <v>275</v>
      </c>
      <c r="F158" s="2">
        <v>63929284000</v>
      </c>
      <c r="G158" s="2">
        <v>234030000</v>
      </c>
      <c r="H158" s="2">
        <v>63695254000</v>
      </c>
      <c r="I158" s="2">
        <v>126295586</v>
      </c>
      <c r="J158" s="2">
        <v>755105</v>
      </c>
      <c r="K158" s="2">
        <v>125540481</v>
      </c>
      <c r="L158" s="2">
        <v>100723872.40000001</v>
      </c>
      <c r="M158" s="2">
        <v>661493</v>
      </c>
      <c r="N158" s="2">
        <v>100062379.40000001</v>
      </c>
      <c r="O158" s="15">
        <v>0.1</v>
      </c>
      <c r="P158" s="2">
        <v>66149.3</v>
      </c>
      <c r="Q158" s="13">
        <v>0.25</v>
      </c>
      <c r="R158" s="15">
        <v>0</v>
      </c>
      <c r="S158" s="2">
        <v>25015594.850000001</v>
      </c>
      <c r="T158" s="2">
        <v>5000000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30081744.149999999</v>
      </c>
      <c r="AD158" s="4">
        <f t="shared" si="2"/>
        <v>30081744.149999999</v>
      </c>
      <c r="AE158" t="s">
        <v>46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:66" x14ac:dyDescent="0.25">
      <c r="A159" s="20">
        <v>1259</v>
      </c>
      <c r="B159" t="s">
        <v>268</v>
      </c>
      <c r="C159" t="s">
        <v>2</v>
      </c>
      <c r="D159" t="s">
        <v>296</v>
      </c>
      <c r="E159" t="s">
        <v>287</v>
      </c>
      <c r="F159" s="2">
        <v>3282281000</v>
      </c>
      <c r="G159" s="2">
        <v>343700000</v>
      </c>
      <c r="H159" s="2">
        <v>2938581000</v>
      </c>
      <c r="I159" s="2">
        <v>9953774</v>
      </c>
      <c r="J159" s="2">
        <v>1145552</v>
      </c>
      <c r="K159" s="2">
        <v>8808222</v>
      </c>
      <c r="L159" s="2">
        <v>8640861.5999999996</v>
      </c>
      <c r="M159" s="2">
        <v>1008072</v>
      </c>
      <c r="N159" s="2">
        <v>7632789.5999999996</v>
      </c>
      <c r="O159" s="15">
        <v>0.1</v>
      </c>
      <c r="P159" s="2">
        <v>100807.2</v>
      </c>
      <c r="Q159" s="13">
        <v>0.3</v>
      </c>
      <c r="R159" s="15">
        <v>0</v>
      </c>
      <c r="S159" s="2">
        <v>2289836.88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2390644.08</v>
      </c>
      <c r="AD159" s="4">
        <f t="shared" si="2"/>
        <v>2390644.08</v>
      </c>
      <c r="AE159" t="s">
        <v>166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1:66" s="44" customFormat="1" x14ac:dyDescent="0.25">
      <c r="A160" s="20">
        <v>1260</v>
      </c>
      <c r="B160" t="s">
        <v>268</v>
      </c>
      <c r="C160" t="s">
        <v>2</v>
      </c>
      <c r="D160" t="s">
        <v>200</v>
      </c>
      <c r="E160" t="s">
        <v>276</v>
      </c>
      <c r="F160" s="2">
        <v>31329133000</v>
      </c>
      <c r="G160" s="2">
        <v>0</v>
      </c>
      <c r="H160" s="2">
        <v>31329133000</v>
      </c>
      <c r="I160" s="2">
        <v>47745092</v>
      </c>
      <c r="J160" s="2">
        <v>0</v>
      </c>
      <c r="K160" s="2">
        <v>47745092</v>
      </c>
      <c r="L160" s="2">
        <v>35213438.799999997</v>
      </c>
      <c r="M160" s="2">
        <v>0</v>
      </c>
      <c r="N160" s="2">
        <v>35213438.799999997</v>
      </c>
      <c r="O160" s="15">
        <v>0.1</v>
      </c>
      <c r="P160" s="2">
        <v>0</v>
      </c>
      <c r="Q160" s="13">
        <v>0.3</v>
      </c>
      <c r="R160" s="15">
        <v>0</v>
      </c>
      <c r="S160" s="2">
        <v>10564031.640000001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10564031.640000001</v>
      </c>
      <c r="AC160" s="4"/>
      <c r="AD160" s="4">
        <f t="shared" si="2"/>
        <v>10564031.640000001</v>
      </c>
      <c r="AE160" t="s">
        <v>244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:66" x14ac:dyDescent="0.25">
      <c r="A161" s="20">
        <v>1262</v>
      </c>
      <c r="B161" t="s">
        <v>269</v>
      </c>
      <c r="C161" t="s">
        <v>2</v>
      </c>
      <c r="D161" t="s">
        <v>295</v>
      </c>
      <c r="E161" t="s">
        <v>277</v>
      </c>
      <c r="F161" s="2">
        <v>6987262000</v>
      </c>
      <c r="G161" s="2">
        <v>0</v>
      </c>
      <c r="H161" s="2">
        <v>6987262000</v>
      </c>
      <c r="I161" s="2">
        <v>19865485</v>
      </c>
      <c r="J161" s="2">
        <v>0</v>
      </c>
      <c r="K161" s="2">
        <v>19865485</v>
      </c>
      <c r="L161" s="2">
        <v>17070580.199999999</v>
      </c>
      <c r="M161" s="2">
        <v>0</v>
      </c>
      <c r="N161" s="2">
        <v>17070580.199999999</v>
      </c>
      <c r="O161" s="15">
        <v>0.1</v>
      </c>
      <c r="P161" s="2">
        <v>0</v>
      </c>
      <c r="Q161" s="13">
        <v>0.1</v>
      </c>
      <c r="R161" s="15">
        <v>0</v>
      </c>
      <c r="S161" s="2">
        <v>1707058.02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2707058.02</v>
      </c>
      <c r="AD161" s="4">
        <f t="shared" si="2"/>
        <v>2707058.02</v>
      </c>
      <c r="AE161" t="s">
        <v>45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1:66" x14ac:dyDescent="0.25">
      <c r="A162" s="20">
        <v>1264</v>
      </c>
      <c r="B162" t="s">
        <v>268</v>
      </c>
      <c r="C162" t="s">
        <v>2</v>
      </c>
      <c r="D162" t="s">
        <v>4</v>
      </c>
      <c r="E162" t="s">
        <v>278</v>
      </c>
      <c r="F162" s="2">
        <v>4965583000</v>
      </c>
      <c r="G162" s="2">
        <v>87487000</v>
      </c>
      <c r="H162" s="2">
        <v>4878096000</v>
      </c>
      <c r="I162" s="2">
        <v>13609694</v>
      </c>
      <c r="J162" s="2">
        <v>306205</v>
      </c>
      <c r="K162" s="2">
        <v>13303489</v>
      </c>
      <c r="L162" s="2">
        <v>11623460.800000001</v>
      </c>
      <c r="M162" s="2">
        <v>271210.2</v>
      </c>
      <c r="N162" s="2">
        <v>11352250.6</v>
      </c>
      <c r="O162" s="15">
        <v>0.1</v>
      </c>
      <c r="P162" s="2">
        <v>27121.02</v>
      </c>
      <c r="Q162" s="13">
        <v>0.3</v>
      </c>
      <c r="R162" s="15">
        <v>0</v>
      </c>
      <c r="S162" s="2">
        <v>3405675.18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3432796.2</v>
      </c>
      <c r="AD162" s="4">
        <f t="shared" si="2"/>
        <v>3432796.2</v>
      </c>
      <c r="AE162" t="s">
        <v>48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:66" x14ac:dyDescent="0.25">
      <c r="A163" s="20">
        <v>1265</v>
      </c>
      <c r="B163" t="s">
        <v>269</v>
      </c>
      <c r="C163" t="s">
        <v>9</v>
      </c>
      <c r="D163" t="s">
        <v>27</v>
      </c>
      <c r="E163" t="s">
        <v>279</v>
      </c>
      <c r="F163" s="2">
        <v>3633724000</v>
      </c>
      <c r="G163" s="2">
        <v>0</v>
      </c>
      <c r="H163" s="2">
        <v>3633724000</v>
      </c>
      <c r="I163" s="2">
        <v>11840000</v>
      </c>
      <c r="J163" s="2">
        <v>0</v>
      </c>
      <c r="K163" s="2">
        <v>11840000</v>
      </c>
      <c r="L163" s="2">
        <v>10386510.4</v>
      </c>
      <c r="M163" s="2">
        <v>0</v>
      </c>
      <c r="N163" s="2">
        <v>10386510.4</v>
      </c>
      <c r="O163" s="15">
        <v>0</v>
      </c>
      <c r="P163" s="2">
        <v>0</v>
      </c>
      <c r="Q163" s="13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28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1:66" x14ac:dyDescent="0.25">
      <c r="A164" s="20">
        <v>1273</v>
      </c>
      <c r="B164" t="s">
        <v>269</v>
      </c>
      <c r="C164" t="s">
        <v>9</v>
      </c>
      <c r="D164" t="s">
        <v>27</v>
      </c>
      <c r="E164" t="s">
        <v>281</v>
      </c>
      <c r="F164" s="2">
        <v>9417505000</v>
      </c>
      <c r="G164" s="2">
        <v>0</v>
      </c>
      <c r="H164" s="2">
        <v>9417505000</v>
      </c>
      <c r="I164" s="2">
        <v>23710616</v>
      </c>
      <c r="J164" s="2">
        <v>0</v>
      </c>
      <c r="K164" s="2">
        <v>23710616</v>
      </c>
      <c r="L164" s="2">
        <v>19943614</v>
      </c>
      <c r="M164" s="2">
        <v>0</v>
      </c>
      <c r="N164" s="2">
        <v>19943614</v>
      </c>
      <c r="O164" s="15">
        <v>0.1</v>
      </c>
      <c r="P164" s="2">
        <v>0</v>
      </c>
      <c r="Q164" s="13">
        <v>0.1</v>
      </c>
      <c r="R164" s="15">
        <v>0</v>
      </c>
      <c r="S164" s="2">
        <v>1994361.4</v>
      </c>
      <c r="T164" s="2">
        <v>1000000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2994361.4</v>
      </c>
      <c r="AD164" s="4">
        <f t="shared" si="2"/>
        <v>2994361.4</v>
      </c>
      <c r="AE164" t="s">
        <v>28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1:66" x14ac:dyDescent="0.25">
      <c r="A165" s="20">
        <v>1282</v>
      </c>
      <c r="B165" t="s">
        <v>268</v>
      </c>
      <c r="C165" t="s">
        <v>2</v>
      </c>
      <c r="D165" t="s">
        <v>4</v>
      </c>
      <c r="E165" t="s">
        <v>282</v>
      </c>
      <c r="F165" s="2">
        <v>7516905500</v>
      </c>
      <c r="G165" s="2">
        <v>1896317500</v>
      </c>
      <c r="H165" s="2">
        <v>5620588000</v>
      </c>
      <c r="I165" s="2">
        <v>18044505</v>
      </c>
      <c r="J165" s="2">
        <v>4554203</v>
      </c>
      <c r="K165" s="2">
        <v>13490302</v>
      </c>
      <c r="L165" s="2">
        <v>15037742.800000001</v>
      </c>
      <c r="M165" s="2">
        <v>3795676</v>
      </c>
      <c r="N165" s="2">
        <v>11242066.800000001</v>
      </c>
      <c r="O165" s="15">
        <v>0.1</v>
      </c>
      <c r="P165" s="2">
        <v>379567.6</v>
      </c>
      <c r="Q165" s="13">
        <v>0.3</v>
      </c>
      <c r="R165" s="15">
        <v>0</v>
      </c>
      <c r="S165" s="2">
        <v>3372620.04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3752187.64</v>
      </c>
      <c r="AD165" s="4">
        <f t="shared" si="2"/>
        <v>3752187.64</v>
      </c>
      <c r="AE165" t="s">
        <v>215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1:66" x14ac:dyDescent="0.25">
      <c r="A166" s="20">
        <v>1285</v>
      </c>
      <c r="B166" t="s">
        <v>268</v>
      </c>
      <c r="C166" t="s">
        <v>2</v>
      </c>
      <c r="D166" t="s">
        <v>295</v>
      </c>
      <c r="E166" t="s">
        <v>283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5">
        <v>0.1</v>
      </c>
      <c r="P166" s="2">
        <v>0</v>
      </c>
      <c r="Q166" s="13">
        <v>0.3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0</v>
      </c>
      <c r="AD166" s="4">
        <f t="shared" si="2"/>
        <v>0</v>
      </c>
      <c r="AE166" t="s">
        <v>43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:66" x14ac:dyDescent="0.25">
      <c r="A167" s="20">
        <v>1288</v>
      </c>
      <c r="B167" t="s">
        <v>268</v>
      </c>
      <c r="C167" t="s">
        <v>9</v>
      </c>
      <c r="D167" t="s">
        <v>15</v>
      </c>
      <c r="E167" t="s">
        <v>284</v>
      </c>
      <c r="F167" s="2">
        <v>273760000</v>
      </c>
      <c r="G167" s="2">
        <v>0</v>
      </c>
      <c r="H167" s="2">
        <v>273760000</v>
      </c>
      <c r="I167" s="2">
        <v>958170</v>
      </c>
      <c r="J167" s="2">
        <v>0</v>
      </c>
      <c r="K167" s="2">
        <v>958170</v>
      </c>
      <c r="L167" s="2">
        <v>848666</v>
      </c>
      <c r="M167" s="2">
        <v>0</v>
      </c>
      <c r="N167" s="2">
        <v>848666</v>
      </c>
      <c r="O167" s="15">
        <v>0.1</v>
      </c>
      <c r="P167" s="2">
        <v>0</v>
      </c>
      <c r="Q167" s="13">
        <v>0.3</v>
      </c>
      <c r="R167" s="15">
        <v>0</v>
      </c>
      <c r="S167" s="2">
        <v>254599.8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254599.8</v>
      </c>
      <c r="AD167" s="4">
        <f t="shared" si="2"/>
        <v>254599.8</v>
      </c>
      <c r="AE167" t="s">
        <v>31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:66" x14ac:dyDescent="0.25">
      <c r="A168" s="20">
        <v>1289</v>
      </c>
      <c r="B168" t="s">
        <v>269</v>
      </c>
      <c r="C168" t="s">
        <v>2</v>
      </c>
      <c r="D168" t="s">
        <v>295</v>
      </c>
      <c r="E168" t="s">
        <v>285</v>
      </c>
      <c r="F168" s="2">
        <v>58032981000</v>
      </c>
      <c r="G168" s="2">
        <v>0</v>
      </c>
      <c r="H168" s="2">
        <v>58032981000</v>
      </c>
      <c r="I168" s="2">
        <v>121830123</v>
      </c>
      <c r="J168" s="2">
        <v>0</v>
      </c>
      <c r="K168" s="2">
        <v>121830123</v>
      </c>
      <c r="L168" s="2">
        <v>98616930.599999994</v>
      </c>
      <c r="M168" s="2">
        <v>0</v>
      </c>
      <c r="N168" s="2">
        <v>98616930.599999994</v>
      </c>
      <c r="O168" s="15">
        <v>0.1</v>
      </c>
      <c r="P168" s="2">
        <v>0</v>
      </c>
      <c r="Q168" s="13">
        <v>0.2</v>
      </c>
      <c r="R168" s="15">
        <v>0</v>
      </c>
      <c r="S168" s="2">
        <v>19723386.120000001</v>
      </c>
      <c r="T168" s="2">
        <v>4000000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23723386.120000001</v>
      </c>
      <c r="AD168" s="4">
        <f t="shared" si="2"/>
        <v>23723386.120000001</v>
      </c>
      <c r="AE168" t="s">
        <v>95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:66" x14ac:dyDescent="0.25">
      <c r="A169" s="20">
        <v>1292</v>
      </c>
      <c r="B169" t="s">
        <v>269</v>
      </c>
      <c r="C169" t="s">
        <v>2</v>
      </c>
      <c r="D169" t="s">
        <v>295</v>
      </c>
      <c r="E169" t="s">
        <v>288</v>
      </c>
      <c r="F169" s="2">
        <v>18250713000</v>
      </c>
      <c r="G169" s="2">
        <v>0</v>
      </c>
      <c r="H169" s="2">
        <v>18250713000</v>
      </c>
      <c r="I169" s="2">
        <v>39190335</v>
      </c>
      <c r="J169" s="2">
        <v>0</v>
      </c>
      <c r="K169" s="2">
        <v>39190335</v>
      </c>
      <c r="L169" s="2">
        <v>31890049.800000001</v>
      </c>
      <c r="M169" s="2">
        <v>0</v>
      </c>
      <c r="N169" s="2">
        <v>31890049.800000001</v>
      </c>
      <c r="O169" s="15">
        <v>0.1</v>
      </c>
      <c r="P169" s="2">
        <v>0</v>
      </c>
      <c r="Q169" s="13">
        <v>0.15</v>
      </c>
      <c r="R169" s="15">
        <v>0</v>
      </c>
      <c r="S169" s="2">
        <v>4783507.47</v>
      </c>
      <c r="T169" s="2">
        <v>3000000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7783507.4699999997</v>
      </c>
      <c r="AD169" s="4">
        <f t="shared" si="2"/>
        <v>7783507.4699999997</v>
      </c>
      <c r="AE169" t="s">
        <v>45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:66" x14ac:dyDescent="0.25">
      <c r="A170" s="20">
        <v>1293</v>
      </c>
      <c r="B170" t="s">
        <v>269</v>
      </c>
      <c r="C170" t="s">
        <v>2</v>
      </c>
      <c r="D170" t="s">
        <v>8</v>
      </c>
      <c r="E170" t="s">
        <v>289</v>
      </c>
      <c r="F170" s="2">
        <v>3918812000</v>
      </c>
      <c r="G170" s="2">
        <v>2069827000</v>
      </c>
      <c r="H170" s="2">
        <v>1848985000</v>
      </c>
      <c r="I170" s="2">
        <v>11441090</v>
      </c>
      <c r="J170" s="2">
        <v>5819496</v>
      </c>
      <c r="K170" s="2">
        <v>5621594</v>
      </c>
      <c r="L170" s="2">
        <v>9873565.1999999993</v>
      </c>
      <c r="M170" s="2">
        <v>4991565.2</v>
      </c>
      <c r="N170" s="2">
        <v>4882000</v>
      </c>
      <c r="O170" s="15">
        <v>0</v>
      </c>
      <c r="P170" s="2">
        <v>0</v>
      </c>
      <c r="Q170" s="13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0</v>
      </c>
      <c r="AD170" s="4">
        <f t="shared" si="2"/>
        <v>0</v>
      </c>
      <c r="AE170" t="s">
        <v>42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1:66" x14ac:dyDescent="0.25">
      <c r="A171" s="20">
        <v>1294</v>
      </c>
      <c r="B171" t="s">
        <v>268</v>
      </c>
      <c r="C171" t="s">
        <v>9</v>
      </c>
      <c r="D171" t="s">
        <v>404</v>
      </c>
      <c r="E171" t="s">
        <v>290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15">
        <v>0.1</v>
      </c>
      <c r="P171" s="2">
        <v>0</v>
      </c>
      <c r="Q171" s="13">
        <v>0.3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0</v>
      </c>
      <c r="AD171" s="4">
        <f t="shared" si="2"/>
        <v>0</v>
      </c>
      <c r="AE171" t="s">
        <v>39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1:66" x14ac:dyDescent="0.25">
      <c r="A172" s="20">
        <v>1295</v>
      </c>
      <c r="B172" t="s">
        <v>269</v>
      </c>
      <c r="C172" t="s">
        <v>9</v>
      </c>
      <c r="D172" t="s">
        <v>403</v>
      </c>
      <c r="E172" t="s">
        <v>291</v>
      </c>
      <c r="F172" s="2">
        <v>10419202000</v>
      </c>
      <c r="G172" s="2">
        <v>0</v>
      </c>
      <c r="H172" s="2">
        <v>10419202000</v>
      </c>
      <c r="I172" s="2">
        <v>25443406</v>
      </c>
      <c r="J172" s="2">
        <v>0</v>
      </c>
      <c r="K172" s="2">
        <v>25443406</v>
      </c>
      <c r="L172" s="2">
        <v>21275725.199999999</v>
      </c>
      <c r="M172" s="2">
        <v>0</v>
      </c>
      <c r="N172" s="2">
        <v>21275725.199999999</v>
      </c>
      <c r="O172" s="15">
        <v>0.1</v>
      </c>
      <c r="P172" s="2">
        <v>0</v>
      </c>
      <c r="Q172" s="13">
        <v>0.1</v>
      </c>
      <c r="R172" s="15">
        <v>0</v>
      </c>
      <c r="S172" s="2">
        <v>2127572.52</v>
      </c>
      <c r="T172" s="2">
        <v>2000000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4127572.52</v>
      </c>
      <c r="AD172" s="4">
        <f t="shared" si="2"/>
        <v>4127572.52</v>
      </c>
      <c r="AE172" t="s">
        <v>35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1:66" x14ac:dyDescent="0.25">
      <c r="A173" s="20">
        <v>1300</v>
      </c>
      <c r="B173" t="s">
        <v>269</v>
      </c>
      <c r="C173" t="s">
        <v>2</v>
      </c>
      <c r="D173" t="s">
        <v>295</v>
      </c>
      <c r="E173" t="s">
        <v>292</v>
      </c>
      <c r="F173" s="2">
        <v>2622078000</v>
      </c>
      <c r="G173" s="2">
        <v>412050000</v>
      </c>
      <c r="H173" s="2">
        <v>2210028000</v>
      </c>
      <c r="I173" s="2">
        <v>6830551</v>
      </c>
      <c r="J173" s="2">
        <v>1371451</v>
      </c>
      <c r="K173" s="2">
        <v>5459100</v>
      </c>
      <c r="L173" s="2">
        <v>5781719.7999999998</v>
      </c>
      <c r="M173" s="2">
        <v>1206631</v>
      </c>
      <c r="N173" s="2">
        <v>4575088.8</v>
      </c>
      <c r="O173" s="15">
        <v>0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43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1:66" x14ac:dyDescent="0.25">
      <c r="A174" s="20">
        <v>1302</v>
      </c>
      <c r="B174" t="s">
        <v>268</v>
      </c>
      <c r="C174" t="s">
        <v>2</v>
      </c>
      <c r="D174" t="s">
        <v>296</v>
      </c>
      <c r="E174" t="s">
        <v>293</v>
      </c>
      <c r="F174" s="2">
        <v>107854000</v>
      </c>
      <c r="G174" s="2">
        <v>0</v>
      </c>
      <c r="H174" s="2">
        <v>107854000</v>
      </c>
      <c r="I174" s="2">
        <v>377489</v>
      </c>
      <c r="J174" s="2">
        <v>0</v>
      </c>
      <c r="K174" s="2">
        <v>377489</v>
      </c>
      <c r="L174" s="2">
        <v>334347.40000000002</v>
      </c>
      <c r="M174" s="2">
        <v>0</v>
      </c>
      <c r="N174" s="2">
        <v>334347.40000000002</v>
      </c>
      <c r="O174" s="15">
        <v>0.1</v>
      </c>
      <c r="P174" s="2">
        <v>0</v>
      </c>
      <c r="Q174" s="13">
        <v>0.3</v>
      </c>
      <c r="R174" s="15">
        <v>0</v>
      </c>
      <c r="S174" s="2">
        <v>100304.22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100304.22</v>
      </c>
      <c r="AD174" s="4">
        <f t="shared" si="2"/>
        <v>100304.22</v>
      </c>
      <c r="AE174" t="s">
        <v>87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1:66" x14ac:dyDescent="0.25">
      <c r="A175" s="20">
        <v>1303</v>
      </c>
      <c r="B175" t="s">
        <v>269</v>
      </c>
      <c r="C175" t="s">
        <v>2</v>
      </c>
      <c r="D175" t="s">
        <v>8</v>
      </c>
      <c r="E175" t="s">
        <v>294</v>
      </c>
      <c r="F175" s="2">
        <v>14234763000</v>
      </c>
      <c r="G175" s="2">
        <v>8080000</v>
      </c>
      <c r="H175" s="2">
        <v>14226683000</v>
      </c>
      <c r="I175" s="2">
        <v>29678686</v>
      </c>
      <c r="J175" s="2">
        <v>28280</v>
      </c>
      <c r="K175" s="2">
        <v>29650406</v>
      </c>
      <c r="L175" s="2">
        <v>23984780.800000001</v>
      </c>
      <c r="M175" s="2">
        <v>25048</v>
      </c>
      <c r="N175" s="2">
        <v>23959732.800000001</v>
      </c>
      <c r="O175" s="15">
        <v>0.1</v>
      </c>
      <c r="P175" s="2">
        <v>2504.8000000000002</v>
      </c>
      <c r="Q175" s="13">
        <v>0.1</v>
      </c>
      <c r="R175" s="15">
        <v>0</v>
      </c>
      <c r="S175" s="2">
        <v>2395973.2799999998</v>
      </c>
      <c r="T175" s="2">
        <v>2000000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4398478.08</v>
      </c>
      <c r="AD175" s="4">
        <f t="shared" si="2"/>
        <v>4398478.08</v>
      </c>
      <c r="AE175" t="s">
        <v>46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1:66" x14ac:dyDescent="0.25">
      <c r="A176" s="20">
        <v>1305</v>
      </c>
      <c r="B176" t="s">
        <v>269</v>
      </c>
      <c r="C176" t="s">
        <v>2</v>
      </c>
      <c r="D176" t="s">
        <v>296</v>
      </c>
      <c r="E176" t="s">
        <v>297</v>
      </c>
      <c r="F176" s="2">
        <v>7236386000</v>
      </c>
      <c r="G176" s="2">
        <v>4767444000</v>
      </c>
      <c r="H176" s="2">
        <v>2468942000</v>
      </c>
      <c r="I176" s="2">
        <v>14872068</v>
      </c>
      <c r="J176" s="2">
        <v>8432455</v>
      </c>
      <c r="K176" s="2">
        <v>6439613</v>
      </c>
      <c r="L176" s="2">
        <v>11977513.6</v>
      </c>
      <c r="M176" s="2">
        <v>6525477.4000000004</v>
      </c>
      <c r="N176" s="2">
        <v>5452036.2000000002</v>
      </c>
      <c r="O176" s="15">
        <v>0</v>
      </c>
      <c r="P176" s="2">
        <v>0</v>
      </c>
      <c r="Q176" s="13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166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1:66" x14ac:dyDescent="0.25">
      <c r="A177" s="20">
        <v>1306</v>
      </c>
      <c r="B177" t="s">
        <v>268</v>
      </c>
      <c r="C177" t="s">
        <v>2</v>
      </c>
      <c r="D177" t="s">
        <v>296</v>
      </c>
      <c r="E177" t="s">
        <v>298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87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1:66" x14ac:dyDescent="0.25">
      <c r="A178" s="20">
        <v>1307</v>
      </c>
      <c r="B178" t="s">
        <v>269</v>
      </c>
      <c r="C178" t="s">
        <v>2</v>
      </c>
      <c r="D178" t="s">
        <v>295</v>
      </c>
      <c r="E178" t="s">
        <v>299</v>
      </c>
      <c r="F178" s="2">
        <v>50510433000</v>
      </c>
      <c r="G178" s="2">
        <v>376200000</v>
      </c>
      <c r="H178" s="2">
        <v>50134233000</v>
      </c>
      <c r="I178" s="2">
        <v>83021053</v>
      </c>
      <c r="J178" s="2">
        <v>940500</v>
      </c>
      <c r="K178" s="2">
        <v>82080553</v>
      </c>
      <c r="L178" s="2">
        <v>62816879.799999997</v>
      </c>
      <c r="M178" s="2">
        <v>790020</v>
      </c>
      <c r="N178" s="2">
        <v>62026859.799999997</v>
      </c>
      <c r="O178" s="15">
        <v>0.1</v>
      </c>
      <c r="P178" s="2">
        <v>79002</v>
      </c>
      <c r="Q178" s="13">
        <v>0.2</v>
      </c>
      <c r="R178" s="15">
        <v>0</v>
      </c>
      <c r="S178" s="2">
        <v>12405371.960000001</v>
      </c>
      <c r="T178" s="2">
        <v>4000000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16484373.960000001</v>
      </c>
      <c r="AD178" s="4">
        <f t="shared" si="2"/>
        <v>16484373.960000001</v>
      </c>
      <c r="AE178" t="s">
        <v>45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1:66" x14ac:dyDescent="0.25">
      <c r="A179" s="20">
        <v>1311</v>
      </c>
      <c r="B179" t="s">
        <v>269</v>
      </c>
      <c r="C179" t="s">
        <v>2</v>
      </c>
      <c r="D179" t="s">
        <v>295</v>
      </c>
      <c r="E179" t="s">
        <v>300</v>
      </c>
      <c r="F179" s="2">
        <v>4221876000</v>
      </c>
      <c r="G179" s="2">
        <v>0</v>
      </c>
      <c r="H179" s="2">
        <v>4221876000</v>
      </c>
      <c r="I179" s="2">
        <v>14092045</v>
      </c>
      <c r="J179" s="2">
        <v>0</v>
      </c>
      <c r="K179" s="2">
        <v>14092045</v>
      </c>
      <c r="L179" s="2">
        <v>12403294.6</v>
      </c>
      <c r="M179" s="2">
        <v>0</v>
      </c>
      <c r="N179" s="2">
        <v>12403294.6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95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1:66" x14ac:dyDescent="0.25">
      <c r="A180" s="20">
        <v>1312</v>
      </c>
      <c r="B180" t="s">
        <v>268</v>
      </c>
      <c r="C180" t="s">
        <v>2</v>
      </c>
      <c r="D180" t="s">
        <v>296</v>
      </c>
      <c r="E180" t="s">
        <v>301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15">
        <v>0.1</v>
      </c>
      <c r="P180" s="2">
        <v>0</v>
      </c>
      <c r="Q180" s="13">
        <v>0.3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0</v>
      </c>
      <c r="AD180" s="4">
        <f t="shared" si="2"/>
        <v>0</v>
      </c>
      <c r="AE180" t="s">
        <v>166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1:66" x14ac:dyDescent="0.25">
      <c r="A181" s="20">
        <v>1315</v>
      </c>
      <c r="B181" t="s">
        <v>268</v>
      </c>
      <c r="C181" t="s">
        <v>9</v>
      </c>
      <c r="D181" t="s">
        <v>27</v>
      </c>
      <c r="E181" t="s">
        <v>302</v>
      </c>
      <c r="F181" s="2">
        <v>19290680000</v>
      </c>
      <c r="G181" s="2">
        <v>0</v>
      </c>
      <c r="H181" s="2">
        <v>19290680000</v>
      </c>
      <c r="I181" s="2">
        <v>41173263</v>
      </c>
      <c r="J181" s="2">
        <v>0</v>
      </c>
      <c r="K181" s="2">
        <v>41173263</v>
      </c>
      <c r="L181" s="2">
        <v>33456991</v>
      </c>
      <c r="M181" s="2">
        <v>0</v>
      </c>
      <c r="N181" s="2">
        <v>33456991</v>
      </c>
      <c r="O181" s="15">
        <v>0.1</v>
      </c>
      <c r="P181" s="2">
        <v>0</v>
      </c>
      <c r="Q181" s="13">
        <v>0.3</v>
      </c>
      <c r="R181" s="15">
        <v>0</v>
      </c>
      <c r="S181" s="2">
        <v>10037097.300000001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10037097.300000001</v>
      </c>
      <c r="AD181" s="4">
        <f t="shared" si="2"/>
        <v>10037097.300000001</v>
      </c>
      <c r="AE181" t="s">
        <v>76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</row>
    <row r="182" spans="1:66" x14ac:dyDescent="0.25">
      <c r="A182" s="20">
        <v>1318</v>
      </c>
      <c r="B182" t="s">
        <v>268</v>
      </c>
      <c r="C182" t="s">
        <v>2</v>
      </c>
      <c r="D182" t="s">
        <v>200</v>
      </c>
      <c r="E182" t="s">
        <v>303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15">
        <v>0.1</v>
      </c>
      <c r="P182" s="2">
        <v>0</v>
      </c>
      <c r="Q182" s="13">
        <v>0.3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244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</row>
    <row r="183" spans="1:66" x14ac:dyDescent="0.25">
      <c r="A183" s="20">
        <v>1322</v>
      </c>
      <c r="B183" t="s">
        <v>268</v>
      </c>
      <c r="C183" t="s">
        <v>9</v>
      </c>
      <c r="D183" t="s">
        <v>27</v>
      </c>
      <c r="E183" t="s">
        <v>304</v>
      </c>
      <c r="F183" s="2">
        <v>2342153000</v>
      </c>
      <c r="G183" s="2">
        <v>0</v>
      </c>
      <c r="H183" s="2">
        <v>2342153000</v>
      </c>
      <c r="I183" s="2">
        <v>7449673</v>
      </c>
      <c r="J183" s="2">
        <v>0</v>
      </c>
      <c r="K183" s="2">
        <v>7449673</v>
      </c>
      <c r="L183" s="2">
        <v>6512811.7999999998</v>
      </c>
      <c r="M183" s="2">
        <v>0</v>
      </c>
      <c r="N183" s="2">
        <v>6512811.7999999998</v>
      </c>
      <c r="O183" s="15">
        <v>0.1</v>
      </c>
      <c r="P183" s="2">
        <v>0</v>
      </c>
      <c r="Q183" s="13">
        <v>0.3</v>
      </c>
      <c r="R183" s="15">
        <v>0</v>
      </c>
      <c r="S183" s="2">
        <v>1953843.54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1953843.54</v>
      </c>
      <c r="AD183" s="4">
        <f t="shared" si="2"/>
        <v>1953843.54</v>
      </c>
      <c r="AE183" t="s">
        <v>32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</row>
    <row r="184" spans="1:66" x14ac:dyDescent="0.25">
      <c r="A184" s="20">
        <v>1324</v>
      </c>
      <c r="B184" t="s">
        <v>269</v>
      </c>
      <c r="C184" t="s">
        <v>9</v>
      </c>
      <c r="D184" t="s">
        <v>403</v>
      </c>
      <c r="E184" t="s">
        <v>305</v>
      </c>
      <c r="F184" s="2">
        <v>4793364000</v>
      </c>
      <c r="G184" s="2">
        <v>0</v>
      </c>
      <c r="H184" s="2">
        <v>4793364000</v>
      </c>
      <c r="I184" s="2">
        <v>8920213</v>
      </c>
      <c r="J184" s="2">
        <v>0</v>
      </c>
      <c r="K184" s="2">
        <v>8920213</v>
      </c>
      <c r="L184" s="2">
        <v>7002867.4000000004</v>
      </c>
      <c r="M184" s="2">
        <v>0</v>
      </c>
      <c r="N184" s="2">
        <v>7002867.4000000004</v>
      </c>
      <c r="O184" s="15">
        <v>0</v>
      </c>
      <c r="P184" s="2">
        <v>0</v>
      </c>
      <c r="Q184" s="13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189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</row>
    <row r="185" spans="1:66" x14ac:dyDescent="0.25">
      <c r="A185" s="20">
        <v>1325</v>
      </c>
      <c r="B185" t="s">
        <v>269</v>
      </c>
      <c r="C185" t="s">
        <v>2</v>
      </c>
      <c r="D185" t="s">
        <v>8</v>
      </c>
      <c r="E185" t="s">
        <v>306</v>
      </c>
      <c r="F185" s="2">
        <v>7270167000</v>
      </c>
      <c r="G185" s="2">
        <v>0</v>
      </c>
      <c r="H185" s="2">
        <v>7270167000</v>
      </c>
      <c r="I185" s="2">
        <v>20645379</v>
      </c>
      <c r="J185" s="2">
        <v>0</v>
      </c>
      <c r="K185" s="2">
        <v>20645379</v>
      </c>
      <c r="L185" s="2">
        <v>17737312.199999999</v>
      </c>
      <c r="M185" s="2">
        <v>0</v>
      </c>
      <c r="N185" s="2">
        <v>17737312.199999999</v>
      </c>
      <c r="O185" s="15">
        <v>0.1</v>
      </c>
      <c r="P185" s="2">
        <v>0</v>
      </c>
      <c r="Q185" s="13">
        <v>0.1</v>
      </c>
      <c r="R185" s="15">
        <v>0</v>
      </c>
      <c r="S185" s="2">
        <v>1773731.22</v>
      </c>
      <c r="T185" s="2">
        <v>1000000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2773731.22</v>
      </c>
      <c r="AD185" s="4">
        <f t="shared" si="2"/>
        <v>2773731.22</v>
      </c>
      <c r="AE185" t="s">
        <v>42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</row>
    <row r="186" spans="1:66" x14ac:dyDescent="0.25">
      <c r="A186" s="20">
        <v>1328</v>
      </c>
      <c r="B186" t="s">
        <v>268</v>
      </c>
      <c r="C186" t="s">
        <v>2</v>
      </c>
      <c r="D186" t="s">
        <v>200</v>
      </c>
      <c r="E186" t="s">
        <v>307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184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</row>
    <row r="187" spans="1:66" x14ac:dyDescent="0.25">
      <c r="A187" s="20">
        <v>1330</v>
      </c>
      <c r="B187" t="s">
        <v>269</v>
      </c>
      <c r="C187" t="s">
        <v>2</v>
      </c>
      <c r="D187" t="s">
        <v>296</v>
      </c>
      <c r="E187" t="s">
        <v>308</v>
      </c>
      <c r="F187" s="2">
        <v>8190461000</v>
      </c>
      <c r="G187" s="2">
        <v>1943000000</v>
      </c>
      <c r="H187" s="2">
        <v>6247461000</v>
      </c>
      <c r="I187" s="2">
        <v>20631086</v>
      </c>
      <c r="J187" s="2">
        <v>3306501</v>
      </c>
      <c r="K187" s="2">
        <v>17324585</v>
      </c>
      <c r="L187" s="2">
        <v>17354901.600000001</v>
      </c>
      <c r="M187" s="2">
        <v>2529301</v>
      </c>
      <c r="N187" s="2">
        <v>14825600.6</v>
      </c>
      <c r="O187" s="15">
        <v>0.1</v>
      </c>
      <c r="P187" s="2">
        <v>252930.1</v>
      </c>
      <c r="Q187" s="13">
        <v>0.1</v>
      </c>
      <c r="R187" s="15">
        <v>0</v>
      </c>
      <c r="S187" s="2">
        <v>1482560.06</v>
      </c>
      <c r="T187" s="2">
        <v>1000000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2735490.16</v>
      </c>
      <c r="AD187" s="4">
        <f t="shared" si="2"/>
        <v>2735490.16</v>
      </c>
      <c r="AE187" t="s">
        <v>192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</row>
    <row r="188" spans="1:66" x14ac:dyDescent="0.25">
      <c r="A188" s="20">
        <v>1333</v>
      </c>
      <c r="B188" t="s">
        <v>268</v>
      </c>
      <c r="C188" t="s">
        <v>9</v>
      </c>
      <c r="D188" t="s">
        <v>15</v>
      </c>
      <c r="E188" t="s">
        <v>309</v>
      </c>
      <c r="F188" s="2">
        <v>536666000</v>
      </c>
      <c r="G188" s="2">
        <v>0</v>
      </c>
      <c r="H188" s="2">
        <v>536666000</v>
      </c>
      <c r="I188" s="2">
        <v>1098332</v>
      </c>
      <c r="J188" s="2">
        <v>0</v>
      </c>
      <c r="K188" s="2">
        <v>1098332</v>
      </c>
      <c r="L188" s="2">
        <v>883665.6</v>
      </c>
      <c r="M188" s="2">
        <v>0</v>
      </c>
      <c r="N188" s="2">
        <v>883665.6</v>
      </c>
      <c r="O188" s="15">
        <v>0.1</v>
      </c>
      <c r="P188" s="2">
        <v>0</v>
      </c>
      <c r="Q188" s="13">
        <v>0.3</v>
      </c>
      <c r="R188" s="15">
        <v>0</v>
      </c>
      <c r="S188" s="2">
        <v>265099.68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265099.68</v>
      </c>
      <c r="AD188" s="4">
        <f t="shared" si="2"/>
        <v>265099.68</v>
      </c>
      <c r="AE188" t="s">
        <v>17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</row>
    <row r="189" spans="1:66" x14ac:dyDescent="0.25">
      <c r="A189" s="20">
        <v>1334</v>
      </c>
      <c r="B189" t="s">
        <v>268</v>
      </c>
      <c r="C189" t="s">
        <v>9</v>
      </c>
      <c r="D189" t="s">
        <v>15</v>
      </c>
      <c r="E189" t="s">
        <v>310</v>
      </c>
      <c r="F189" s="2">
        <v>10368660000</v>
      </c>
      <c r="G189" s="2">
        <v>0</v>
      </c>
      <c r="H189" s="2">
        <v>10368660000</v>
      </c>
      <c r="I189" s="2">
        <v>22530727</v>
      </c>
      <c r="J189" s="2">
        <v>0</v>
      </c>
      <c r="K189" s="2">
        <v>22530727</v>
      </c>
      <c r="L189" s="2">
        <v>18383263</v>
      </c>
      <c r="M189" s="2">
        <v>0</v>
      </c>
      <c r="N189" s="2">
        <v>18383263</v>
      </c>
      <c r="O189" s="15">
        <v>0.1</v>
      </c>
      <c r="P189" s="2">
        <v>0</v>
      </c>
      <c r="Q189" s="13">
        <v>0.3</v>
      </c>
      <c r="R189" s="15">
        <v>0</v>
      </c>
      <c r="S189" s="2">
        <v>5514978.9000000004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5514978.9000000004</v>
      </c>
      <c r="AD189" s="4">
        <f t="shared" si="2"/>
        <v>5514978.9000000004</v>
      </c>
      <c r="AE189" t="s">
        <v>17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</row>
    <row r="190" spans="1:66" x14ac:dyDescent="0.25">
      <c r="A190" s="20">
        <v>1336</v>
      </c>
      <c r="B190" t="s">
        <v>269</v>
      </c>
      <c r="C190" t="s">
        <v>2</v>
      </c>
      <c r="D190" t="s">
        <v>8</v>
      </c>
      <c r="E190" t="s">
        <v>311</v>
      </c>
      <c r="F190" s="2">
        <v>8590361000</v>
      </c>
      <c r="G190" s="2">
        <v>6687460000</v>
      </c>
      <c r="H190" s="2">
        <v>1902901000</v>
      </c>
      <c r="I190" s="2">
        <v>20415226</v>
      </c>
      <c r="J190" s="2">
        <v>14075780</v>
      </c>
      <c r="K190" s="2">
        <v>6339446</v>
      </c>
      <c r="L190" s="2">
        <v>16979081.600000001</v>
      </c>
      <c r="M190" s="2">
        <v>11400796</v>
      </c>
      <c r="N190" s="2">
        <v>5578285.5999999996</v>
      </c>
      <c r="O190" s="15">
        <v>0.1</v>
      </c>
      <c r="P190" s="2">
        <v>1140079.6000000001</v>
      </c>
      <c r="Q190" s="13">
        <v>0.1</v>
      </c>
      <c r="R190" s="15">
        <v>0</v>
      </c>
      <c r="S190" s="2">
        <v>557828.56000000006</v>
      </c>
      <c r="T190" s="2">
        <v>1000000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2697908.16</v>
      </c>
      <c r="AD190" s="4">
        <f t="shared" si="2"/>
        <v>2697908.16</v>
      </c>
      <c r="AE190" t="s">
        <v>50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</row>
    <row r="191" spans="1:66" x14ac:dyDescent="0.25">
      <c r="A191" s="20">
        <v>1337</v>
      </c>
      <c r="B191" t="s">
        <v>268</v>
      </c>
      <c r="C191" t="s">
        <v>2</v>
      </c>
      <c r="D191" t="s">
        <v>8</v>
      </c>
      <c r="E191" t="s">
        <v>312</v>
      </c>
      <c r="F191" s="2">
        <v>6600366800</v>
      </c>
      <c r="G191" s="2">
        <v>0</v>
      </c>
      <c r="H191" s="2">
        <v>6600366800</v>
      </c>
      <c r="I191" s="2">
        <v>15157739</v>
      </c>
      <c r="J191" s="2">
        <v>0</v>
      </c>
      <c r="K191" s="2">
        <v>15157739</v>
      </c>
      <c r="L191" s="2">
        <v>12517592.279999999</v>
      </c>
      <c r="M191" s="2">
        <v>0</v>
      </c>
      <c r="N191" s="2">
        <v>12517592.279999999</v>
      </c>
      <c r="O191" s="15">
        <v>0.1</v>
      </c>
      <c r="P191" s="2">
        <v>0</v>
      </c>
      <c r="Q191" s="13">
        <v>0.3</v>
      </c>
      <c r="R191" s="15">
        <v>0</v>
      </c>
      <c r="S191" s="2">
        <v>3755277.6839999999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3755277.6839999999</v>
      </c>
      <c r="AD191" s="4">
        <f t="shared" si="2"/>
        <v>3755277.6839999999</v>
      </c>
      <c r="AE191" t="s">
        <v>50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</row>
    <row r="192" spans="1:66" x14ac:dyDescent="0.25">
      <c r="A192" s="20">
        <v>1338</v>
      </c>
      <c r="B192" t="s">
        <v>268</v>
      </c>
      <c r="C192" t="s">
        <v>9</v>
      </c>
      <c r="D192" t="s">
        <v>15</v>
      </c>
      <c r="E192" t="s">
        <v>313</v>
      </c>
      <c r="F192" s="2">
        <v>1587882000</v>
      </c>
      <c r="G192" s="2">
        <v>0</v>
      </c>
      <c r="H192" s="2">
        <v>1587882000</v>
      </c>
      <c r="I192" s="2">
        <v>5184936</v>
      </c>
      <c r="J192" s="2">
        <v>0</v>
      </c>
      <c r="K192" s="2">
        <v>5184936</v>
      </c>
      <c r="L192" s="2">
        <v>4549783.2</v>
      </c>
      <c r="M192" s="2">
        <v>0</v>
      </c>
      <c r="N192" s="2">
        <v>4549783.2</v>
      </c>
      <c r="O192" s="15">
        <v>0.1</v>
      </c>
      <c r="P192" s="2">
        <v>0</v>
      </c>
      <c r="Q192" s="13">
        <v>0.3</v>
      </c>
      <c r="R192" s="15">
        <v>0</v>
      </c>
      <c r="S192" s="2">
        <v>1364934.96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1364934.96</v>
      </c>
      <c r="AD192" s="4">
        <f t="shared" si="2"/>
        <v>1364934.96</v>
      </c>
      <c r="AE192" t="s">
        <v>24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</row>
    <row r="193" spans="1:66" x14ac:dyDescent="0.25">
      <c r="A193" s="20">
        <v>1340</v>
      </c>
      <c r="B193" t="s">
        <v>269</v>
      </c>
      <c r="C193" t="s">
        <v>2</v>
      </c>
      <c r="D193" t="s">
        <v>295</v>
      </c>
      <c r="E193" t="s">
        <v>314</v>
      </c>
      <c r="F193" s="2">
        <v>2537049000</v>
      </c>
      <c r="G193" s="2">
        <v>37624000</v>
      </c>
      <c r="H193" s="2">
        <v>2499425000</v>
      </c>
      <c r="I193" s="2">
        <v>8281364</v>
      </c>
      <c r="J193" s="2">
        <v>131684</v>
      </c>
      <c r="K193" s="2">
        <v>8149680</v>
      </c>
      <c r="L193" s="2">
        <v>7266544.4000000004</v>
      </c>
      <c r="M193" s="2">
        <v>116634.4</v>
      </c>
      <c r="N193" s="2">
        <v>7149910</v>
      </c>
      <c r="O193" s="15">
        <v>0</v>
      </c>
      <c r="P193" s="2">
        <v>0</v>
      </c>
      <c r="Q193" s="13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95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</row>
    <row r="194" spans="1:66" x14ac:dyDescent="0.25">
      <c r="A194" s="20">
        <v>1341</v>
      </c>
      <c r="B194" t="s">
        <v>268</v>
      </c>
      <c r="C194" t="s">
        <v>2</v>
      </c>
      <c r="D194" t="s">
        <v>8</v>
      </c>
      <c r="E194" t="s">
        <v>315</v>
      </c>
      <c r="F194" s="2">
        <v>744294000</v>
      </c>
      <c r="G194" s="2">
        <v>0</v>
      </c>
      <c r="H194" s="2">
        <v>744294000</v>
      </c>
      <c r="I194" s="2">
        <v>2408373</v>
      </c>
      <c r="J194" s="2">
        <v>0</v>
      </c>
      <c r="K194" s="2">
        <v>2408373</v>
      </c>
      <c r="L194" s="2">
        <v>2110655.4</v>
      </c>
      <c r="M194" s="2">
        <v>0</v>
      </c>
      <c r="N194" s="2">
        <v>2110655.4</v>
      </c>
      <c r="O194" s="15">
        <v>0.1</v>
      </c>
      <c r="P194" s="2">
        <v>0</v>
      </c>
      <c r="Q194" s="13">
        <v>0.3</v>
      </c>
      <c r="R194" s="15">
        <v>0</v>
      </c>
      <c r="S194" s="2">
        <v>633196.62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633196.62</v>
      </c>
      <c r="AD194" s="4">
        <f t="shared" si="2"/>
        <v>633196.62</v>
      </c>
      <c r="AE194" t="s">
        <v>38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</row>
    <row r="195" spans="1:66" x14ac:dyDescent="0.25">
      <c r="A195" s="20">
        <v>1342</v>
      </c>
      <c r="B195" t="s">
        <v>268</v>
      </c>
      <c r="C195" t="s">
        <v>2</v>
      </c>
      <c r="D195" t="s">
        <v>296</v>
      </c>
      <c r="E195" t="s">
        <v>316</v>
      </c>
      <c r="F195" s="2">
        <v>23700000</v>
      </c>
      <c r="G195" s="2">
        <v>0</v>
      </c>
      <c r="H195" s="2">
        <v>23700000</v>
      </c>
      <c r="I195" s="2">
        <v>82950</v>
      </c>
      <c r="J195" s="2">
        <v>0</v>
      </c>
      <c r="K195" s="2">
        <v>82950</v>
      </c>
      <c r="L195" s="2">
        <v>73470</v>
      </c>
      <c r="M195" s="2">
        <v>0</v>
      </c>
      <c r="N195" s="2">
        <v>73470</v>
      </c>
      <c r="O195" s="15">
        <v>0.1</v>
      </c>
      <c r="P195" s="2">
        <v>0</v>
      </c>
      <c r="Q195" s="13">
        <v>0.3</v>
      </c>
      <c r="R195" s="15">
        <v>0</v>
      </c>
      <c r="S195" s="2">
        <v>22041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22041</v>
      </c>
      <c r="AD195" s="4">
        <f t="shared" ref="AD195:AD258" si="3">AB195+AC195</f>
        <v>22041</v>
      </c>
      <c r="AE195" t="s">
        <v>87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</row>
    <row r="196" spans="1:66" x14ac:dyDescent="0.25">
      <c r="A196" s="20">
        <v>1343</v>
      </c>
      <c r="B196" t="s">
        <v>268</v>
      </c>
      <c r="C196" t="s">
        <v>2</v>
      </c>
      <c r="D196" t="s">
        <v>200</v>
      </c>
      <c r="E196" t="s">
        <v>317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5">
        <v>0.1</v>
      </c>
      <c r="P196" s="2">
        <v>0</v>
      </c>
      <c r="Q196" s="13">
        <v>0.3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244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25">
      <c r="A197" s="20">
        <v>1344</v>
      </c>
      <c r="B197" t="s">
        <v>269</v>
      </c>
      <c r="C197" t="s">
        <v>2</v>
      </c>
      <c r="D197" t="s">
        <v>200</v>
      </c>
      <c r="E197" t="s">
        <v>318</v>
      </c>
      <c r="F197" s="2">
        <v>34790743000</v>
      </c>
      <c r="G197" s="2">
        <v>594790000</v>
      </c>
      <c r="H197" s="2">
        <v>34195953000</v>
      </c>
      <c r="I197" s="2">
        <v>55469555</v>
      </c>
      <c r="J197" s="2">
        <v>1893594</v>
      </c>
      <c r="K197" s="2">
        <v>53575961</v>
      </c>
      <c r="L197" s="2">
        <v>41553257.799999997</v>
      </c>
      <c r="M197" s="2">
        <v>1655678</v>
      </c>
      <c r="N197" s="2">
        <v>39897579.799999997</v>
      </c>
      <c r="O197" s="15">
        <v>0.1</v>
      </c>
      <c r="P197" s="2">
        <v>165567.79999999999</v>
      </c>
      <c r="Q197" s="13">
        <v>0.15</v>
      </c>
      <c r="R197" s="15">
        <v>0</v>
      </c>
      <c r="S197" s="2">
        <v>5984636.9699999997</v>
      </c>
      <c r="T197" s="2">
        <v>3000000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9150204.7699999996</v>
      </c>
      <c r="AD197" s="4">
        <f t="shared" si="3"/>
        <v>9150204.7699999996</v>
      </c>
      <c r="AE197" t="s">
        <v>184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25">
      <c r="A198" s="20">
        <v>1348</v>
      </c>
      <c r="B198" t="s">
        <v>269</v>
      </c>
      <c r="C198" t="s">
        <v>2</v>
      </c>
      <c r="D198" t="s">
        <v>200</v>
      </c>
      <c r="E198" t="s">
        <v>319</v>
      </c>
      <c r="F198" s="2">
        <v>15302105000</v>
      </c>
      <c r="G198" s="2">
        <v>0</v>
      </c>
      <c r="H198" s="2">
        <v>15302105000</v>
      </c>
      <c r="I198" s="2">
        <v>37167814</v>
      </c>
      <c r="J198" s="2">
        <v>0</v>
      </c>
      <c r="K198" s="2">
        <v>37167814</v>
      </c>
      <c r="L198" s="2">
        <v>31046972</v>
      </c>
      <c r="M198" s="2">
        <v>0</v>
      </c>
      <c r="N198" s="2">
        <v>31046972</v>
      </c>
      <c r="O198" s="15">
        <v>0.1</v>
      </c>
      <c r="P198" s="2">
        <v>0</v>
      </c>
      <c r="Q198" s="13">
        <v>0.15</v>
      </c>
      <c r="R198" s="15">
        <v>0</v>
      </c>
      <c r="S198" s="2">
        <v>4657045.8</v>
      </c>
      <c r="T198" s="2">
        <v>3000000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7657045.7999999998</v>
      </c>
      <c r="AD198" s="4">
        <f t="shared" si="3"/>
        <v>7657045.7999999998</v>
      </c>
      <c r="AE198" t="s">
        <v>244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25">
      <c r="A199" s="20">
        <v>1349</v>
      </c>
      <c r="B199" t="s">
        <v>269</v>
      </c>
      <c r="C199" t="s">
        <v>9</v>
      </c>
      <c r="D199" t="s">
        <v>15</v>
      </c>
      <c r="E199" t="s">
        <v>320</v>
      </c>
      <c r="F199" s="2">
        <v>7743110000</v>
      </c>
      <c r="G199" s="2">
        <v>0</v>
      </c>
      <c r="H199" s="2">
        <v>7743110000</v>
      </c>
      <c r="I199" s="2">
        <v>13105915</v>
      </c>
      <c r="J199" s="2">
        <v>0</v>
      </c>
      <c r="K199" s="2">
        <v>13105915</v>
      </c>
      <c r="L199" s="2">
        <v>10008671</v>
      </c>
      <c r="M199" s="2">
        <v>0</v>
      </c>
      <c r="N199" s="2">
        <v>10008671</v>
      </c>
      <c r="O199" s="15">
        <v>0</v>
      </c>
      <c r="P199" s="2">
        <v>0</v>
      </c>
      <c r="Q199" s="13">
        <v>0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31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25">
      <c r="A200" s="20">
        <v>1356</v>
      </c>
      <c r="B200" t="s">
        <v>269</v>
      </c>
      <c r="C200" t="s">
        <v>2</v>
      </c>
      <c r="D200" t="s">
        <v>295</v>
      </c>
      <c r="E200" t="s">
        <v>321</v>
      </c>
      <c r="F200" s="2">
        <v>16026980000</v>
      </c>
      <c r="G200" s="2">
        <v>3105870000</v>
      </c>
      <c r="H200" s="2">
        <v>12921110000</v>
      </c>
      <c r="I200" s="2">
        <v>36898227</v>
      </c>
      <c r="J200" s="2">
        <v>8783617</v>
      </c>
      <c r="K200" s="2">
        <v>28114610</v>
      </c>
      <c r="L200" s="2">
        <v>30487435</v>
      </c>
      <c r="M200" s="2">
        <v>7541269</v>
      </c>
      <c r="N200" s="2">
        <v>22946166</v>
      </c>
      <c r="O200" s="15">
        <v>0.1</v>
      </c>
      <c r="P200" s="2">
        <v>754126.9</v>
      </c>
      <c r="Q200" s="13">
        <v>0.15</v>
      </c>
      <c r="R200" s="15">
        <v>0</v>
      </c>
      <c r="S200" s="2">
        <v>3441924.9</v>
      </c>
      <c r="T200" s="2">
        <v>3000000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7196051.7999999998</v>
      </c>
      <c r="AD200" s="4">
        <f t="shared" si="3"/>
        <v>7196051.7999999998</v>
      </c>
      <c r="AE200" t="s">
        <v>45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  <row r="201" spans="1:66" x14ac:dyDescent="0.25">
      <c r="A201" s="20">
        <v>1359</v>
      </c>
      <c r="B201" t="s">
        <v>269</v>
      </c>
      <c r="C201" t="s">
        <v>2</v>
      </c>
      <c r="D201" t="s">
        <v>8</v>
      </c>
      <c r="E201" t="s">
        <v>322</v>
      </c>
      <c r="F201" s="2">
        <v>133051563000</v>
      </c>
      <c r="G201" s="2">
        <v>0</v>
      </c>
      <c r="H201" s="2">
        <v>133051563000</v>
      </c>
      <c r="I201" s="2">
        <v>201385684</v>
      </c>
      <c r="J201" s="2">
        <v>0</v>
      </c>
      <c r="K201" s="2">
        <v>201385684</v>
      </c>
      <c r="L201" s="2">
        <v>148165058.80000001</v>
      </c>
      <c r="M201" s="2">
        <v>0</v>
      </c>
      <c r="N201" s="2">
        <v>148165058.80000001</v>
      </c>
      <c r="O201" s="15">
        <v>0.1</v>
      </c>
      <c r="P201" s="2">
        <v>0</v>
      </c>
      <c r="Q201" s="13">
        <v>0.25</v>
      </c>
      <c r="R201" s="15">
        <v>0</v>
      </c>
      <c r="S201" s="2">
        <v>37041264.700000003</v>
      </c>
      <c r="T201" s="2">
        <v>5000000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42041264.700000003</v>
      </c>
      <c r="AD201" s="4">
        <f t="shared" si="3"/>
        <v>42041264.700000003</v>
      </c>
      <c r="AE201" t="s">
        <v>50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</row>
    <row r="202" spans="1:66" x14ac:dyDescent="0.25">
      <c r="A202" s="20">
        <v>1360</v>
      </c>
      <c r="B202" t="s">
        <v>269</v>
      </c>
      <c r="C202" t="s">
        <v>2</v>
      </c>
      <c r="D202" t="s">
        <v>8</v>
      </c>
      <c r="E202" t="s">
        <v>323</v>
      </c>
      <c r="F202" s="2">
        <v>11384889000</v>
      </c>
      <c r="G202" s="2">
        <v>1317363000</v>
      </c>
      <c r="H202" s="2">
        <v>10067526000</v>
      </c>
      <c r="I202" s="2">
        <v>32452287</v>
      </c>
      <c r="J202" s="2">
        <v>3788906</v>
      </c>
      <c r="K202" s="2">
        <v>28663381</v>
      </c>
      <c r="L202" s="2">
        <v>27898331.399999999</v>
      </c>
      <c r="M202" s="2">
        <v>3261960.8</v>
      </c>
      <c r="N202" s="2">
        <v>24636370.600000001</v>
      </c>
      <c r="O202" s="15">
        <v>0.1</v>
      </c>
      <c r="P202" s="2">
        <v>326196.08</v>
      </c>
      <c r="Q202" s="13">
        <v>0.1</v>
      </c>
      <c r="R202" s="15">
        <v>0</v>
      </c>
      <c r="S202" s="2">
        <v>2463637.06</v>
      </c>
      <c r="T202" s="2">
        <v>2000000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4789833.1399999997</v>
      </c>
      <c r="AD202" s="4">
        <f t="shared" si="3"/>
        <v>4789833.1399999997</v>
      </c>
      <c r="AE202" t="s">
        <v>38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</row>
    <row r="203" spans="1:66" x14ac:dyDescent="0.25">
      <c r="A203" s="20">
        <v>1364</v>
      </c>
      <c r="B203" t="s">
        <v>269</v>
      </c>
      <c r="C203" t="s">
        <v>2</v>
      </c>
      <c r="D203" t="s">
        <v>8</v>
      </c>
      <c r="E203" t="s">
        <v>324</v>
      </c>
      <c r="F203" s="2">
        <v>7374792000</v>
      </c>
      <c r="G203" s="2">
        <v>5204680000</v>
      </c>
      <c r="H203" s="2">
        <v>2170112000</v>
      </c>
      <c r="I203" s="2">
        <v>21515116</v>
      </c>
      <c r="J203" s="2">
        <v>16330384</v>
      </c>
      <c r="K203" s="2">
        <v>5184732</v>
      </c>
      <c r="L203" s="2">
        <v>18565199.199999999</v>
      </c>
      <c r="M203" s="2">
        <v>14248512</v>
      </c>
      <c r="N203" s="2">
        <v>4316687.2</v>
      </c>
      <c r="O203" s="15">
        <v>0.1</v>
      </c>
      <c r="P203" s="2">
        <v>1424851.2</v>
      </c>
      <c r="Q203" s="13">
        <v>0.1</v>
      </c>
      <c r="R203" s="15">
        <v>0</v>
      </c>
      <c r="S203" s="2">
        <v>431668.72</v>
      </c>
      <c r="T203" s="2">
        <v>1000000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2856519.92</v>
      </c>
      <c r="AD203" s="4">
        <f t="shared" si="3"/>
        <v>2856519.92</v>
      </c>
      <c r="AE203" t="s">
        <v>50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</row>
    <row r="204" spans="1:66" x14ac:dyDescent="0.25">
      <c r="A204" s="20">
        <v>1367</v>
      </c>
      <c r="B204" t="s">
        <v>269</v>
      </c>
      <c r="C204" t="s">
        <v>2</v>
      </c>
      <c r="D204" t="s">
        <v>8</v>
      </c>
      <c r="E204" t="s">
        <v>325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15">
        <v>0</v>
      </c>
      <c r="P204" s="2">
        <v>0</v>
      </c>
      <c r="Q204" s="13">
        <v>0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38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</row>
    <row r="205" spans="1:66" x14ac:dyDescent="0.25">
      <c r="A205" s="20">
        <v>1369</v>
      </c>
      <c r="B205" t="s">
        <v>268</v>
      </c>
      <c r="C205" t="s">
        <v>2</v>
      </c>
      <c r="D205" t="s">
        <v>200</v>
      </c>
      <c r="E205" t="s">
        <v>326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244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</row>
    <row r="206" spans="1:66" x14ac:dyDescent="0.25">
      <c r="A206" s="20">
        <v>1370</v>
      </c>
      <c r="B206" t="s">
        <v>269</v>
      </c>
      <c r="C206" t="s">
        <v>2</v>
      </c>
      <c r="D206" t="s">
        <v>295</v>
      </c>
      <c r="E206" t="s">
        <v>327</v>
      </c>
      <c r="F206" s="2">
        <v>2554196000</v>
      </c>
      <c r="G206" s="2">
        <v>0</v>
      </c>
      <c r="H206" s="2">
        <v>2554196000</v>
      </c>
      <c r="I206" s="2">
        <v>7068699</v>
      </c>
      <c r="J206" s="2">
        <v>0</v>
      </c>
      <c r="K206" s="2">
        <v>7068699</v>
      </c>
      <c r="L206" s="2">
        <v>6047020.5999999996</v>
      </c>
      <c r="M206" s="2">
        <v>0</v>
      </c>
      <c r="N206" s="2">
        <v>6047020.5999999996</v>
      </c>
      <c r="O206" s="15">
        <v>0</v>
      </c>
      <c r="P206" s="2">
        <v>0</v>
      </c>
      <c r="Q206" s="13">
        <v>0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43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</row>
    <row r="207" spans="1:66" x14ac:dyDescent="0.25">
      <c r="A207" s="20">
        <v>1371</v>
      </c>
      <c r="B207" t="s">
        <v>268</v>
      </c>
      <c r="C207" t="s">
        <v>2</v>
      </c>
      <c r="D207" t="s">
        <v>4</v>
      </c>
      <c r="E207" t="s">
        <v>328</v>
      </c>
      <c r="F207" s="2">
        <v>22439266000</v>
      </c>
      <c r="G207" s="2">
        <v>3937028000</v>
      </c>
      <c r="H207" s="2">
        <v>18502238000</v>
      </c>
      <c r="I207" s="2">
        <v>63121676</v>
      </c>
      <c r="J207" s="2">
        <v>10958153</v>
      </c>
      <c r="K207" s="2">
        <v>52163523</v>
      </c>
      <c r="L207" s="2">
        <v>54145969.600000001</v>
      </c>
      <c r="M207" s="2">
        <v>9383341.8000000007</v>
      </c>
      <c r="N207" s="2">
        <v>44762627.799999997</v>
      </c>
      <c r="O207" s="15">
        <v>0.1</v>
      </c>
      <c r="P207" s="2">
        <v>938334.18</v>
      </c>
      <c r="Q207" s="13">
        <v>0.3</v>
      </c>
      <c r="R207" s="15">
        <v>0</v>
      </c>
      <c r="S207" s="2">
        <v>13428788.34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14367122.52</v>
      </c>
      <c r="AD207" s="4">
        <f t="shared" si="3"/>
        <v>14367122.52</v>
      </c>
      <c r="AE207" t="s">
        <v>48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</row>
    <row r="208" spans="1:66" x14ac:dyDescent="0.25">
      <c r="A208" s="20">
        <v>1372</v>
      </c>
      <c r="B208" t="s">
        <v>269</v>
      </c>
      <c r="C208" t="s">
        <v>9</v>
      </c>
      <c r="D208" t="s">
        <v>27</v>
      </c>
      <c r="E208" t="s">
        <v>329</v>
      </c>
      <c r="F208" s="2">
        <v>2269255000</v>
      </c>
      <c r="G208" s="2">
        <v>0</v>
      </c>
      <c r="H208" s="2">
        <v>2269255000</v>
      </c>
      <c r="I208" s="2">
        <v>6231518</v>
      </c>
      <c r="J208" s="2">
        <v>0</v>
      </c>
      <c r="K208" s="2">
        <v>6231518</v>
      </c>
      <c r="L208" s="2">
        <v>5323816</v>
      </c>
      <c r="M208" s="2">
        <v>0</v>
      </c>
      <c r="N208" s="2">
        <v>5323816</v>
      </c>
      <c r="O208" s="15">
        <v>0</v>
      </c>
      <c r="P208" s="2">
        <v>0</v>
      </c>
      <c r="Q208" s="13">
        <v>0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28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</row>
    <row r="209" spans="1:66" x14ac:dyDescent="0.25">
      <c r="A209" s="20">
        <v>1373</v>
      </c>
      <c r="B209" t="s">
        <v>268</v>
      </c>
      <c r="C209" t="s">
        <v>2</v>
      </c>
      <c r="D209" t="s">
        <v>8</v>
      </c>
      <c r="E209" t="s">
        <v>330</v>
      </c>
      <c r="F209" s="2">
        <v>7112590000</v>
      </c>
      <c r="G209" s="2">
        <v>0</v>
      </c>
      <c r="H209" s="2">
        <v>7112590000</v>
      </c>
      <c r="I209" s="2">
        <v>22777898</v>
      </c>
      <c r="J209" s="2">
        <v>0</v>
      </c>
      <c r="K209" s="2">
        <v>22777898</v>
      </c>
      <c r="L209" s="2">
        <v>19932862</v>
      </c>
      <c r="M209" s="2">
        <v>0</v>
      </c>
      <c r="N209" s="2">
        <v>19932862</v>
      </c>
      <c r="O209" s="15">
        <v>0.1</v>
      </c>
      <c r="P209" s="2">
        <v>0</v>
      </c>
      <c r="Q209" s="13">
        <v>0.3</v>
      </c>
      <c r="R209" s="15">
        <v>0</v>
      </c>
      <c r="S209" s="2">
        <v>5979858.5999999996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5979858.5999999996</v>
      </c>
      <c r="AD209" s="4">
        <f t="shared" si="3"/>
        <v>5979858.5999999996</v>
      </c>
      <c r="AE209" t="s">
        <v>50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</row>
    <row r="210" spans="1:66" x14ac:dyDescent="0.25">
      <c r="A210" s="20">
        <v>1374</v>
      </c>
      <c r="B210" t="s">
        <v>269</v>
      </c>
      <c r="C210" t="s">
        <v>2</v>
      </c>
      <c r="D210" t="s">
        <v>295</v>
      </c>
      <c r="E210" t="s">
        <v>331</v>
      </c>
      <c r="F210" s="2">
        <v>11451689000</v>
      </c>
      <c r="G210" s="2">
        <v>839800000</v>
      </c>
      <c r="H210" s="2">
        <v>10611889000</v>
      </c>
      <c r="I210" s="2">
        <v>29830703</v>
      </c>
      <c r="J210" s="2">
        <v>1809800</v>
      </c>
      <c r="K210" s="2">
        <v>28020903</v>
      </c>
      <c r="L210" s="2">
        <v>25250027.399999999</v>
      </c>
      <c r="M210" s="2">
        <v>1473880</v>
      </c>
      <c r="N210" s="2">
        <v>23776147.399999999</v>
      </c>
      <c r="O210" s="15">
        <v>0.1</v>
      </c>
      <c r="P210" s="2">
        <v>147388</v>
      </c>
      <c r="Q210" s="13">
        <v>0.1</v>
      </c>
      <c r="R210" s="15">
        <v>0</v>
      </c>
      <c r="S210" s="2">
        <v>2377614.7400000002</v>
      </c>
      <c r="T210" s="2">
        <v>2000000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4525002.74</v>
      </c>
      <c r="AD210" s="4">
        <f t="shared" si="3"/>
        <v>4525002.74</v>
      </c>
      <c r="AE210" t="s">
        <v>43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</row>
    <row r="211" spans="1:66" x14ac:dyDescent="0.25">
      <c r="A211" s="20">
        <v>1376</v>
      </c>
      <c r="B211" t="s">
        <v>268</v>
      </c>
      <c r="C211" t="s">
        <v>9</v>
      </c>
      <c r="D211" t="s">
        <v>15</v>
      </c>
      <c r="E211" t="s">
        <v>332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15">
        <v>0.1</v>
      </c>
      <c r="P211" s="2">
        <v>0</v>
      </c>
      <c r="Q211" s="13">
        <v>0.3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31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</row>
    <row r="212" spans="1:66" x14ac:dyDescent="0.25">
      <c r="A212" s="20">
        <v>1378</v>
      </c>
      <c r="B212" t="s">
        <v>268</v>
      </c>
      <c r="C212" t="s">
        <v>9</v>
      </c>
      <c r="D212" t="s">
        <v>404</v>
      </c>
      <c r="E212" t="s">
        <v>333</v>
      </c>
      <c r="F212" s="2">
        <v>143853193000</v>
      </c>
      <c r="G212" s="2">
        <v>0</v>
      </c>
      <c r="H212" s="2">
        <v>143853193000</v>
      </c>
      <c r="I212" s="2">
        <v>225139568</v>
      </c>
      <c r="J212" s="2">
        <v>0</v>
      </c>
      <c r="K212" s="2">
        <v>225139568</v>
      </c>
      <c r="L212" s="2">
        <v>167598290.80000001</v>
      </c>
      <c r="M212" s="2">
        <v>0</v>
      </c>
      <c r="N212" s="2">
        <v>167598290.80000001</v>
      </c>
      <c r="O212" s="15">
        <v>0.1</v>
      </c>
      <c r="P212" s="2">
        <v>0</v>
      </c>
      <c r="Q212" s="13">
        <v>0.3</v>
      </c>
      <c r="R212" s="15">
        <v>0.4</v>
      </c>
      <c r="S212" s="2">
        <v>52039316.32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52039316.32</v>
      </c>
      <c r="AD212" s="4">
        <f t="shared" si="3"/>
        <v>52039316.32</v>
      </c>
      <c r="AE212" t="s">
        <v>79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</row>
    <row r="213" spans="1:66" x14ac:dyDescent="0.25">
      <c r="A213" s="20">
        <v>1381</v>
      </c>
      <c r="B213" t="s">
        <v>269</v>
      </c>
      <c r="C213" t="s">
        <v>2</v>
      </c>
      <c r="D213" t="s">
        <v>296</v>
      </c>
      <c r="E213" t="s">
        <v>334</v>
      </c>
      <c r="F213" s="2">
        <v>53830000</v>
      </c>
      <c r="G213" s="2">
        <v>0</v>
      </c>
      <c r="H213" s="2">
        <v>53830000</v>
      </c>
      <c r="I213" s="2">
        <v>188405</v>
      </c>
      <c r="J213" s="2">
        <v>0</v>
      </c>
      <c r="K213" s="2">
        <v>188405</v>
      </c>
      <c r="L213" s="2">
        <v>166873</v>
      </c>
      <c r="M213" s="2">
        <v>0</v>
      </c>
      <c r="N213" s="2">
        <v>166873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166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</row>
    <row r="214" spans="1:66" x14ac:dyDescent="0.25">
      <c r="A214" s="20">
        <v>1382</v>
      </c>
      <c r="B214" t="s">
        <v>269</v>
      </c>
      <c r="C214" t="s">
        <v>2</v>
      </c>
      <c r="D214" t="s">
        <v>296</v>
      </c>
      <c r="E214" t="s">
        <v>335</v>
      </c>
      <c r="F214" s="2">
        <v>12584529800</v>
      </c>
      <c r="G214" s="2">
        <v>290972000</v>
      </c>
      <c r="H214" s="2">
        <v>12293557800</v>
      </c>
      <c r="I214" s="2">
        <v>29141369</v>
      </c>
      <c r="J214" s="2">
        <v>1018403</v>
      </c>
      <c r="K214" s="2">
        <v>28122966</v>
      </c>
      <c r="L214" s="2">
        <v>24107557.079999998</v>
      </c>
      <c r="M214" s="2">
        <v>902014.2</v>
      </c>
      <c r="N214" s="2">
        <v>23205542.879999999</v>
      </c>
      <c r="O214" s="15">
        <v>0.1</v>
      </c>
      <c r="P214" s="2">
        <v>90201.42</v>
      </c>
      <c r="Q214" s="13">
        <v>0.1</v>
      </c>
      <c r="R214" s="15">
        <v>0</v>
      </c>
      <c r="S214" s="2">
        <v>2320554.2880000002</v>
      </c>
      <c r="T214" s="2">
        <v>2000000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4410755.7079999996</v>
      </c>
      <c r="AD214" s="4">
        <f t="shared" si="3"/>
        <v>4410755.7079999996</v>
      </c>
      <c r="AE214" t="s">
        <v>166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</row>
    <row r="215" spans="1:66" x14ac:dyDescent="0.25">
      <c r="A215" s="20">
        <v>1383</v>
      </c>
      <c r="B215" t="s">
        <v>269</v>
      </c>
      <c r="C215" t="s">
        <v>9</v>
      </c>
      <c r="D215" t="s">
        <v>27</v>
      </c>
      <c r="E215" t="s">
        <v>336</v>
      </c>
      <c r="F215" s="2">
        <v>12860847000</v>
      </c>
      <c r="G215" s="2">
        <v>0</v>
      </c>
      <c r="H215" s="2">
        <v>12860847000</v>
      </c>
      <c r="I215" s="2">
        <v>25839930</v>
      </c>
      <c r="J215" s="2">
        <v>0</v>
      </c>
      <c r="K215" s="2">
        <v>25839930</v>
      </c>
      <c r="L215" s="2">
        <v>20695591.199999999</v>
      </c>
      <c r="M215" s="2">
        <v>0</v>
      </c>
      <c r="N215" s="2">
        <v>20695591.199999999</v>
      </c>
      <c r="O215" s="15">
        <v>0.1</v>
      </c>
      <c r="P215" s="2">
        <v>0</v>
      </c>
      <c r="Q215" s="13">
        <v>0.1</v>
      </c>
      <c r="R215" s="15">
        <v>0</v>
      </c>
      <c r="S215" s="2">
        <v>2069559.12</v>
      </c>
      <c r="T215" s="2">
        <v>2000000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4069559.12</v>
      </c>
      <c r="AD215" s="4">
        <f t="shared" si="3"/>
        <v>4069559.12</v>
      </c>
      <c r="AE215" t="s">
        <v>28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</row>
    <row r="216" spans="1:66" x14ac:dyDescent="0.25">
      <c r="A216" s="20">
        <v>1384</v>
      </c>
      <c r="B216" t="s">
        <v>268</v>
      </c>
      <c r="C216" t="s">
        <v>2</v>
      </c>
      <c r="D216" t="s">
        <v>296</v>
      </c>
      <c r="E216" t="s">
        <v>337</v>
      </c>
      <c r="F216" s="2">
        <v>79720000</v>
      </c>
      <c r="G216" s="2">
        <v>79720000</v>
      </c>
      <c r="H216" s="2">
        <v>0</v>
      </c>
      <c r="I216" s="2">
        <v>279020</v>
      </c>
      <c r="J216" s="2">
        <v>279020</v>
      </c>
      <c r="K216" s="2">
        <v>0</v>
      </c>
      <c r="L216" s="2">
        <v>247132</v>
      </c>
      <c r="M216" s="2">
        <v>247132</v>
      </c>
      <c r="N216" s="2">
        <v>0</v>
      </c>
      <c r="O216" s="15">
        <v>0.1</v>
      </c>
      <c r="P216" s="2">
        <v>24713.200000000001</v>
      </c>
      <c r="Q216" s="13">
        <v>0.3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24713.200000000001</v>
      </c>
      <c r="AD216" s="4">
        <f t="shared" si="3"/>
        <v>24713.200000000001</v>
      </c>
      <c r="AE216" t="s">
        <v>166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</row>
    <row r="217" spans="1:66" x14ac:dyDescent="0.25">
      <c r="A217" s="20">
        <v>1385</v>
      </c>
      <c r="B217" t="s">
        <v>268</v>
      </c>
      <c r="C217" t="s">
        <v>9</v>
      </c>
      <c r="D217" t="s">
        <v>403</v>
      </c>
      <c r="E217" t="s">
        <v>338</v>
      </c>
      <c r="F217" s="2">
        <v>571972000</v>
      </c>
      <c r="G217" s="2">
        <v>0</v>
      </c>
      <c r="H217" s="2">
        <v>571972000</v>
      </c>
      <c r="I217" s="2">
        <v>1944337</v>
      </c>
      <c r="J217" s="2">
        <v>0</v>
      </c>
      <c r="K217" s="2">
        <v>1944337</v>
      </c>
      <c r="L217" s="2">
        <v>1715548.2</v>
      </c>
      <c r="M217" s="2">
        <v>0</v>
      </c>
      <c r="N217" s="2">
        <v>1715548.2</v>
      </c>
      <c r="O217" s="15">
        <v>0.1</v>
      </c>
      <c r="P217" s="2">
        <v>0</v>
      </c>
      <c r="Q217" s="13">
        <v>0.3</v>
      </c>
      <c r="R217" s="15">
        <v>0</v>
      </c>
      <c r="S217" s="2">
        <v>514664.46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514664.46</v>
      </c>
      <c r="AD217" s="4">
        <f t="shared" si="3"/>
        <v>514664.46</v>
      </c>
      <c r="AE217" t="s">
        <v>189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</row>
    <row r="218" spans="1:66" x14ac:dyDescent="0.25">
      <c r="A218" s="20">
        <v>1388</v>
      </c>
      <c r="B218" t="s">
        <v>268</v>
      </c>
      <c r="C218" t="s">
        <v>2</v>
      </c>
      <c r="D218" t="s">
        <v>296</v>
      </c>
      <c r="E218" t="s">
        <v>339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5">
        <v>0.1</v>
      </c>
      <c r="P218" s="2">
        <v>0</v>
      </c>
      <c r="Q218" s="13">
        <v>0.3</v>
      </c>
      <c r="R218" s="15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0</v>
      </c>
      <c r="AD218" s="4">
        <f t="shared" si="3"/>
        <v>0</v>
      </c>
      <c r="AE218" t="s">
        <v>87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</row>
    <row r="219" spans="1:66" x14ac:dyDescent="0.25">
      <c r="A219" s="20">
        <v>1390</v>
      </c>
      <c r="B219" t="s">
        <v>268</v>
      </c>
      <c r="C219" t="s">
        <v>2</v>
      </c>
      <c r="D219" t="s">
        <v>8</v>
      </c>
      <c r="E219" t="s">
        <v>344</v>
      </c>
      <c r="F219" s="2">
        <v>974306000</v>
      </c>
      <c r="G219" s="2">
        <v>0</v>
      </c>
      <c r="H219" s="2">
        <v>974306000</v>
      </c>
      <c r="I219" s="2">
        <v>3246495</v>
      </c>
      <c r="J219" s="2">
        <v>0</v>
      </c>
      <c r="K219" s="2">
        <v>3246495</v>
      </c>
      <c r="L219" s="2">
        <v>2856772.6</v>
      </c>
      <c r="M219" s="2">
        <v>0</v>
      </c>
      <c r="N219" s="2">
        <v>2856772.6</v>
      </c>
      <c r="O219" s="15">
        <v>0.1</v>
      </c>
      <c r="P219" s="2">
        <v>0</v>
      </c>
      <c r="Q219" s="13">
        <v>0.3</v>
      </c>
      <c r="R219" s="15">
        <v>0</v>
      </c>
      <c r="S219" s="2">
        <v>857031.78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857031.78</v>
      </c>
      <c r="AD219" s="4">
        <f t="shared" si="3"/>
        <v>857031.78</v>
      </c>
      <c r="AE219" t="s">
        <v>50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</row>
    <row r="220" spans="1:66" x14ac:dyDescent="0.25">
      <c r="A220" s="20">
        <v>1391</v>
      </c>
      <c r="B220" t="s">
        <v>269</v>
      </c>
      <c r="C220" t="s">
        <v>2</v>
      </c>
      <c r="D220" t="s">
        <v>295</v>
      </c>
      <c r="E220" t="s">
        <v>345</v>
      </c>
      <c r="F220" s="2">
        <v>11050059000</v>
      </c>
      <c r="G220" s="2">
        <v>1400818000</v>
      </c>
      <c r="H220" s="2">
        <v>9649241000</v>
      </c>
      <c r="I220" s="2">
        <v>22858595</v>
      </c>
      <c r="J220" s="2">
        <v>4525415</v>
      </c>
      <c r="K220" s="2">
        <v>18333180</v>
      </c>
      <c r="L220" s="2">
        <v>18438571.399999999</v>
      </c>
      <c r="M220" s="2">
        <v>3965087.8</v>
      </c>
      <c r="N220" s="2">
        <v>14473483.6</v>
      </c>
      <c r="O220" s="15">
        <v>0.1</v>
      </c>
      <c r="P220" s="2">
        <v>396508.78</v>
      </c>
      <c r="Q220" s="13">
        <v>0.1</v>
      </c>
      <c r="R220" s="15">
        <v>0</v>
      </c>
      <c r="S220" s="2">
        <v>1447348.36</v>
      </c>
      <c r="T220" s="2">
        <v>1000000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2843857.14</v>
      </c>
      <c r="AD220" s="4">
        <f t="shared" si="3"/>
        <v>2843857.14</v>
      </c>
      <c r="AE220" t="s">
        <v>95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</row>
    <row r="221" spans="1:66" x14ac:dyDescent="0.25">
      <c r="A221" s="20">
        <v>1392</v>
      </c>
      <c r="B221" t="s">
        <v>268</v>
      </c>
      <c r="C221" t="s">
        <v>2</v>
      </c>
      <c r="D221" t="s">
        <v>296</v>
      </c>
      <c r="E221" t="s">
        <v>346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15">
        <v>0.1</v>
      </c>
      <c r="P221" s="2">
        <v>0</v>
      </c>
      <c r="Q221" s="13">
        <v>0.3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166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</row>
    <row r="222" spans="1:66" x14ac:dyDescent="0.25">
      <c r="A222" s="20">
        <v>1393</v>
      </c>
      <c r="B222" t="s">
        <v>269</v>
      </c>
      <c r="C222" t="s">
        <v>2</v>
      </c>
      <c r="D222" t="s">
        <v>295</v>
      </c>
      <c r="E222" t="s">
        <v>347</v>
      </c>
      <c r="F222" s="2">
        <v>284010000</v>
      </c>
      <c r="G222" s="2">
        <v>211200000</v>
      </c>
      <c r="H222" s="2">
        <v>72810000</v>
      </c>
      <c r="I222" s="2">
        <v>994036</v>
      </c>
      <c r="J222" s="2">
        <v>739200</v>
      </c>
      <c r="K222" s="2">
        <v>254836</v>
      </c>
      <c r="L222" s="2">
        <v>880432</v>
      </c>
      <c r="M222" s="2">
        <v>654720</v>
      </c>
      <c r="N222" s="2">
        <v>225712</v>
      </c>
      <c r="O222" s="15">
        <v>0</v>
      </c>
      <c r="P222" s="2">
        <v>0</v>
      </c>
      <c r="Q222" s="13">
        <v>0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 t="shared" si="3"/>
        <v>0</v>
      </c>
      <c r="AE222" t="s">
        <v>43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</row>
    <row r="223" spans="1:66" s="44" customFormat="1" x14ac:dyDescent="0.25">
      <c r="A223" s="20">
        <v>1395</v>
      </c>
      <c r="B223" t="s">
        <v>269</v>
      </c>
      <c r="C223" t="s">
        <v>2</v>
      </c>
      <c r="D223" t="s">
        <v>295</v>
      </c>
      <c r="E223" t="s">
        <v>348</v>
      </c>
      <c r="F223" s="2">
        <v>10933735800</v>
      </c>
      <c r="G223" s="2">
        <v>330636000</v>
      </c>
      <c r="H223" s="2">
        <v>10603099800</v>
      </c>
      <c r="I223" s="2">
        <v>24891814</v>
      </c>
      <c r="J223" s="2">
        <v>1039626</v>
      </c>
      <c r="K223" s="2">
        <v>23852188</v>
      </c>
      <c r="L223" s="2">
        <v>20518319.68</v>
      </c>
      <c r="M223" s="2">
        <v>907371.6</v>
      </c>
      <c r="N223" s="2">
        <v>19610948.079999998</v>
      </c>
      <c r="O223" s="15">
        <v>0.1</v>
      </c>
      <c r="P223" s="2">
        <v>90737.16</v>
      </c>
      <c r="Q223" s="13">
        <v>0.1</v>
      </c>
      <c r="R223" s="15">
        <v>0</v>
      </c>
      <c r="S223" s="2">
        <v>1961094.808</v>
      </c>
      <c r="T223" s="2">
        <v>2000000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4051831.9679999999</v>
      </c>
      <c r="AC223" s="4"/>
      <c r="AD223" s="4">
        <f t="shared" si="3"/>
        <v>4051831.9679999999</v>
      </c>
      <c r="AE223" t="s">
        <v>45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</row>
    <row r="224" spans="1:66" x14ac:dyDescent="0.25">
      <c r="A224" s="20">
        <v>1397</v>
      </c>
      <c r="B224" t="s">
        <v>269</v>
      </c>
      <c r="C224" t="s">
        <v>2</v>
      </c>
      <c r="D224" t="s">
        <v>296</v>
      </c>
      <c r="E224" t="s">
        <v>349</v>
      </c>
      <c r="F224" s="2">
        <v>10829931000</v>
      </c>
      <c r="G224" s="2">
        <v>10829931000</v>
      </c>
      <c r="H224" s="2">
        <v>0</v>
      </c>
      <c r="I224" s="2">
        <v>18309514</v>
      </c>
      <c r="J224" s="2">
        <v>18309514</v>
      </c>
      <c r="K224" s="2">
        <v>0</v>
      </c>
      <c r="L224" s="2">
        <v>13977541.6</v>
      </c>
      <c r="M224" s="2">
        <v>13977541.6</v>
      </c>
      <c r="N224" s="2">
        <v>0</v>
      </c>
      <c r="O224" s="15">
        <v>0</v>
      </c>
      <c r="P224" s="2">
        <v>0</v>
      </c>
      <c r="Q224" s="13">
        <v>0</v>
      </c>
      <c r="R224" s="15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0</v>
      </c>
      <c r="AD224" s="4">
        <f t="shared" si="3"/>
        <v>0</v>
      </c>
      <c r="AE224" t="s">
        <v>87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</row>
    <row r="225" spans="1:66" x14ac:dyDescent="0.25">
      <c r="A225" s="20">
        <v>1401</v>
      </c>
      <c r="B225" t="s">
        <v>269</v>
      </c>
      <c r="C225" t="s">
        <v>2</v>
      </c>
      <c r="D225" t="s">
        <v>4</v>
      </c>
      <c r="E225" t="s">
        <v>355</v>
      </c>
      <c r="F225" s="2">
        <v>10983110000</v>
      </c>
      <c r="G225" s="2">
        <v>49100000</v>
      </c>
      <c r="H225" s="2">
        <v>10934010000</v>
      </c>
      <c r="I225" s="2">
        <v>23083897</v>
      </c>
      <c r="J225" s="2">
        <v>171852</v>
      </c>
      <c r="K225" s="2">
        <v>22912045</v>
      </c>
      <c r="L225" s="2">
        <v>18690653</v>
      </c>
      <c r="M225" s="2">
        <v>152212</v>
      </c>
      <c r="N225" s="2">
        <v>18538441</v>
      </c>
      <c r="O225" s="15">
        <v>0.1</v>
      </c>
      <c r="P225" s="2">
        <v>15221.2</v>
      </c>
      <c r="Q225" s="13">
        <v>0.1</v>
      </c>
      <c r="R225" s="15">
        <v>0</v>
      </c>
      <c r="S225" s="2">
        <v>1853844.1</v>
      </c>
      <c r="T225" s="2">
        <v>1000000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2869065.3</v>
      </c>
      <c r="AD225" s="4">
        <f t="shared" si="3"/>
        <v>2869065.3</v>
      </c>
      <c r="AE225" t="s">
        <v>286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</row>
    <row r="226" spans="1:66" x14ac:dyDescent="0.25">
      <c r="A226" s="20">
        <v>1403</v>
      </c>
      <c r="B226" t="s">
        <v>268</v>
      </c>
      <c r="C226" t="s">
        <v>2</v>
      </c>
      <c r="D226" t="s">
        <v>200</v>
      </c>
      <c r="E226" t="s">
        <v>350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184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</row>
    <row r="227" spans="1:66" x14ac:dyDescent="0.25">
      <c r="A227" s="20">
        <v>1404</v>
      </c>
      <c r="B227" t="s">
        <v>268</v>
      </c>
      <c r="C227" t="s">
        <v>2</v>
      </c>
      <c r="D227" t="s">
        <v>342</v>
      </c>
      <c r="E227" t="s">
        <v>351</v>
      </c>
      <c r="F227" s="2">
        <v>38794176700</v>
      </c>
      <c r="G227" s="2">
        <v>1402820000</v>
      </c>
      <c r="H227" s="2">
        <v>37391356700</v>
      </c>
      <c r="I227" s="2">
        <v>86197550</v>
      </c>
      <c r="J227" s="2">
        <v>3877715</v>
      </c>
      <c r="K227" s="2">
        <v>82319835</v>
      </c>
      <c r="L227" s="2">
        <v>70679879.319999993</v>
      </c>
      <c r="M227" s="2">
        <v>3316587</v>
      </c>
      <c r="N227" s="2">
        <v>67363292.319999993</v>
      </c>
      <c r="O227" s="15">
        <v>0.1</v>
      </c>
      <c r="P227" s="2">
        <v>331658.7</v>
      </c>
      <c r="Q227" s="13">
        <v>0.3</v>
      </c>
      <c r="R227" s="15">
        <v>0</v>
      </c>
      <c r="S227" s="2">
        <v>20208987.695999999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20540646.396000002</v>
      </c>
      <c r="AD227" s="4">
        <f t="shared" si="3"/>
        <v>20540646.396000002</v>
      </c>
      <c r="AE227" t="s">
        <v>352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</row>
    <row r="228" spans="1:66" x14ac:dyDescent="0.25">
      <c r="A228" s="20">
        <v>1408</v>
      </c>
      <c r="B228" t="s">
        <v>268</v>
      </c>
      <c r="C228" t="s">
        <v>2</v>
      </c>
      <c r="D228" t="s">
        <v>295</v>
      </c>
      <c r="E228" t="s">
        <v>356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15">
        <v>0.1</v>
      </c>
      <c r="P228" s="2">
        <v>0</v>
      </c>
      <c r="Q228" s="13">
        <v>0.3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95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</row>
    <row r="229" spans="1:66" x14ac:dyDescent="0.25">
      <c r="A229" s="20">
        <v>1409</v>
      </c>
      <c r="B229" t="s">
        <v>268</v>
      </c>
      <c r="C229" t="s">
        <v>2</v>
      </c>
      <c r="D229" t="s">
        <v>295</v>
      </c>
      <c r="E229" t="s">
        <v>357</v>
      </c>
      <c r="F229" s="2">
        <v>3650795000</v>
      </c>
      <c r="G229" s="2">
        <v>0</v>
      </c>
      <c r="H229" s="2">
        <v>3650795000</v>
      </c>
      <c r="I229" s="2">
        <v>10589020</v>
      </c>
      <c r="J229" s="2">
        <v>0</v>
      </c>
      <c r="K229" s="2">
        <v>10589020</v>
      </c>
      <c r="L229" s="2">
        <v>9128702</v>
      </c>
      <c r="M229" s="2">
        <v>0</v>
      </c>
      <c r="N229" s="2">
        <v>9128702</v>
      </c>
      <c r="O229" s="15">
        <v>0.1</v>
      </c>
      <c r="P229" s="2">
        <v>0</v>
      </c>
      <c r="Q229" s="13">
        <v>0.3</v>
      </c>
      <c r="R229" s="15">
        <v>0</v>
      </c>
      <c r="S229" s="2">
        <v>2738610.6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2738610.6</v>
      </c>
      <c r="AD229" s="4">
        <f t="shared" si="3"/>
        <v>2738610.6</v>
      </c>
      <c r="AE229" t="s">
        <v>95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</row>
    <row r="230" spans="1:66" x14ac:dyDescent="0.25">
      <c r="A230" s="20">
        <v>1412</v>
      </c>
      <c r="B230" t="s">
        <v>268</v>
      </c>
      <c r="C230" t="s">
        <v>2</v>
      </c>
      <c r="D230" t="s">
        <v>296</v>
      </c>
      <c r="E230" t="s">
        <v>358</v>
      </c>
      <c r="F230" s="2">
        <v>484300000</v>
      </c>
      <c r="G230" s="2">
        <v>417700000</v>
      </c>
      <c r="H230" s="2">
        <v>66600000</v>
      </c>
      <c r="I230" s="2">
        <v>1391550</v>
      </c>
      <c r="J230" s="2">
        <v>1158450</v>
      </c>
      <c r="K230" s="2">
        <v>233100</v>
      </c>
      <c r="L230" s="2">
        <v>1197830</v>
      </c>
      <c r="M230" s="2">
        <v>991370</v>
      </c>
      <c r="N230" s="2">
        <v>206460</v>
      </c>
      <c r="O230" s="15">
        <v>0.1</v>
      </c>
      <c r="P230" s="2">
        <v>99137</v>
      </c>
      <c r="Q230" s="13">
        <v>0.3</v>
      </c>
      <c r="R230" s="15">
        <v>0</v>
      </c>
      <c r="S230" s="2">
        <v>61938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161075</v>
      </c>
      <c r="AD230" s="4">
        <f t="shared" si="3"/>
        <v>161075</v>
      </c>
      <c r="AE230" t="s">
        <v>166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</row>
    <row r="231" spans="1:66" x14ac:dyDescent="0.25">
      <c r="A231" s="20">
        <v>1413</v>
      </c>
      <c r="B231" t="s">
        <v>268</v>
      </c>
      <c r="C231" t="s">
        <v>2</v>
      </c>
      <c r="D231" t="s">
        <v>296</v>
      </c>
      <c r="E231" t="s">
        <v>359</v>
      </c>
      <c r="F231" s="2">
        <v>15246865000</v>
      </c>
      <c r="G231" s="2">
        <v>5440000</v>
      </c>
      <c r="H231" s="2">
        <v>15241425000</v>
      </c>
      <c r="I231" s="2">
        <v>25891099</v>
      </c>
      <c r="J231" s="2">
        <v>19040</v>
      </c>
      <c r="K231" s="2">
        <v>25872059</v>
      </c>
      <c r="L231" s="2">
        <v>19792353</v>
      </c>
      <c r="M231" s="2">
        <v>16864</v>
      </c>
      <c r="N231" s="2">
        <v>19775489</v>
      </c>
      <c r="O231" s="15">
        <v>0.1</v>
      </c>
      <c r="P231" s="2">
        <v>1686.4</v>
      </c>
      <c r="Q231" s="13">
        <v>0.3</v>
      </c>
      <c r="R231" s="15">
        <v>0</v>
      </c>
      <c r="S231" s="2">
        <v>5932646.7000000002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5934333.0999999996</v>
      </c>
      <c r="AD231" s="4">
        <f t="shared" si="3"/>
        <v>5934333.0999999996</v>
      </c>
      <c r="AE231" t="s">
        <v>192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</row>
    <row r="232" spans="1:66" x14ac:dyDescent="0.25">
      <c r="A232" s="20">
        <v>1414</v>
      </c>
      <c r="B232" t="s">
        <v>268</v>
      </c>
      <c r="C232" t="s">
        <v>2</v>
      </c>
      <c r="D232" t="s">
        <v>296</v>
      </c>
      <c r="E232" t="s">
        <v>360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87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</row>
    <row r="233" spans="1:66" x14ac:dyDescent="0.25">
      <c r="A233" s="20">
        <v>1415</v>
      </c>
      <c r="B233" t="s">
        <v>269</v>
      </c>
      <c r="C233" t="s">
        <v>2</v>
      </c>
      <c r="D233" t="s">
        <v>295</v>
      </c>
      <c r="E233" t="s">
        <v>361</v>
      </c>
      <c r="F233" s="2">
        <v>6279574300</v>
      </c>
      <c r="G233" s="2">
        <v>69600000</v>
      </c>
      <c r="H233" s="2">
        <v>6209974300</v>
      </c>
      <c r="I233" s="2">
        <v>17868750</v>
      </c>
      <c r="J233" s="2">
        <v>243600</v>
      </c>
      <c r="K233" s="2">
        <v>17625150</v>
      </c>
      <c r="L233" s="2">
        <v>15356920.279999999</v>
      </c>
      <c r="M233" s="2">
        <v>215760</v>
      </c>
      <c r="N233" s="2">
        <v>15141160.279999999</v>
      </c>
      <c r="O233" s="15">
        <v>0.1</v>
      </c>
      <c r="P233" s="2">
        <v>21576</v>
      </c>
      <c r="Q233" s="13">
        <v>0.1</v>
      </c>
      <c r="R233" s="15">
        <v>0</v>
      </c>
      <c r="S233" s="2">
        <v>1514116.0279999999</v>
      </c>
      <c r="T233" s="2">
        <v>1000000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2535692.0279999999</v>
      </c>
      <c r="AD233" s="4">
        <f t="shared" si="3"/>
        <v>2535692.0279999999</v>
      </c>
      <c r="AE233" t="s">
        <v>45</v>
      </c>
      <c r="AF233"/>
      <c r="AG233"/>
      <c r="AH233"/>
      <c r="AI233"/>
      <c r="AJ233"/>
      <c r="AK233"/>
    </row>
    <row r="234" spans="1:66" x14ac:dyDescent="0.25">
      <c r="A234" s="20">
        <v>1418</v>
      </c>
      <c r="B234" t="s">
        <v>269</v>
      </c>
      <c r="C234" t="s">
        <v>2</v>
      </c>
      <c r="D234" t="s">
        <v>200</v>
      </c>
      <c r="E234" t="s">
        <v>362</v>
      </c>
      <c r="F234" s="2">
        <v>2910695200</v>
      </c>
      <c r="G234" s="2">
        <v>0</v>
      </c>
      <c r="H234" s="2">
        <v>2910695200</v>
      </c>
      <c r="I234" s="2">
        <v>8087352</v>
      </c>
      <c r="J234" s="2">
        <v>0</v>
      </c>
      <c r="K234" s="2">
        <v>8087352</v>
      </c>
      <c r="L234" s="2">
        <v>6923073.9199999999</v>
      </c>
      <c r="M234" s="2">
        <v>0</v>
      </c>
      <c r="N234" s="2">
        <v>6923073.9199999999</v>
      </c>
      <c r="O234" s="15">
        <v>0</v>
      </c>
      <c r="P234" s="2">
        <v>0</v>
      </c>
      <c r="Q234" s="13">
        <v>0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0</v>
      </c>
      <c r="AD234" s="4">
        <f t="shared" si="3"/>
        <v>0</v>
      </c>
      <c r="AE234" t="s">
        <v>184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</row>
    <row r="235" spans="1:66" x14ac:dyDescent="0.25">
      <c r="A235" s="20">
        <v>1419</v>
      </c>
      <c r="B235" t="s">
        <v>268</v>
      </c>
      <c r="C235" t="s">
        <v>2</v>
      </c>
      <c r="D235" t="s">
        <v>342</v>
      </c>
      <c r="E235" t="s">
        <v>363</v>
      </c>
      <c r="F235" s="2">
        <v>17850000</v>
      </c>
      <c r="G235" s="2">
        <v>0</v>
      </c>
      <c r="H235" s="2">
        <v>17850000</v>
      </c>
      <c r="I235" s="2">
        <v>62475</v>
      </c>
      <c r="J235" s="2">
        <v>0</v>
      </c>
      <c r="K235" s="2">
        <v>62475</v>
      </c>
      <c r="L235" s="2">
        <v>55335</v>
      </c>
      <c r="M235" s="2">
        <v>0</v>
      </c>
      <c r="N235" s="2">
        <v>55335</v>
      </c>
      <c r="O235" s="15">
        <v>0.1</v>
      </c>
      <c r="P235" s="2">
        <v>0</v>
      </c>
      <c r="Q235" s="13">
        <v>0.3</v>
      </c>
      <c r="R235" s="15">
        <v>0</v>
      </c>
      <c r="S235" s="2">
        <v>16600.5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16600.5</v>
      </c>
      <c r="AD235" s="4">
        <f t="shared" si="3"/>
        <v>16600.5</v>
      </c>
      <c r="AE235" t="s">
        <v>352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</row>
    <row r="236" spans="1:66" x14ac:dyDescent="0.25">
      <c r="A236" s="20">
        <v>1420</v>
      </c>
      <c r="B236" t="s">
        <v>268</v>
      </c>
      <c r="C236" t="s">
        <v>2</v>
      </c>
      <c r="D236" t="s">
        <v>342</v>
      </c>
      <c r="E236" t="s">
        <v>364</v>
      </c>
      <c r="F236" s="2">
        <v>34116241000</v>
      </c>
      <c r="G236" s="2">
        <v>0</v>
      </c>
      <c r="H236" s="2">
        <v>34116241000</v>
      </c>
      <c r="I236" s="2">
        <v>61627680</v>
      </c>
      <c r="J236" s="2">
        <v>0</v>
      </c>
      <c r="K236" s="2">
        <v>61627680</v>
      </c>
      <c r="L236" s="2">
        <v>47981183.600000001</v>
      </c>
      <c r="M236" s="2">
        <v>0</v>
      </c>
      <c r="N236" s="2">
        <v>47981183.600000001</v>
      </c>
      <c r="O236" s="15">
        <v>0.1</v>
      </c>
      <c r="P236" s="2">
        <v>0</v>
      </c>
      <c r="Q236" s="13">
        <v>0.3</v>
      </c>
      <c r="R236" s="15">
        <v>0</v>
      </c>
      <c r="S236" s="2">
        <v>14394355.08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14394355.08</v>
      </c>
      <c r="AD236" s="4">
        <f t="shared" si="3"/>
        <v>14394355.08</v>
      </c>
      <c r="AE236" t="s">
        <v>352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</row>
    <row r="237" spans="1:66" x14ac:dyDescent="0.25">
      <c r="A237" s="20">
        <v>1423</v>
      </c>
      <c r="B237" t="s">
        <v>268</v>
      </c>
      <c r="C237" t="s">
        <v>2</v>
      </c>
      <c r="D237" t="s">
        <v>342</v>
      </c>
      <c r="E237" t="s">
        <v>365</v>
      </c>
      <c r="F237" s="2">
        <v>3968585000</v>
      </c>
      <c r="G237" s="2">
        <v>0</v>
      </c>
      <c r="H237" s="2">
        <v>3968585000</v>
      </c>
      <c r="I237" s="2">
        <v>12866264</v>
      </c>
      <c r="J237" s="2">
        <v>0</v>
      </c>
      <c r="K237" s="2">
        <v>12866264</v>
      </c>
      <c r="L237" s="2">
        <v>11278830</v>
      </c>
      <c r="M237" s="2">
        <v>0</v>
      </c>
      <c r="N237" s="2">
        <v>11278830</v>
      </c>
      <c r="O237" s="15">
        <v>0.1</v>
      </c>
      <c r="P237" s="2">
        <v>0</v>
      </c>
      <c r="Q237" s="13">
        <v>0.3</v>
      </c>
      <c r="R237" s="15">
        <v>0</v>
      </c>
      <c r="S237" s="2">
        <v>3383649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3383649</v>
      </c>
      <c r="AD237" s="4">
        <f t="shared" si="3"/>
        <v>3383649</v>
      </c>
      <c r="AE237" t="s">
        <v>352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</row>
    <row r="238" spans="1:66" x14ac:dyDescent="0.25">
      <c r="A238" s="20">
        <v>1426</v>
      </c>
      <c r="B238" t="s">
        <v>268</v>
      </c>
      <c r="C238" t="s">
        <v>2</v>
      </c>
      <c r="D238" t="s">
        <v>296</v>
      </c>
      <c r="E238" t="s">
        <v>366</v>
      </c>
      <c r="F238" s="2">
        <v>9496143000</v>
      </c>
      <c r="G238" s="2">
        <v>0</v>
      </c>
      <c r="H238" s="2">
        <v>9496143000</v>
      </c>
      <c r="I238" s="2">
        <v>26102740</v>
      </c>
      <c r="J238" s="2">
        <v>0</v>
      </c>
      <c r="K238" s="2">
        <v>26102740</v>
      </c>
      <c r="L238" s="2">
        <v>22304282.800000001</v>
      </c>
      <c r="M238" s="2">
        <v>0</v>
      </c>
      <c r="N238" s="2">
        <v>22304282.800000001</v>
      </c>
      <c r="O238" s="15">
        <v>0.1</v>
      </c>
      <c r="P238" s="2">
        <v>0</v>
      </c>
      <c r="Q238" s="13">
        <v>0.3</v>
      </c>
      <c r="R238" s="15">
        <v>0</v>
      </c>
      <c r="S238" s="2">
        <v>6691284.8399999999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6691284.8399999999</v>
      </c>
      <c r="AD238" s="4">
        <f t="shared" si="3"/>
        <v>6691284.8399999999</v>
      </c>
      <c r="AE238" t="s">
        <v>87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</row>
    <row r="239" spans="1:66" x14ac:dyDescent="0.25">
      <c r="A239" s="20">
        <v>1427</v>
      </c>
      <c r="B239" t="s">
        <v>268</v>
      </c>
      <c r="C239" t="s">
        <v>2</v>
      </c>
      <c r="D239" t="s">
        <v>342</v>
      </c>
      <c r="E239" t="s">
        <v>367</v>
      </c>
      <c r="F239" s="2">
        <v>2573710000</v>
      </c>
      <c r="G239" s="2">
        <v>2450000</v>
      </c>
      <c r="H239" s="2">
        <v>2571260000</v>
      </c>
      <c r="I239" s="2">
        <v>7810486</v>
      </c>
      <c r="J239" s="2">
        <v>8575</v>
      </c>
      <c r="K239" s="2">
        <v>7801911</v>
      </c>
      <c r="L239" s="2">
        <v>6781002</v>
      </c>
      <c r="M239" s="2">
        <v>7595</v>
      </c>
      <c r="N239" s="2">
        <v>6773407</v>
      </c>
      <c r="O239" s="15">
        <v>0.1</v>
      </c>
      <c r="P239" s="2">
        <v>759.5</v>
      </c>
      <c r="Q239" s="13">
        <v>0.3</v>
      </c>
      <c r="R239" s="15">
        <v>0</v>
      </c>
      <c r="S239" s="2">
        <v>2032022.1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2032781.6</v>
      </c>
      <c r="AD239" s="4">
        <f t="shared" si="3"/>
        <v>2032781.6</v>
      </c>
      <c r="AE239" t="s">
        <v>352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</row>
    <row r="240" spans="1:66" x14ac:dyDescent="0.25">
      <c r="A240" s="20">
        <v>1428</v>
      </c>
      <c r="B240" t="s">
        <v>269</v>
      </c>
      <c r="C240" t="s">
        <v>9</v>
      </c>
      <c r="D240" t="s">
        <v>404</v>
      </c>
      <c r="E240" t="s">
        <v>368</v>
      </c>
      <c r="F240" s="2">
        <v>14229330700</v>
      </c>
      <c r="G240" s="2">
        <v>0</v>
      </c>
      <c r="H240" s="2">
        <v>14229330700</v>
      </c>
      <c r="I240" s="2">
        <v>30697170</v>
      </c>
      <c r="J240" s="2">
        <v>0</v>
      </c>
      <c r="K240" s="2">
        <v>30697170</v>
      </c>
      <c r="L240" s="2">
        <v>25005437.719999999</v>
      </c>
      <c r="M240" s="2">
        <v>0</v>
      </c>
      <c r="N240" s="2">
        <v>25005437.719999999</v>
      </c>
      <c r="O240" s="15">
        <v>0.1</v>
      </c>
      <c r="P240" s="2">
        <v>0</v>
      </c>
      <c r="Q240" s="13">
        <v>0.1</v>
      </c>
      <c r="R240" s="15">
        <v>0</v>
      </c>
      <c r="S240" s="2">
        <v>2500543.7719999999</v>
      </c>
      <c r="T240" s="2">
        <v>2000000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4500543.7719999999</v>
      </c>
      <c r="AD240" s="4">
        <f t="shared" si="3"/>
        <v>4500543.7719999999</v>
      </c>
      <c r="AE240" t="s">
        <v>79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</row>
    <row r="241" spans="1:66" x14ac:dyDescent="0.25">
      <c r="A241" s="20">
        <v>1429</v>
      </c>
      <c r="B241" t="s">
        <v>268</v>
      </c>
      <c r="C241" t="s">
        <v>2</v>
      </c>
      <c r="D241" t="s">
        <v>295</v>
      </c>
      <c r="E241" t="s">
        <v>369</v>
      </c>
      <c r="F241" s="2">
        <v>14536615000</v>
      </c>
      <c r="G241" s="2">
        <v>0</v>
      </c>
      <c r="H241" s="2">
        <v>14536615000</v>
      </c>
      <c r="I241" s="2">
        <v>21939439</v>
      </c>
      <c r="J241" s="2">
        <v>0</v>
      </c>
      <c r="K241" s="2">
        <v>21939439</v>
      </c>
      <c r="L241" s="2">
        <v>16124793</v>
      </c>
      <c r="M241" s="2">
        <v>0</v>
      </c>
      <c r="N241" s="2">
        <v>16124793</v>
      </c>
      <c r="O241" s="15">
        <v>0.1</v>
      </c>
      <c r="P241" s="2">
        <v>0</v>
      </c>
      <c r="Q241" s="13">
        <v>0.3</v>
      </c>
      <c r="R241" s="15">
        <v>0</v>
      </c>
      <c r="S241" s="2">
        <v>4837437.9000000004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4837437.9000000004</v>
      </c>
      <c r="AD241" s="4">
        <f t="shared" si="3"/>
        <v>4837437.9000000004</v>
      </c>
      <c r="AE241" t="s">
        <v>43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</row>
    <row r="242" spans="1:66" x14ac:dyDescent="0.25">
      <c r="A242" s="20">
        <v>1430</v>
      </c>
      <c r="B242" t="s">
        <v>268</v>
      </c>
      <c r="C242" t="s">
        <v>2</v>
      </c>
      <c r="D242" t="s">
        <v>200</v>
      </c>
      <c r="E242" t="s">
        <v>370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5">
        <v>0.1</v>
      </c>
      <c r="P242" s="2">
        <v>0</v>
      </c>
      <c r="Q242" s="13">
        <v>0.3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244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</row>
    <row r="243" spans="1:66" x14ac:dyDescent="0.25">
      <c r="A243" s="20">
        <v>1431</v>
      </c>
      <c r="B243" t="s">
        <v>268</v>
      </c>
      <c r="C243" t="s">
        <v>2</v>
      </c>
      <c r="D243" t="s">
        <v>342</v>
      </c>
      <c r="E243" t="s">
        <v>371</v>
      </c>
      <c r="F243" s="2">
        <v>34013000</v>
      </c>
      <c r="G243" s="2">
        <v>0</v>
      </c>
      <c r="H243" s="2">
        <v>34013000</v>
      </c>
      <c r="I243" s="2">
        <v>119046</v>
      </c>
      <c r="J243" s="2">
        <v>0</v>
      </c>
      <c r="K243" s="2">
        <v>119046</v>
      </c>
      <c r="L243" s="2">
        <v>105440.8</v>
      </c>
      <c r="M243" s="2">
        <v>0</v>
      </c>
      <c r="N243" s="2">
        <v>105440.8</v>
      </c>
      <c r="O243" s="15">
        <v>0.1</v>
      </c>
      <c r="P243" s="2">
        <v>0</v>
      </c>
      <c r="Q243" s="13">
        <v>0.3</v>
      </c>
      <c r="R243" s="15">
        <v>0</v>
      </c>
      <c r="S243" s="2">
        <v>31632.240000000002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31632.240000000002</v>
      </c>
      <c r="AD243" s="4">
        <f t="shared" si="3"/>
        <v>31632.240000000002</v>
      </c>
      <c r="AE243" t="s">
        <v>352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</row>
    <row r="244" spans="1:66" x14ac:dyDescent="0.25">
      <c r="A244" s="20">
        <v>1432</v>
      </c>
      <c r="B244" t="s">
        <v>268</v>
      </c>
      <c r="C244" t="s">
        <v>2</v>
      </c>
      <c r="D244" t="s">
        <v>342</v>
      </c>
      <c r="E244" t="s">
        <v>372</v>
      </c>
      <c r="F244" s="2">
        <v>3323190000</v>
      </c>
      <c r="G244" s="2">
        <v>0</v>
      </c>
      <c r="H244" s="2">
        <v>3323190000</v>
      </c>
      <c r="I244" s="2">
        <v>10045931</v>
      </c>
      <c r="J244" s="2">
        <v>0</v>
      </c>
      <c r="K244" s="2">
        <v>10045931</v>
      </c>
      <c r="L244" s="2">
        <v>8716655</v>
      </c>
      <c r="M244" s="2">
        <v>0</v>
      </c>
      <c r="N244" s="2">
        <v>8716655</v>
      </c>
      <c r="O244" s="15">
        <v>0.1</v>
      </c>
      <c r="P244" s="2">
        <v>0</v>
      </c>
      <c r="Q244" s="13">
        <v>0.3</v>
      </c>
      <c r="R244" s="15">
        <v>0</v>
      </c>
      <c r="S244" s="2">
        <v>2614996.5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2614996.5</v>
      </c>
      <c r="AD244" s="4">
        <f t="shared" si="3"/>
        <v>2614996.5</v>
      </c>
      <c r="AE244" t="s">
        <v>352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</row>
    <row r="245" spans="1:66" x14ac:dyDescent="0.25">
      <c r="A245" s="20">
        <v>1434</v>
      </c>
      <c r="B245" t="s">
        <v>269</v>
      </c>
      <c r="C245" t="s">
        <v>2</v>
      </c>
      <c r="D245" t="s">
        <v>342</v>
      </c>
      <c r="E245" t="s">
        <v>373</v>
      </c>
      <c r="F245" s="2">
        <v>10387008000</v>
      </c>
      <c r="G245" s="2">
        <v>0</v>
      </c>
      <c r="H245" s="2">
        <v>10387008000</v>
      </c>
      <c r="I245" s="2">
        <v>21708470</v>
      </c>
      <c r="J245" s="2">
        <v>0</v>
      </c>
      <c r="K245" s="2">
        <v>21708470</v>
      </c>
      <c r="L245" s="2">
        <v>17553666.800000001</v>
      </c>
      <c r="M245" s="2">
        <v>0</v>
      </c>
      <c r="N245" s="2">
        <v>17553666.800000001</v>
      </c>
      <c r="O245" s="15">
        <v>0.1</v>
      </c>
      <c r="P245" s="2">
        <v>0</v>
      </c>
      <c r="Q245" s="13">
        <v>0.1</v>
      </c>
      <c r="R245" s="15">
        <v>0</v>
      </c>
      <c r="S245" s="2">
        <v>1755366.68</v>
      </c>
      <c r="T245" s="2">
        <v>1000000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2755366.68</v>
      </c>
      <c r="AD245" s="4">
        <f t="shared" si="3"/>
        <v>2755366.68</v>
      </c>
      <c r="AE245" t="s">
        <v>352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</row>
    <row r="246" spans="1:66" x14ac:dyDescent="0.25">
      <c r="A246" s="20">
        <v>1435</v>
      </c>
      <c r="B246" t="s">
        <v>268</v>
      </c>
      <c r="C246" t="s">
        <v>2</v>
      </c>
      <c r="D246" t="s">
        <v>296</v>
      </c>
      <c r="E246" t="s">
        <v>374</v>
      </c>
      <c r="F246" s="2">
        <v>5446723000</v>
      </c>
      <c r="G246" s="2">
        <v>0</v>
      </c>
      <c r="H246" s="2">
        <v>5446723000</v>
      </c>
      <c r="I246" s="2">
        <v>14362259</v>
      </c>
      <c r="J246" s="2">
        <v>0</v>
      </c>
      <c r="K246" s="2">
        <v>14362259</v>
      </c>
      <c r="L246" s="2">
        <v>12183569.800000001</v>
      </c>
      <c r="M246" s="2">
        <v>0</v>
      </c>
      <c r="N246" s="2">
        <v>12183569.800000001</v>
      </c>
      <c r="O246" s="15">
        <v>0.1</v>
      </c>
      <c r="P246" s="2">
        <v>0</v>
      </c>
      <c r="Q246" s="13">
        <v>0.3</v>
      </c>
      <c r="R246" s="15">
        <v>0</v>
      </c>
      <c r="S246" s="2">
        <v>3655070.94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3655070.94</v>
      </c>
      <c r="AD246" s="4">
        <f t="shared" si="3"/>
        <v>3655070.94</v>
      </c>
      <c r="AE246" t="s">
        <v>192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</row>
    <row r="247" spans="1:66" x14ac:dyDescent="0.25">
      <c r="A247" s="20">
        <v>1436</v>
      </c>
      <c r="B247" t="s">
        <v>268</v>
      </c>
      <c r="C247" t="s">
        <v>2</v>
      </c>
      <c r="D247" t="s">
        <v>8</v>
      </c>
      <c r="E247" t="s">
        <v>375</v>
      </c>
      <c r="F247" s="2">
        <v>16582055000</v>
      </c>
      <c r="G247" s="2">
        <v>750228000</v>
      </c>
      <c r="H247" s="2">
        <v>15831827000</v>
      </c>
      <c r="I247" s="2">
        <v>45032836</v>
      </c>
      <c r="J247" s="2">
        <v>2031959</v>
      </c>
      <c r="K247" s="2">
        <v>43000877</v>
      </c>
      <c r="L247" s="2">
        <v>38400014</v>
      </c>
      <c r="M247" s="2">
        <v>1731867.8</v>
      </c>
      <c r="N247" s="2">
        <v>36668146.200000003</v>
      </c>
      <c r="O247" s="15">
        <v>0.1</v>
      </c>
      <c r="P247" s="2">
        <v>173186.78</v>
      </c>
      <c r="Q247" s="13">
        <v>0.3</v>
      </c>
      <c r="R247" s="15">
        <v>0</v>
      </c>
      <c r="S247" s="2">
        <v>11000443.859999999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11173630.640000001</v>
      </c>
      <c r="AD247" s="4">
        <f t="shared" si="3"/>
        <v>11173630.640000001</v>
      </c>
      <c r="AE247" t="s">
        <v>33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</row>
    <row r="248" spans="1:66" x14ac:dyDescent="0.25">
      <c r="A248" s="20">
        <v>1438</v>
      </c>
      <c r="B248" t="s">
        <v>268</v>
      </c>
      <c r="C248" t="s">
        <v>2</v>
      </c>
      <c r="D248" t="s">
        <v>342</v>
      </c>
      <c r="E248" t="s">
        <v>376</v>
      </c>
      <c r="F248" s="2">
        <v>7491695000</v>
      </c>
      <c r="G248" s="2">
        <v>12557000</v>
      </c>
      <c r="H248" s="2">
        <v>7479138000</v>
      </c>
      <c r="I248" s="2">
        <v>20345019</v>
      </c>
      <c r="J248" s="2">
        <v>43950</v>
      </c>
      <c r="K248" s="2">
        <v>20301069</v>
      </c>
      <c r="L248" s="2">
        <v>17348341</v>
      </c>
      <c r="M248" s="2">
        <v>38927.199999999997</v>
      </c>
      <c r="N248" s="2">
        <v>17309413.800000001</v>
      </c>
      <c r="O248" s="15">
        <v>0.1</v>
      </c>
      <c r="P248" s="2">
        <v>3892.72</v>
      </c>
      <c r="Q248" s="13">
        <v>0.3</v>
      </c>
      <c r="R248" s="15">
        <v>0</v>
      </c>
      <c r="S248" s="2">
        <v>5192824.1399999997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5196716.8600000003</v>
      </c>
      <c r="AD248" s="4">
        <f t="shared" si="3"/>
        <v>5196716.8600000003</v>
      </c>
      <c r="AE248" t="s">
        <v>352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</row>
    <row r="249" spans="1:66" x14ac:dyDescent="0.25">
      <c r="A249" s="20">
        <v>1443</v>
      </c>
      <c r="B249" t="s">
        <v>268</v>
      </c>
      <c r="C249" t="s">
        <v>2</v>
      </c>
      <c r="D249" t="s">
        <v>4</v>
      </c>
      <c r="E249" t="s">
        <v>377</v>
      </c>
      <c r="F249" s="2">
        <v>25989012000</v>
      </c>
      <c r="G249" s="2">
        <v>0</v>
      </c>
      <c r="H249" s="2">
        <v>25989012000</v>
      </c>
      <c r="I249" s="2">
        <v>41430905</v>
      </c>
      <c r="J249" s="2">
        <v>0</v>
      </c>
      <c r="K249" s="2">
        <v>41430905</v>
      </c>
      <c r="L249" s="2">
        <v>31035300.199999999</v>
      </c>
      <c r="M249" s="2">
        <v>0</v>
      </c>
      <c r="N249" s="2">
        <v>31035300.199999999</v>
      </c>
      <c r="O249" s="15">
        <v>0.1</v>
      </c>
      <c r="P249" s="2">
        <v>0</v>
      </c>
      <c r="Q249" s="13">
        <v>0.3</v>
      </c>
      <c r="R249" s="15">
        <v>0</v>
      </c>
      <c r="S249" s="2">
        <v>9310590.0600000005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9310590.0600000005</v>
      </c>
      <c r="AD249" s="4">
        <f t="shared" si="3"/>
        <v>9310590.0600000005</v>
      </c>
      <c r="AE249" t="s">
        <v>41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</row>
    <row r="250" spans="1:66" x14ac:dyDescent="0.25">
      <c r="A250" s="20">
        <v>1444</v>
      </c>
      <c r="B250" t="s">
        <v>268</v>
      </c>
      <c r="C250" t="s">
        <v>2</v>
      </c>
      <c r="D250" t="s">
        <v>295</v>
      </c>
      <c r="E250" t="s">
        <v>378</v>
      </c>
      <c r="F250" s="2">
        <v>52639260000</v>
      </c>
      <c r="G250" s="2">
        <v>74901000</v>
      </c>
      <c r="H250" s="2">
        <v>52564359000</v>
      </c>
      <c r="I250" s="2">
        <v>103342397</v>
      </c>
      <c r="J250" s="2">
        <v>262154</v>
      </c>
      <c r="K250" s="2">
        <v>103080243</v>
      </c>
      <c r="L250" s="2">
        <v>82286693</v>
      </c>
      <c r="M250" s="2">
        <v>232193.6</v>
      </c>
      <c r="N250" s="2">
        <v>82054499.400000006</v>
      </c>
      <c r="O250" s="15">
        <v>0.1</v>
      </c>
      <c r="P250" s="2">
        <v>23219.360000000001</v>
      </c>
      <c r="Q250" s="13">
        <v>0.3</v>
      </c>
      <c r="R250" s="15">
        <v>0</v>
      </c>
      <c r="S250" s="2">
        <v>24616349.82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24639569.18</v>
      </c>
      <c r="AD250" s="4">
        <f t="shared" si="3"/>
        <v>24639569.18</v>
      </c>
      <c r="AE250" t="s">
        <v>95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</row>
    <row r="251" spans="1:66" x14ac:dyDescent="0.25">
      <c r="A251" s="20">
        <v>1445</v>
      </c>
      <c r="B251" t="s">
        <v>268</v>
      </c>
      <c r="C251" t="s">
        <v>2</v>
      </c>
      <c r="D251" t="s">
        <v>342</v>
      </c>
      <c r="E251" t="s">
        <v>379</v>
      </c>
      <c r="F251" s="2">
        <v>8075004000</v>
      </c>
      <c r="G251" s="2">
        <v>0</v>
      </c>
      <c r="H251" s="2">
        <v>8075004000</v>
      </c>
      <c r="I251" s="2">
        <v>18737514</v>
      </c>
      <c r="J251" s="2">
        <v>0</v>
      </c>
      <c r="K251" s="2">
        <v>18737514</v>
      </c>
      <c r="L251" s="2">
        <v>15507512.4</v>
      </c>
      <c r="M251" s="2">
        <v>0</v>
      </c>
      <c r="N251" s="2">
        <v>15507512.4</v>
      </c>
      <c r="O251" s="15">
        <v>0.1</v>
      </c>
      <c r="P251" s="2">
        <v>0</v>
      </c>
      <c r="Q251" s="13">
        <v>0.3</v>
      </c>
      <c r="R251" s="15">
        <v>0</v>
      </c>
      <c r="S251" s="2">
        <v>4652253.72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4652253.72</v>
      </c>
      <c r="AD251" s="4">
        <f t="shared" si="3"/>
        <v>4652253.72</v>
      </c>
      <c r="AE251" t="s">
        <v>352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</row>
    <row r="252" spans="1:66" x14ac:dyDescent="0.25">
      <c r="A252" s="20">
        <v>1447</v>
      </c>
      <c r="B252" t="s">
        <v>268</v>
      </c>
      <c r="C252" t="s">
        <v>2</v>
      </c>
      <c r="D252" t="s">
        <v>295</v>
      </c>
      <c r="E252" t="s">
        <v>380</v>
      </c>
      <c r="F252" s="2">
        <v>4017287400</v>
      </c>
      <c r="G252" s="2">
        <v>0</v>
      </c>
      <c r="H252" s="2">
        <v>4017287400</v>
      </c>
      <c r="I252" s="2">
        <v>8477552</v>
      </c>
      <c r="J252" s="2">
        <v>0</v>
      </c>
      <c r="K252" s="2">
        <v>8477552</v>
      </c>
      <c r="L252" s="2">
        <v>6870637.04</v>
      </c>
      <c r="M252" s="2">
        <v>0</v>
      </c>
      <c r="N252" s="2">
        <v>6870637.04</v>
      </c>
      <c r="O252" s="15">
        <v>0.1</v>
      </c>
      <c r="P252" s="2">
        <v>0</v>
      </c>
      <c r="Q252" s="13">
        <v>0.3</v>
      </c>
      <c r="R252" s="15">
        <v>0</v>
      </c>
      <c r="S252" s="2">
        <v>2061191.112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2061191.112</v>
      </c>
      <c r="AD252" s="4">
        <f t="shared" si="3"/>
        <v>2061191.112</v>
      </c>
      <c r="AE252" t="s">
        <v>45</v>
      </c>
      <c r="AF252"/>
      <c r="AG252"/>
      <c r="AH252"/>
      <c r="AI252"/>
      <c r="AJ252"/>
      <c r="AK252"/>
      <c r="AL252"/>
      <c r="AM252"/>
      <c r="AN252"/>
      <c r="AO25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</row>
    <row r="253" spans="1:66" x14ac:dyDescent="0.25">
      <c r="A253" s="20">
        <v>1449</v>
      </c>
      <c r="B253" t="s">
        <v>268</v>
      </c>
      <c r="C253" t="s">
        <v>2</v>
      </c>
      <c r="D253" t="s">
        <v>342</v>
      </c>
      <c r="E253" t="s">
        <v>337</v>
      </c>
      <c r="F253" s="2">
        <v>34000000</v>
      </c>
      <c r="G253" s="2">
        <v>0</v>
      </c>
      <c r="H253" s="2">
        <v>34000000</v>
      </c>
      <c r="I253" s="2">
        <v>119000</v>
      </c>
      <c r="J253" s="2">
        <v>0</v>
      </c>
      <c r="K253" s="2">
        <v>119000</v>
      </c>
      <c r="L253" s="2">
        <v>105400</v>
      </c>
      <c r="M253" s="2">
        <v>0</v>
      </c>
      <c r="N253" s="2">
        <v>105400</v>
      </c>
      <c r="O253" s="15">
        <v>0.1</v>
      </c>
      <c r="P253" s="2">
        <v>0</v>
      </c>
      <c r="Q253" s="13">
        <v>0.3</v>
      </c>
      <c r="R253" s="15">
        <v>0</v>
      </c>
      <c r="S253" s="2">
        <v>31620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31620</v>
      </c>
      <c r="AD253" s="4">
        <f t="shared" si="3"/>
        <v>31620</v>
      </c>
      <c r="AE253" t="s">
        <v>352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</row>
    <row r="254" spans="1:66" x14ac:dyDescent="0.25">
      <c r="A254" s="20">
        <v>1451</v>
      </c>
      <c r="B254" t="s">
        <v>268</v>
      </c>
      <c r="C254" t="s">
        <v>2</v>
      </c>
      <c r="D254" t="s">
        <v>8</v>
      </c>
      <c r="E254" t="s">
        <v>381</v>
      </c>
      <c r="F254" s="2">
        <v>151500000</v>
      </c>
      <c r="G254" s="2">
        <v>0</v>
      </c>
      <c r="H254" s="2">
        <v>151500000</v>
      </c>
      <c r="I254" s="2">
        <v>530250</v>
      </c>
      <c r="J254" s="2">
        <v>0</v>
      </c>
      <c r="K254" s="2">
        <v>530250</v>
      </c>
      <c r="L254" s="2">
        <v>469650</v>
      </c>
      <c r="M254" s="2">
        <v>0</v>
      </c>
      <c r="N254" s="2">
        <v>469650</v>
      </c>
      <c r="O254" s="15">
        <v>0.1</v>
      </c>
      <c r="P254" s="2">
        <v>0</v>
      </c>
      <c r="Q254" s="13">
        <v>0.3</v>
      </c>
      <c r="R254" s="15">
        <v>0</v>
      </c>
      <c r="S254" s="2">
        <v>140895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140895</v>
      </c>
      <c r="AD254" s="4">
        <f t="shared" si="3"/>
        <v>140895</v>
      </c>
      <c r="AE254" t="s">
        <v>46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</row>
    <row r="255" spans="1:66" x14ac:dyDescent="0.25">
      <c r="A255" s="20">
        <v>1452</v>
      </c>
      <c r="B255" t="s">
        <v>269</v>
      </c>
      <c r="C255" t="s">
        <v>2</v>
      </c>
      <c r="D255" t="s">
        <v>200</v>
      </c>
      <c r="E255" t="s">
        <v>382</v>
      </c>
      <c r="F255" s="2">
        <v>9412376000</v>
      </c>
      <c r="G255" s="2">
        <v>0</v>
      </c>
      <c r="H255" s="2">
        <v>9412376000</v>
      </c>
      <c r="I255" s="2">
        <v>23437846</v>
      </c>
      <c r="J255" s="2">
        <v>0</v>
      </c>
      <c r="K255" s="2">
        <v>23437846</v>
      </c>
      <c r="L255" s="2">
        <v>19672895.600000001</v>
      </c>
      <c r="M255" s="2">
        <v>0</v>
      </c>
      <c r="N255" s="2">
        <v>19672895.600000001</v>
      </c>
      <c r="O255" s="15">
        <v>0.1</v>
      </c>
      <c r="P255" s="2">
        <v>0</v>
      </c>
      <c r="Q255" s="13">
        <v>0.1</v>
      </c>
      <c r="R255" s="15">
        <v>0</v>
      </c>
      <c r="S255" s="2">
        <v>1967289.56</v>
      </c>
      <c r="T255" s="2">
        <v>1000000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2967289.56</v>
      </c>
      <c r="AD255" s="4">
        <f t="shared" si="3"/>
        <v>2967289.56</v>
      </c>
      <c r="AE255" t="s">
        <v>184</v>
      </c>
      <c r="AF255"/>
      <c r="AG255"/>
      <c r="AH255"/>
      <c r="AI255"/>
      <c r="AJ255"/>
      <c r="AK255"/>
      <c r="AL255"/>
      <c r="AM255"/>
      <c r="AN255"/>
      <c r="AO255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</row>
    <row r="256" spans="1:66" x14ac:dyDescent="0.25">
      <c r="A256" s="20">
        <v>1455</v>
      </c>
      <c r="B256" t="s">
        <v>268</v>
      </c>
      <c r="C256" t="s">
        <v>2</v>
      </c>
      <c r="D256" t="s">
        <v>295</v>
      </c>
      <c r="E256" t="s">
        <v>383</v>
      </c>
      <c r="F256" s="2">
        <v>17048008000</v>
      </c>
      <c r="G256" s="2">
        <v>0</v>
      </c>
      <c r="H256" s="2">
        <v>17048008000</v>
      </c>
      <c r="I256" s="2">
        <v>30598954</v>
      </c>
      <c r="J256" s="2">
        <v>0</v>
      </c>
      <c r="K256" s="2">
        <v>30598954</v>
      </c>
      <c r="L256" s="2">
        <v>23779750.800000001</v>
      </c>
      <c r="M256" s="2">
        <v>0</v>
      </c>
      <c r="N256" s="2">
        <v>23779750.800000001</v>
      </c>
      <c r="O256" s="15">
        <v>0.1</v>
      </c>
      <c r="P256" s="2">
        <v>0</v>
      </c>
      <c r="Q256" s="13">
        <v>0.3</v>
      </c>
      <c r="R256" s="15">
        <v>0</v>
      </c>
      <c r="S256" s="2">
        <v>7133925.2400000002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7133925.2400000002</v>
      </c>
      <c r="AD256" s="4">
        <f t="shared" si="3"/>
        <v>7133925.2400000002</v>
      </c>
      <c r="AE256" t="s">
        <v>45</v>
      </c>
      <c r="AF256"/>
      <c r="AG256"/>
      <c r="AH256"/>
      <c r="AI256"/>
      <c r="AJ256"/>
      <c r="AK256"/>
    </row>
    <row r="257" spans="1:66" x14ac:dyDescent="0.25">
      <c r="A257" s="20">
        <v>1456</v>
      </c>
      <c r="B257" t="s">
        <v>268</v>
      </c>
      <c r="C257" t="s">
        <v>9</v>
      </c>
      <c r="D257" t="s">
        <v>15</v>
      </c>
      <c r="E257" t="s">
        <v>384</v>
      </c>
      <c r="F257" s="2">
        <v>12112084000</v>
      </c>
      <c r="G257" s="2">
        <v>0</v>
      </c>
      <c r="H257" s="2">
        <v>12112084000</v>
      </c>
      <c r="I257" s="2">
        <v>32065693</v>
      </c>
      <c r="J257" s="2">
        <v>0</v>
      </c>
      <c r="K257" s="2">
        <v>32065693</v>
      </c>
      <c r="L257" s="2">
        <v>27220859.399999999</v>
      </c>
      <c r="M257" s="2">
        <v>0</v>
      </c>
      <c r="N257" s="2">
        <v>27220859.399999999</v>
      </c>
      <c r="O257" s="15">
        <v>0.1</v>
      </c>
      <c r="P257" s="2">
        <v>0</v>
      </c>
      <c r="Q257" s="13">
        <v>0.3</v>
      </c>
      <c r="R257" s="15">
        <v>0</v>
      </c>
      <c r="S257" s="2">
        <v>8166257.8200000003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8166257.8200000003</v>
      </c>
      <c r="AD257" s="4">
        <f t="shared" si="3"/>
        <v>8166257.8200000003</v>
      </c>
      <c r="AE257" t="s">
        <v>17</v>
      </c>
      <c r="AF257"/>
      <c r="AG257"/>
      <c r="AH257"/>
      <c r="AI257"/>
      <c r="AJ257"/>
      <c r="AK257"/>
    </row>
    <row r="258" spans="1:66" x14ac:dyDescent="0.25">
      <c r="A258" s="20">
        <v>1460</v>
      </c>
      <c r="B258" t="s">
        <v>268</v>
      </c>
      <c r="C258" t="s">
        <v>9</v>
      </c>
      <c r="D258" t="s">
        <v>403</v>
      </c>
      <c r="E258" t="s">
        <v>385</v>
      </c>
      <c r="F258" s="2">
        <v>65100856000</v>
      </c>
      <c r="G258" s="2">
        <v>0</v>
      </c>
      <c r="H258" s="2">
        <v>65100856000</v>
      </c>
      <c r="I258" s="2">
        <v>101208347</v>
      </c>
      <c r="J258" s="2">
        <v>0</v>
      </c>
      <c r="K258" s="2">
        <v>101208347</v>
      </c>
      <c r="L258" s="2">
        <v>75168004.599999994</v>
      </c>
      <c r="M258" s="2">
        <v>0</v>
      </c>
      <c r="N258" s="2">
        <v>75168004.599999994</v>
      </c>
      <c r="O258" s="15">
        <v>0.1</v>
      </c>
      <c r="P258" s="2">
        <v>0</v>
      </c>
      <c r="Q258" s="13">
        <v>0.3</v>
      </c>
      <c r="R258" s="15">
        <v>0</v>
      </c>
      <c r="S258" s="2">
        <v>22550401.379999999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22550401.379999999</v>
      </c>
      <c r="AD258" s="4">
        <f t="shared" si="3"/>
        <v>22550401.379999999</v>
      </c>
      <c r="AE258" t="s">
        <v>62</v>
      </c>
      <c r="AF258"/>
      <c r="AG258"/>
      <c r="AH258"/>
      <c r="AI258"/>
      <c r="AJ258"/>
      <c r="AK258"/>
    </row>
    <row r="259" spans="1:66" x14ac:dyDescent="0.25">
      <c r="A259" s="20">
        <v>1461</v>
      </c>
      <c r="B259" t="s">
        <v>268</v>
      </c>
      <c r="C259" t="s">
        <v>9</v>
      </c>
      <c r="D259" t="s">
        <v>403</v>
      </c>
      <c r="E259" t="s">
        <v>386</v>
      </c>
      <c r="F259" s="2">
        <v>191502000</v>
      </c>
      <c r="G259" s="2">
        <v>0</v>
      </c>
      <c r="H259" s="2">
        <v>191502000</v>
      </c>
      <c r="I259" s="2">
        <v>670257</v>
      </c>
      <c r="J259" s="2">
        <v>0</v>
      </c>
      <c r="K259" s="2">
        <v>670257</v>
      </c>
      <c r="L259" s="2">
        <v>593656.19999999995</v>
      </c>
      <c r="M259" s="2">
        <v>0</v>
      </c>
      <c r="N259" s="2">
        <v>593656.19999999995</v>
      </c>
      <c r="O259" s="15">
        <v>0.1</v>
      </c>
      <c r="P259" s="2">
        <v>0</v>
      </c>
      <c r="Q259" s="13">
        <v>0.3</v>
      </c>
      <c r="R259" s="15">
        <v>0</v>
      </c>
      <c r="S259" s="2">
        <v>178096.86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178096.86</v>
      </c>
      <c r="AD259" s="4">
        <f t="shared" ref="AD259:AD322" si="4">AB259+AC259</f>
        <v>178096.86</v>
      </c>
      <c r="AE259" t="s">
        <v>63</v>
      </c>
      <c r="AF259"/>
      <c r="AG259"/>
      <c r="AH259"/>
      <c r="AI259"/>
      <c r="AJ259"/>
      <c r="AK259"/>
    </row>
    <row r="260" spans="1:66" x14ac:dyDescent="0.25">
      <c r="A260" s="20">
        <v>1462</v>
      </c>
      <c r="B260" t="s">
        <v>268</v>
      </c>
      <c r="C260" t="s">
        <v>9</v>
      </c>
      <c r="D260" t="s">
        <v>27</v>
      </c>
      <c r="E260" t="s">
        <v>387</v>
      </c>
      <c r="F260" s="2">
        <v>2206080000</v>
      </c>
      <c r="G260" s="2">
        <v>0</v>
      </c>
      <c r="H260" s="2">
        <v>2206080000</v>
      </c>
      <c r="I260" s="2">
        <v>6717205</v>
      </c>
      <c r="J260" s="2">
        <v>0</v>
      </c>
      <c r="K260" s="2">
        <v>6717205</v>
      </c>
      <c r="L260" s="2">
        <v>5834773</v>
      </c>
      <c r="M260" s="2">
        <v>0</v>
      </c>
      <c r="N260" s="2">
        <v>5834773</v>
      </c>
      <c r="O260" s="15">
        <v>0.1</v>
      </c>
      <c r="P260" s="2">
        <v>0</v>
      </c>
      <c r="Q260" s="13">
        <v>0.3</v>
      </c>
      <c r="R260" s="15">
        <v>0</v>
      </c>
      <c r="S260" s="2">
        <v>1750431.9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1750431.9</v>
      </c>
      <c r="AD260" s="4">
        <f t="shared" si="4"/>
        <v>1750431.9</v>
      </c>
      <c r="AE260" t="s">
        <v>32</v>
      </c>
      <c r="AF260"/>
      <c r="AG260"/>
      <c r="AH260"/>
      <c r="AI260"/>
      <c r="AJ260"/>
      <c r="AK260"/>
    </row>
    <row r="261" spans="1:66" x14ac:dyDescent="0.25">
      <c r="A261" s="20">
        <v>1466</v>
      </c>
      <c r="B261" t="s">
        <v>269</v>
      </c>
      <c r="C261" t="s">
        <v>2</v>
      </c>
      <c r="D261" t="s">
        <v>295</v>
      </c>
      <c r="E261" t="s">
        <v>388</v>
      </c>
      <c r="F261" s="2">
        <v>1049056000</v>
      </c>
      <c r="G261" s="2">
        <v>0</v>
      </c>
      <c r="H261" s="2">
        <v>1049056000</v>
      </c>
      <c r="I261" s="2">
        <v>3184616</v>
      </c>
      <c r="J261" s="2">
        <v>0</v>
      </c>
      <c r="K261" s="2">
        <v>3184616</v>
      </c>
      <c r="L261" s="2">
        <v>2764993.6</v>
      </c>
      <c r="M261" s="2">
        <v>0</v>
      </c>
      <c r="N261" s="2">
        <v>2764993.6</v>
      </c>
      <c r="O261" s="15">
        <v>0</v>
      </c>
      <c r="P261" s="2">
        <v>0</v>
      </c>
      <c r="Q261" s="13">
        <v>0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43</v>
      </c>
      <c r="AF261"/>
      <c r="AG261"/>
      <c r="AH261"/>
      <c r="AI261"/>
      <c r="AJ261"/>
      <c r="AK261"/>
    </row>
    <row r="262" spans="1:66" x14ac:dyDescent="0.25">
      <c r="A262" s="20">
        <v>1471</v>
      </c>
      <c r="B262" t="s">
        <v>269</v>
      </c>
      <c r="C262" t="s">
        <v>2</v>
      </c>
      <c r="D262" t="s">
        <v>296</v>
      </c>
      <c r="E262" t="s">
        <v>389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5">
        <v>0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166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</row>
    <row r="263" spans="1:66" x14ac:dyDescent="0.25">
      <c r="A263" s="20">
        <v>1474</v>
      </c>
      <c r="B263" t="s">
        <v>268</v>
      </c>
      <c r="C263" t="s">
        <v>2</v>
      </c>
      <c r="D263" t="s">
        <v>295</v>
      </c>
      <c r="E263" t="s">
        <v>391</v>
      </c>
      <c r="F263" s="2">
        <v>1751797000</v>
      </c>
      <c r="G263" s="2">
        <v>0</v>
      </c>
      <c r="H263" s="2">
        <v>1751797000</v>
      </c>
      <c r="I263" s="2">
        <v>5408319</v>
      </c>
      <c r="J263" s="2">
        <v>0</v>
      </c>
      <c r="K263" s="2">
        <v>5408319</v>
      </c>
      <c r="L263" s="2">
        <v>4707600.2</v>
      </c>
      <c r="M263" s="2">
        <v>0</v>
      </c>
      <c r="N263" s="2">
        <v>4707600.2</v>
      </c>
      <c r="O263" s="15">
        <v>0.1</v>
      </c>
      <c r="P263" s="2">
        <v>0</v>
      </c>
      <c r="Q263" s="13">
        <v>0.3</v>
      </c>
      <c r="R263" s="15">
        <v>0</v>
      </c>
      <c r="S263" s="2">
        <v>1412280.06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1412280.06</v>
      </c>
      <c r="AD263" s="4">
        <f t="shared" si="4"/>
        <v>1412280.06</v>
      </c>
      <c r="AE263" t="s">
        <v>95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</row>
    <row r="264" spans="1:66" x14ac:dyDescent="0.25">
      <c r="A264" s="20">
        <v>1475</v>
      </c>
      <c r="B264" t="s">
        <v>268</v>
      </c>
      <c r="C264" t="s">
        <v>2</v>
      </c>
      <c r="D264" t="s">
        <v>342</v>
      </c>
      <c r="E264" t="s">
        <v>392</v>
      </c>
      <c r="F264" s="2">
        <v>110511000</v>
      </c>
      <c r="G264" s="2">
        <v>0</v>
      </c>
      <c r="H264" s="2">
        <v>110511000</v>
      </c>
      <c r="I264" s="2">
        <v>386792</v>
      </c>
      <c r="J264" s="2">
        <v>0</v>
      </c>
      <c r="K264" s="2">
        <v>386792</v>
      </c>
      <c r="L264" s="2">
        <v>342587.6</v>
      </c>
      <c r="M264" s="2">
        <v>0</v>
      </c>
      <c r="N264" s="2">
        <v>342587.6</v>
      </c>
      <c r="O264" s="15">
        <v>0.1</v>
      </c>
      <c r="P264" s="2">
        <v>0</v>
      </c>
      <c r="Q264" s="13">
        <v>0.3</v>
      </c>
      <c r="R264" s="15">
        <v>0</v>
      </c>
      <c r="S264" s="2">
        <v>102776.28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102776.28</v>
      </c>
      <c r="AD264" s="4">
        <f t="shared" si="4"/>
        <v>102776.28</v>
      </c>
      <c r="AE264" t="s">
        <v>352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</row>
    <row r="265" spans="1:66" x14ac:dyDescent="0.25">
      <c r="A265" s="20">
        <v>1477</v>
      </c>
      <c r="B265" t="s">
        <v>268</v>
      </c>
      <c r="C265" t="s">
        <v>2</v>
      </c>
      <c r="D265" t="s">
        <v>295</v>
      </c>
      <c r="E265" t="s">
        <v>393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15">
        <v>0.1</v>
      </c>
      <c r="P265" s="2">
        <v>0</v>
      </c>
      <c r="Q265" s="13">
        <v>0.3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D265" s="4">
        <f t="shared" si="4"/>
        <v>0</v>
      </c>
      <c r="AE265" t="s">
        <v>45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</row>
    <row r="266" spans="1:66" x14ac:dyDescent="0.25">
      <c r="A266" s="20">
        <v>1478</v>
      </c>
      <c r="B266" t="s">
        <v>268</v>
      </c>
      <c r="C266" t="s">
        <v>2</v>
      </c>
      <c r="D266" t="s">
        <v>295</v>
      </c>
      <c r="E266" t="s">
        <v>394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15">
        <v>0.1</v>
      </c>
      <c r="P266" s="2">
        <v>0</v>
      </c>
      <c r="Q266" s="13">
        <v>0.3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D266" s="4">
        <f t="shared" si="4"/>
        <v>0</v>
      </c>
      <c r="AE266" t="s">
        <v>95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</row>
    <row r="267" spans="1:66" x14ac:dyDescent="0.25">
      <c r="A267" s="20">
        <v>1481</v>
      </c>
      <c r="B267" t="s">
        <v>269</v>
      </c>
      <c r="C267" t="s">
        <v>2</v>
      </c>
      <c r="D267" t="s">
        <v>8</v>
      </c>
      <c r="E267" t="s">
        <v>395</v>
      </c>
      <c r="F267" s="2">
        <v>1918208000</v>
      </c>
      <c r="G267" s="2">
        <v>0</v>
      </c>
      <c r="H267" s="2">
        <v>1918208000</v>
      </c>
      <c r="I267" s="2">
        <v>5759330</v>
      </c>
      <c r="J267" s="2">
        <v>0</v>
      </c>
      <c r="K267" s="2">
        <v>5759330</v>
      </c>
      <c r="L267" s="2">
        <v>4992046.8</v>
      </c>
      <c r="M267" s="2">
        <v>0</v>
      </c>
      <c r="N267" s="2">
        <v>4992046.8</v>
      </c>
      <c r="O267" s="15">
        <v>0</v>
      </c>
      <c r="P267" s="2">
        <v>0</v>
      </c>
      <c r="Q267" s="13">
        <v>0</v>
      </c>
      <c r="R267" s="15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0</v>
      </c>
      <c r="AD267" s="4">
        <f t="shared" si="4"/>
        <v>0</v>
      </c>
      <c r="AE267" t="s">
        <v>38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</row>
    <row r="268" spans="1:66" x14ac:dyDescent="0.25">
      <c r="A268" s="20">
        <v>1485</v>
      </c>
      <c r="B268" t="s">
        <v>269</v>
      </c>
      <c r="C268" t="s">
        <v>2</v>
      </c>
      <c r="D268" t="s">
        <v>295</v>
      </c>
      <c r="E268" t="s">
        <v>396</v>
      </c>
      <c r="F268" s="2">
        <v>27804243000</v>
      </c>
      <c r="G268" s="2">
        <v>0</v>
      </c>
      <c r="H268" s="2">
        <v>27804243000</v>
      </c>
      <c r="I268" s="2">
        <v>42854134</v>
      </c>
      <c r="J268" s="2">
        <v>0</v>
      </c>
      <c r="K268" s="2">
        <v>42854134</v>
      </c>
      <c r="L268" s="2">
        <v>31732436.800000001</v>
      </c>
      <c r="M268" s="2">
        <v>0</v>
      </c>
      <c r="N268" s="2">
        <v>31732436.800000001</v>
      </c>
      <c r="O268" s="15">
        <v>0.1</v>
      </c>
      <c r="P268" s="2">
        <v>0</v>
      </c>
      <c r="Q268" s="13">
        <v>0.15</v>
      </c>
      <c r="R268" s="15">
        <v>0</v>
      </c>
      <c r="S268" s="2">
        <v>4759865.5199999996</v>
      </c>
      <c r="T268" s="2">
        <v>3000000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7759865.5199999996</v>
      </c>
      <c r="AD268" s="4">
        <f t="shared" si="4"/>
        <v>7759865.5199999996</v>
      </c>
      <c r="AE268" t="s">
        <v>45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</row>
    <row r="269" spans="1:66" x14ac:dyDescent="0.25">
      <c r="A269" s="20">
        <v>1487</v>
      </c>
      <c r="B269" t="s">
        <v>268</v>
      </c>
      <c r="C269" t="s">
        <v>2</v>
      </c>
      <c r="D269" t="s">
        <v>296</v>
      </c>
      <c r="E269" t="s">
        <v>416</v>
      </c>
      <c r="F269" s="2">
        <v>2750807000</v>
      </c>
      <c r="G269" s="2">
        <v>0</v>
      </c>
      <c r="H269" s="2">
        <v>2750807000</v>
      </c>
      <c r="I269" s="2">
        <v>7563491</v>
      </c>
      <c r="J269" s="2">
        <v>0</v>
      </c>
      <c r="K269" s="2">
        <v>7563491</v>
      </c>
      <c r="L269" s="2">
        <v>6463168.2000000002</v>
      </c>
      <c r="M269" s="2">
        <v>0</v>
      </c>
      <c r="N269" s="2">
        <v>6463168.2000000002</v>
      </c>
      <c r="O269" s="15">
        <v>0.1</v>
      </c>
      <c r="P269" s="2">
        <v>0</v>
      </c>
      <c r="Q269" s="13">
        <v>0.3</v>
      </c>
      <c r="R269" s="15">
        <v>0</v>
      </c>
      <c r="S269" s="2">
        <v>1938950.46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1938950.46</v>
      </c>
      <c r="AD269" s="4">
        <f t="shared" si="4"/>
        <v>1938950.46</v>
      </c>
      <c r="AE269" t="s">
        <v>87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</row>
    <row r="270" spans="1:66" x14ac:dyDescent="0.25">
      <c r="A270" s="20">
        <v>1489</v>
      </c>
      <c r="B270" t="s">
        <v>268</v>
      </c>
      <c r="C270" t="s">
        <v>9</v>
      </c>
      <c r="D270" t="s">
        <v>403</v>
      </c>
      <c r="E270" t="s">
        <v>397</v>
      </c>
      <c r="F270" s="2">
        <v>2224319000</v>
      </c>
      <c r="G270" s="2">
        <v>0</v>
      </c>
      <c r="H270" s="2">
        <v>2224319000</v>
      </c>
      <c r="I270" s="2">
        <v>5379917</v>
      </c>
      <c r="J270" s="2">
        <v>0</v>
      </c>
      <c r="K270" s="2">
        <v>5379917</v>
      </c>
      <c r="L270" s="2">
        <v>4490189.4000000004</v>
      </c>
      <c r="M270" s="2">
        <v>0</v>
      </c>
      <c r="N270" s="2">
        <v>4490189.4000000004</v>
      </c>
      <c r="O270" s="15">
        <v>0.1</v>
      </c>
      <c r="P270" s="2">
        <v>0</v>
      </c>
      <c r="Q270" s="13">
        <v>0.3</v>
      </c>
      <c r="R270" s="15">
        <v>0</v>
      </c>
      <c r="S270" s="2">
        <v>1347056.82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1347056.82</v>
      </c>
      <c r="AD270" s="4">
        <f t="shared" si="4"/>
        <v>1347056.82</v>
      </c>
      <c r="AE270" t="s">
        <v>70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</row>
    <row r="271" spans="1:66" x14ac:dyDescent="0.25">
      <c r="A271" s="20">
        <v>1490</v>
      </c>
      <c r="B271" t="s">
        <v>268</v>
      </c>
      <c r="C271" t="s">
        <v>9</v>
      </c>
      <c r="D271" t="s">
        <v>403</v>
      </c>
      <c r="E271" t="s">
        <v>398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15">
        <v>0.1</v>
      </c>
      <c r="P271" s="2">
        <v>0</v>
      </c>
      <c r="Q271" s="13">
        <v>0.3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0</v>
      </c>
      <c r="AD271" s="4">
        <f t="shared" si="4"/>
        <v>0</v>
      </c>
      <c r="AE271" t="s">
        <v>70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</row>
    <row r="272" spans="1:66" x14ac:dyDescent="0.25">
      <c r="A272" s="20">
        <v>1491</v>
      </c>
      <c r="B272" t="s">
        <v>268</v>
      </c>
      <c r="C272" t="s">
        <v>9</v>
      </c>
      <c r="D272" t="s">
        <v>27</v>
      </c>
      <c r="E272" t="s">
        <v>399</v>
      </c>
      <c r="F272" s="2">
        <v>93865000</v>
      </c>
      <c r="G272" s="2">
        <v>0</v>
      </c>
      <c r="H272" s="2">
        <v>93865000</v>
      </c>
      <c r="I272" s="2">
        <v>328528</v>
      </c>
      <c r="J272" s="2">
        <v>0</v>
      </c>
      <c r="K272" s="2">
        <v>328528</v>
      </c>
      <c r="L272" s="2">
        <v>290982</v>
      </c>
      <c r="M272" s="2">
        <v>0</v>
      </c>
      <c r="N272" s="2">
        <v>290982</v>
      </c>
      <c r="O272" s="15">
        <v>0.1</v>
      </c>
      <c r="P272" s="2">
        <v>0</v>
      </c>
      <c r="Q272" s="13">
        <v>0.3</v>
      </c>
      <c r="R272" s="15">
        <v>0</v>
      </c>
      <c r="S272" s="2">
        <v>87294.6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87294.6</v>
      </c>
      <c r="AD272" s="4">
        <f t="shared" si="4"/>
        <v>87294.6</v>
      </c>
      <c r="AE272" t="s">
        <v>76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</row>
    <row r="273" spans="1:66" x14ac:dyDescent="0.25">
      <c r="A273" s="20">
        <v>1492</v>
      </c>
      <c r="B273" t="s">
        <v>268</v>
      </c>
      <c r="C273" t="s">
        <v>9</v>
      </c>
      <c r="D273" t="s">
        <v>403</v>
      </c>
      <c r="E273" t="s">
        <v>400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15">
        <v>0.1</v>
      </c>
      <c r="P273" s="2">
        <v>0</v>
      </c>
      <c r="Q273" s="13">
        <v>0.3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0</v>
      </c>
      <c r="AD273" s="4">
        <f t="shared" si="4"/>
        <v>0</v>
      </c>
      <c r="AE273" t="s">
        <v>35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</row>
    <row r="274" spans="1:66" x14ac:dyDescent="0.25">
      <c r="A274" s="20">
        <v>1493</v>
      </c>
      <c r="B274" t="s">
        <v>268</v>
      </c>
      <c r="C274" t="s">
        <v>2</v>
      </c>
      <c r="D274" t="s">
        <v>295</v>
      </c>
      <c r="E274" t="s">
        <v>401</v>
      </c>
      <c r="F274" s="2">
        <v>7575127000</v>
      </c>
      <c r="G274" s="2">
        <v>372301000</v>
      </c>
      <c r="H274" s="2">
        <v>7202826000</v>
      </c>
      <c r="I274" s="2">
        <v>23381949</v>
      </c>
      <c r="J274" s="2">
        <v>1128083</v>
      </c>
      <c r="K274" s="2">
        <v>22253866</v>
      </c>
      <c r="L274" s="2">
        <v>20351898.199999999</v>
      </c>
      <c r="M274" s="2">
        <v>979162.6</v>
      </c>
      <c r="N274" s="2">
        <v>19372735.600000001</v>
      </c>
      <c r="O274" s="15">
        <v>0.1</v>
      </c>
      <c r="P274" s="2">
        <v>97916.26</v>
      </c>
      <c r="Q274" s="13">
        <v>0.3</v>
      </c>
      <c r="R274" s="15">
        <v>0</v>
      </c>
      <c r="S274" s="2">
        <v>5811820.6799999997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5909736.9400000004</v>
      </c>
      <c r="AD274" s="4">
        <f t="shared" si="4"/>
        <v>5909736.9400000004</v>
      </c>
      <c r="AE274" t="s">
        <v>45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</row>
    <row r="275" spans="1:66" x14ac:dyDescent="0.25">
      <c r="A275" s="20">
        <v>1494</v>
      </c>
      <c r="B275" t="s">
        <v>269</v>
      </c>
      <c r="C275" t="s">
        <v>2</v>
      </c>
      <c r="D275" t="s">
        <v>342</v>
      </c>
      <c r="E275" t="s">
        <v>390</v>
      </c>
      <c r="F275" s="2">
        <v>8562174000</v>
      </c>
      <c r="G275" s="2">
        <v>0</v>
      </c>
      <c r="H275" s="2">
        <v>8562174000</v>
      </c>
      <c r="I275" s="2">
        <v>19277413</v>
      </c>
      <c r="J275" s="2">
        <v>0</v>
      </c>
      <c r="K275" s="2">
        <v>19277413</v>
      </c>
      <c r="L275" s="2">
        <v>15852543.4</v>
      </c>
      <c r="M275" s="2">
        <v>0</v>
      </c>
      <c r="N275" s="2">
        <v>15852543.4</v>
      </c>
      <c r="O275" s="15">
        <v>0.1</v>
      </c>
      <c r="P275" s="2">
        <v>0</v>
      </c>
      <c r="Q275" s="13">
        <v>0.1</v>
      </c>
      <c r="R275" s="15">
        <v>0</v>
      </c>
      <c r="S275" s="2">
        <v>1585254.34</v>
      </c>
      <c r="T275" s="2">
        <v>1000000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2585254.34</v>
      </c>
      <c r="AD275" s="4">
        <f t="shared" si="4"/>
        <v>2585254.34</v>
      </c>
      <c r="AE275" t="s">
        <v>352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</row>
    <row r="276" spans="1:66" x14ac:dyDescent="0.25">
      <c r="A276" s="20">
        <v>1495</v>
      </c>
      <c r="B276" t="s">
        <v>268</v>
      </c>
      <c r="C276" t="s">
        <v>2</v>
      </c>
      <c r="D276" t="s">
        <v>295</v>
      </c>
      <c r="E276" t="s">
        <v>417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15">
        <v>0.1</v>
      </c>
      <c r="P276" s="2">
        <v>0</v>
      </c>
      <c r="Q276" s="13">
        <v>0.3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45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</row>
    <row r="277" spans="1:66" s="40" customFormat="1" x14ac:dyDescent="0.25">
      <c r="A277" s="20">
        <v>1498</v>
      </c>
      <c r="B277" t="s">
        <v>268</v>
      </c>
      <c r="C277" t="s">
        <v>2</v>
      </c>
      <c r="D277" t="s">
        <v>342</v>
      </c>
      <c r="E277" t="s">
        <v>406</v>
      </c>
      <c r="F277" s="2">
        <v>2844336000</v>
      </c>
      <c r="G277" s="2">
        <v>0</v>
      </c>
      <c r="H277" s="2">
        <v>2844336000</v>
      </c>
      <c r="I277" s="2">
        <v>5676077</v>
      </c>
      <c r="J277" s="2">
        <v>0</v>
      </c>
      <c r="K277" s="2">
        <v>5676077</v>
      </c>
      <c r="L277" s="2">
        <v>4538342.5999999996</v>
      </c>
      <c r="M277" s="2">
        <v>0</v>
      </c>
      <c r="N277" s="2">
        <v>4538342.5999999996</v>
      </c>
      <c r="O277" s="15">
        <v>0.1</v>
      </c>
      <c r="P277" s="2">
        <v>0</v>
      </c>
      <c r="Q277" s="13">
        <v>0.3</v>
      </c>
      <c r="R277" s="15">
        <v>0</v>
      </c>
      <c r="S277" s="2">
        <v>1361502.78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1361502.78</v>
      </c>
      <c r="AC277" s="4"/>
      <c r="AD277" s="4">
        <f t="shared" si="4"/>
        <v>1361502.78</v>
      </c>
      <c r="AE277" t="s">
        <v>352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</row>
    <row r="278" spans="1:66" x14ac:dyDescent="0.25">
      <c r="A278" s="20">
        <v>1499</v>
      </c>
      <c r="B278" t="s">
        <v>268</v>
      </c>
      <c r="C278" t="s">
        <v>9</v>
      </c>
      <c r="D278" t="s">
        <v>404</v>
      </c>
      <c r="E278" t="s">
        <v>402</v>
      </c>
      <c r="F278" s="2">
        <v>5492002000</v>
      </c>
      <c r="G278" s="2">
        <v>0</v>
      </c>
      <c r="H278" s="2">
        <v>5492002000</v>
      </c>
      <c r="I278" s="2">
        <v>15829405</v>
      </c>
      <c r="J278" s="2">
        <v>0</v>
      </c>
      <c r="K278" s="2">
        <v>15829405</v>
      </c>
      <c r="L278" s="2">
        <v>13632604.199999999</v>
      </c>
      <c r="M278" s="2">
        <v>0</v>
      </c>
      <c r="N278" s="2">
        <v>13632604.199999999</v>
      </c>
      <c r="O278" s="15">
        <v>0.1</v>
      </c>
      <c r="P278" s="2">
        <v>0</v>
      </c>
      <c r="Q278" s="13">
        <v>0.3</v>
      </c>
      <c r="R278" s="15">
        <v>0</v>
      </c>
      <c r="S278" s="2">
        <v>4089781.26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4089781.26</v>
      </c>
      <c r="AD278" s="4">
        <f t="shared" si="4"/>
        <v>4089781.26</v>
      </c>
      <c r="AE278" t="s">
        <v>79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</row>
    <row r="279" spans="1:66" x14ac:dyDescent="0.25">
      <c r="A279" s="20">
        <v>1501</v>
      </c>
      <c r="B279" t="s">
        <v>268</v>
      </c>
      <c r="C279" t="s">
        <v>2</v>
      </c>
      <c r="D279" t="s">
        <v>295</v>
      </c>
      <c r="E279" t="s">
        <v>472</v>
      </c>
      <c r="F279" s="2">
        <v>74835722000</v>
      </c>
      <c r="G279" s="2">
        <v>0</v>
      </c>
      <c r="H279" s="2">
        <v>74835722000</v>
      </c>
      <c r="I279" s="2">
        <v>132296594</v>
      </c>
      <c r="J279" s="2">
        <v>0</v>
      </c>
      <c r="K279" s="2">
        <v>132296594</v>
      </c>
      <c r="L279" s="2">
        <v>102362305.2</v>
      </c>
      <c r="M279" s="2">
        <v>0</v>
      </c>
      <c r="N279" s="2">
        <v>102362305.2</v>
      </c>
      <c r="O279" s="15">
        <v>0.1</v>
      </c>
      <c r="P279" s="2">
        <v>0</v>
      </c>
      <c r="Q279" s="13">
        <v>0.3</v>
      </c>
      <c r="R279" s="15">
        <v>0</v>
      </c>
      <c r="S279" s="2">
        <v>30708691.559999999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30708691.559999999</v>
      </c>
      <c r="AD279" s="4">
        <f t="shared" si="4"/>
        <v>30708691.559999999</v>
      </c>
      <c r="AE279" t="s">
        <v>95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</row>
    <row r="280" spans="1:66" x14ac:dyDescent="0.25">
      <c r="A280" s="20">
        <v>1506</v>
      </c>
      <c r="B280" t="s">
        <v>268</v>
      </c>
      <c r="C280" t="s">
        <v>2</v>
      </c>
      <c r="D280" t="s">
        <v>4</v>
      </c>
      <c r="E280" t="s">
        <v>408</v>
      </c>
      <c r="F280" s="2">
        <v>12173224000</v>
      </c>
      <c r="G280" s="2">
        <v>5897665000</v>
      </c>
      <c r="H280" s="2">
        <v>6275559000</v>
      </c>
      <c r="I280" s="2">
        <v>28002346</v>
      </c>
      <c r="J280" s="2">
        <v>14627598</v>
      </c>
      <c r="K280" s="2">
        <v>13374748</v>
      </c>
      <c r="L280" s="2">
        <v>23133056.399999999</v>
      </c>
      <c r="M280" s="2">
        <v>12268532</v>
      </c>
      <c r="N280" s="2">
        <v>10864524.4</v>
      </c>
      <c r="O280" s="15">
        <v>0.1</v>
      </c>
      <c r="P280" s="2">
        <v>1226853.2</v>
      </c>
      <c r="Q280" s="13">
        <v>0.3</v>
      </c>
      <c r="R280" s="15">
        <v>0</v>
      </c>
      <c r="S280" s="2">
        <v>3259357.32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4486210.5199999996</v>
      </c>
      <c r="AD280" s="4">
        <f t="shared" si="4"/>
        <v>4486210.5199999996</v>
      </c>
      <c r="AE280" t="s">
        <v>286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</row>
    <row r="281" spans="1:66" s="36" customFormat="1" x14ac:dyDescent="0.25">
      <c r="A281" s="47">
        <v>1510</v>
      </c>
      <c r="B281" s="36" t="s">
        <v>268</v>
      </c>
      <c r="C281" s="36" t="s">
        <v>2</v>
      </c>
      <c r="D281" s="36" t="s">
        <v>4</v>
      </c>
      <c r="E281" s="36" t="s">
        <v>409</v>
      </c>
      <c r="F281" s="37">
        <v>377404733000</v>
      </c>
      <c r="G281" s="37">
        <v>0</v>
      </c>
      <c r="H281" s="37">
        <v>377404733000</v>
      </c>
      <c r="I281" s="37">
        <v>583008014</v>
      </c>
      <c r="J281" s="37">
        <v>0</v>
      </c>
      <c r="K281" s="37">
        <v>583008014</v>
      </c>
      <c r="L281" s="37">
        <v>432046120.80000001</v>
      </c>
      <c r="M281" s="37">
        <v>0</v>
      </c>
      <c r="N281" s="37">
        <v>432046120.80000001</v>
      </c>
      <c r="O281" s="48">
        <v>0.4</v>
      </c>
      <c r="P281" s="37">
        <v>0</v>
      </c>
      <c r="Q281" s="49">
        <v>0.4</v>
      </c>
      <c r="R281" s="48">
        <v>0.4</v>
      </c>
      <c r="S281" s="37">
        <f>N281*Q281</f>
        <v>172818448.32000002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50">
        <v>0</v>
      </c>
      <c r="AB281" s="38">
        <f>P281+S281</f>
        <v>172818448.32000002</v>
      </c>
      <c r="AC281" s="38"/>
      <c r="AD281" s="38">
        <f t="shared" si="4"/>
        <v>172818448.32000002</v>
      </c>
      <c r="AE281" s="36" t="s">
        <v>254</v>
      </c>
    </row>
    <row r="282" spans="1:66" s="41" customFormat="1" x14ac:dyDescent="0.25">
      <c r="A282" s="20">
        <v>1518</v>
      </c>
      <c r="B282" t="s">
        <v>268</v>
      </c>
      <c r="C282" t="s">
        <v>9</v>
      </c>
      <c r="D282" t="s">
        <v>404</v>
      </c>
      <c r="E282" t="s">
        <v>410</v>
      </c>
      <c r="F282" s="2">
        <v>21674960000</v>
      </c>
      <c r="G282" s="2">
        <v>0</v>
      </c>
      <c r="H282" s="2">
        <v>21674960000</v>
      </c>
      <c r="I282" s="2">
        <v>35328919</v>
      </c>
      <c r="J282" s="2">
        <v>0</v>
      </c>
      <c r="K282" s="2">
        <v>35328919</v>
      </c>
      <c r="L282" s="2">
        <v>26658935</v>
      </c>
      <c r="M282" s="2">
        <v>0</v>
      </c>
      <c r="N282" s="2">
        <v>26658935</v>
      </c>
      <c r="O282" s="15">
        <v>0.1</v>
      </c>
      <c r="P282" s="2">
        <v>0</v>
      </c>
      <c r="Q282" s="13">
        <v>0.3</v>
      </c>
      <c r="R282" s="15">
        <v>0</v>
      </c>
      <c r="S282" s="2">
        <v>7997680.5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7997680.5</v>
      </c>
      <c r="AC282" s="4"/>
      <c r="AD282" s="4">
        <f t="shared" si="4"/>
        <v>7997680.5</v>
      </c>
      <c r="AE282" t="s">
        <v>19</v>
      </c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</row>
    <row r="283" spans="1:66" x14ac:dyDescent="0.25">
      <c r="A283" s="20">
        <v>1519</v>
      </c>
      <c r="B283" t="s">
        <v>268</v>
      </c>
      <c r="C283" t="s">
        <v>2</v>
      </c>
      <c r="D283" t="s">
        <v>8</v>
      </c>
      <c r="E283" t="s">
        <v>57</v>
      </c>
      <c r="F283" s="2">
        <v>11146098000</v>
      </c>
      <c r="G283" s="2">
        <v>0</v>
      </c>
      <c r="H283" s="2">
        <v>11146098000</v>
      </c>
      <c r="I283" s="2">
        <v>24516170</v>
      </c>
      <c r="J283" s="2">
        <v>0</v>
      </c>
      <c r="K283" s="2">
        <v>24516170</v>
      </c>
      <c r="L283" s="2">
        <v>20057730.800000001</v>
      </c>
      <c r="M283" s="2">
        <v>0</v>
      </c>
      <c r="N283" s="2">
        <v>20057730.800000001</v>
      </c>
      <c r="O283" s="15">
        <v>0.1</v>
      </c>
      <c r="P283" s="2">
        <v>0</v>
      </c>
      <c r="Q283" s="13">
        <v>0.3</v>
      </c>
      <c r="R283" s="15">
        <v>0</v>
      </c>
      <c r="S283" s="2">
        <v>6017319.2400000002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6017319.2400000002</v>
      </c>
      <c r="AD283" s="4">
        <f t="shared" si="4"/>
        <v>6017319.2400000002</v>
      </c>
      <c r="AE283" t="s">
        <v>42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</row>
    <row r="284" spans="1:66" x14ac:dyDescent="0.25">
      <c r="A284" s="20">
        <v>1522</v>
      </c>
      <c r="B284" t="s">
        <v>268</v>
      </c>
      <c r="C284" t="s">
        <v>2</v>
      </c>
      <c r="D284" t="s">
        <v>200</v>
      </c>
      <c r="E284" t="s">
        <v>411</v>
      </c>
      <c r="F284" s="2">
        <v>18983929000</v>
      </c>
      <c r="G284" s="2">
        <v>0</v>
      </c>
      <c r="H284" s="2">
        <v>18983929000</v>
      </c>
      <c r="I284" s="2">
        <v>34837961</v>
      </c>
      <c r="J284" s="2">
        <v>0</v>
      </c>
      <c r="K284" s="2">
        <v>34837961</v>
      </c>
      <c r="L284" s="2">
        <v>27244389.399999999</v>
      </c>
      <c r="M284" s="2">
        <v>0</v>
      </c>
      <c r="N284" s="2">
        <v>27244389.399999999</v>
      </c>
      <c r="O284" s="15">
        <v>0.1</v>
      </c>
      <c r="P284" s="2">
        <v>0</v>
      </c>
      <c r="Q284" s="13">
        <v>0.3</v>
      </c>
      <c r="R284" s="15">
        <v>0</v>
      </c>
      <c r="S284" s="2">
        <v>8173316.8200000003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8173316.8200000003</v>
      </c>
      <c r="AD284" s="4">
        <f t="shared" si="4"/>
        <v>8173316.8200000003</v>
      </c>
      <c r="AE284" t="s">
        <v>244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</row>
    <row r="285" spans="1:66" s="36" customFormat="1" x14ac:dyDescent="0.25">
      <c r="A285" s="20">
        <v>1523</v>
      </c>
      <c r="B285" t="s">
        <v>268</v>
      </c>
      <c r="C285" t="s">
        <v>2</v>
      </c>
      <c r="D285" t="s">
        <v>342</v>
      </c>
      <c r="E285" t="s">
        <v>412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352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</row>
    <row r="286" spans="1:66" s="41" customFormat="1" x14ac:dyDescent="0.25">
      <c r="A286" s="20">
        <v>1524</v>
      </c>
      <c r="B286" t="s">
        <v>268</v>
      </c>
      <c r="C286" t="s">
        <v>9</v>
      </c>
      <c r="D286" t="s">
        <v>15</v>
      </c>
      <c r="E286" t="s">
        <v>413</v>
      </c>
      <c r="F286" s="2">
        <v>927855000</v>
      </c>
      <c r="G286" s="2">
        <v>0</v>
      </c>
      <c r="H286" s="2">
        <v>927855000</v>
      </c>
      <c r="I286" s="2">
        <v>3189794</v>
      </c>
      <c r="J286" s="2">
        <v>0</v>
      </c>
      <c r="K286" s="2">
        <v>3189794</v>
      </c>
      <c r="L286" s="2">
        <v>2818652</v>
      </c>
      <c r="M286" s="2">
        <v>0</v>
      </c>
      <c r="N286" s="2">
        <v>2818652</v>
      </c>
      <c r="O286" s="15">
        <v>0.1</v>
      </c>
      <c r="P286" s="2">
        <v>0</v>
      </c>
      <c r="Q286" s="13">
        <v>0.3</v>
      </c>
      <c r="R286" s="15">
        <v>0</v>
      </c>
      <c r="S286" s="2">
        <v>845595.6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845595.6</v>
      </c>
      <c r="AC286" s="4"/>
      <c r="AD286" s="4">
        <f t="shared" si="4"/>
        <v>845595.6</v>
      </c>
      <c r="AE286" t="s">
        <v>31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</row>
    <row r="287" spans="1:66" s="40" customFormat="1" x14ac:dyDescent="0.25">
      <c r="A287" s="20">
        <v>1528</v>
      </c>
      <c r="B287" t="s">
        <v>268</v>
      </c>
      <c r="C287" t="s">
        <v>9</v>
      </c>
      <c r="D287" t="s">
        <v>27</v>
      </c>
      <c r="E287" t="s">
        <v>418</v>
      </c>
      <c r="F287" s="2">
        <v>24477139000</v>
      </c>
      <c r="G287" s="2">
        <v>0</v>
      </c>
      <c r="H287" s="2">
        <v>24477139000</v>
      </c>
      <c r="I287" s="2">
        <v>54690331</v>
      </c>
      <c r="J287" s="2">
        <v>0</v>
      </c>
      <c r="K287" s="2">
        <v>54690331</v>
      </c>
      <c r="L287" s="2">
        <v>44899475.399999999</v>
      </c>
      <c r="M287" s="2">
        <v>0</v>
      </c>
      <c r="N287" s="2">
        <v>44899475.399999999</v>
      </c>
      <c r="O287" s="15">
        <v>0.1</v>
      </c>
      <c r="P287" s="2">
        <v>0</v>
      </c>
      <c r="Q287" s="13">
        <v>0.3</v>
      </c>
      <c r="R287" s="15">
        <v>0</v>
      </c>
      <c r="S287" s="2">
        <v>13469842.619999999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13469842.619999999</v>
      </c>
      <c r="AC287" s="4"/>
      <c r="AD287" s="4">
        <f t="shared" si="4"/>
        <v>13469842.619999999</v>
      </c>
      <c r="AE287" t="s">
        <v>29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</row>
    <row r="288" spans="1:66" x14ac:dyDescent="0.25">
      <c r="A288" s="20">
        <v>1529</v>
      </c>
      <c r="B288" t="s">
        <v>268</v>
      </c>
      <c r="C288" t="s">
        <v>2</v>
      </c>
      <c r="D288" t="s">
        <v>342</v>
      </c>
      <c r="E288" t="s">
        <v>419</v>
      </c>
      <c r="F288" s="2">
        <v>893580000</v>
      </c>
      <c r="G288" s="2">
        <v>0</v>
      </c>
      <c r="H288" s="2">
        <v>893580000</v>
      </c>
      <c r="I288" s="2">
        <v>2731735</v>
      </c>
      <c r="J288" s="2">
        <v>0</v>
      </c>
      <c r="K288" s="2">
        <v>2731735</v>
      </c>
      <c r="L288" s="2">
        <v>2374303</v>
      </c>
      <c r="M288" s="2">
        <v>0</v>
      </c>
      <c r="N288" s="2">
        <v>2374303</v>
      </c>
      <c r="O288" s="15">
        <v>0.1</v>
      </c>
      <c r="P288" s="2">
        <v>0</v>
      </c>
      <c r="Q288" s="13">
        <v>0.3</v>
      </c>
      <c r="R288" s="15">
        <v>0</v>
      </c>
      <c r="S288" s="2">
        <v>712290.9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712290.9</v>
      </c>
      <c r="AD288" s="4">
        <f t="shared" si="4"/>
        <v>712290.9</v>
      </c>
      <c r="AE288" t="s">
        <v>352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</row>
    <row r="289" spans="1:66" x14ac:dyDescent="0.25">
      <c r="A289" s="20">
        <v>1532</v>
      </c>
      <c r="B289" t="s">
        <v>268</v>
      </c>
      <c r="C289" t="s">
        <v>9</v>
      </c>
      <c r="D289" t="s">
        <v>404</v>
      </c>
      <c r="E289" t="s">
        <v>420</v>
      </c>
      <c r="F289" s="2">
        <v>76762506000</v>
      </c>
      <c r="G289" s="2">
        <v>0</v>
      </c>
      <c r="H289" s="2">
        <v>76762506000</v>
      </c>
      <c r="I289" s="2">
        <v>133918201</v>
      </c>
      <c r="J289" s="2">
        <v>0</v>
      </c>
      <c r="K289" s="2">
        <v>133918201</v>
      </c>
      <c r="L289" s="2">
        <v>103213198.59999999</v>
      </c>
      <c r="M289" s="2">
        <v>0</v>
      </c>
      <c r="N289" s="2">
        <v>103213198.59999999</v>
      </c>
      <c r="O289" s="15">
        <v>0.1</v>
      </c>
      <c r="P289" s="2">
        <v>0</v>
      </c>
      <c r="Q289" s="13">
        <v>0.3</v>
      </c>
      <c r="R289" s="15">
        <v>0</v>
      </c>
      <c r="S289" s="2">
        <v>30963959.579999998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30963959.579999998</v>
      </c>
      <c r="AD289" s="4">
        <f t="shared" si="4"/>
        <v>30963959.579999998</v>
      </c>
      <c r="AE289" t="s">
        <v>39</v>
      </c>
      <c r="AF289"/>
      <c r="AG289"/>
      <c r="AH289"/>
      <c r="AI289"/>
      <c r="AJ289"/>
      <c r="AK289"/>
    </row>
    <row r="290" spans="1:66" x14ac:dyDescent="0.25">
      <c r="A290" s="20">
        <v>1533</v>
      </c>
      <c r="B290" t="s">
        <v>268</v>
      </c>
      <c r="C290" t="s">
        <v>9</v>
      </c>
      <c r="D290" t="s">
        <v>403</v>
      </c>
      <c r="E290" t="s">
        <v>421</v>
      </c>
      <c r="F290" s="2">
        <v>254088000</v>
      </c>
      <c r="G290" s="2">
        <v>0</v>
      </c>
      <c r="H290" s="2">
        <v>254088000</v>
      </c>
      <c r="I290" s="2">
        <v>889309</v>
      </c>
      <c r="J290" s="2">
        <v>0</v>
      </c>
      <c r="K290" s="2">
        <v>889309</v>
      </c>
      <c r="L290" s="2">
        <v>787673.8</v>
      </c>
      <c r="M290" s="2">
        <v>0</v>
      </c>
      <c r="N290" s="2">
        <v>787673.8</v>
      </c>
      <c r="O290" s="15">
        <v>0.1</v>
      </c>
      <c r="P290" s="2">
        <v>0</v>
      </c>
      <c r="Q290" s="13">
        <v>0.3</v>
      </c>
      <c r="R290" s="15">
        <v>0</v>
      </c>
      <c r="S290" s="2">
        <v>236302.14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236302.14</v>
      </c>
      <c r="AD290" s="4">
        <f t="shared" si="4"/>
        <v>236302.14</v>
      </c>
      <c r="AE290" t="s">
        <v>35</v>
      </c>
      <c r="AF290"/>
      <c r="AG290"/>
      <c r="AH290"/>
      <c r="AI290"/>
      <c r="AJ290"/>
      <c r="AK290"/>
    </row>
    <row r="291" spans="1:66" s="40" customFormat="1" x14ac:dyDescent="0.25">
      <c r="A291" s="20">
        <v>1536</v>
      </c>
      <c r="B291" t="s">
        <v>269</v>
      </c>
      <c r="C291" t="s">
        <v>2</v>
      </c>
      <c r="D291" t="s">
        <v>295</v>
      </c>
      <c r="E291" t="s">
        <v>424</v>
      </c>
      <c r="F291" s="2">
        <v>3778788000</v>
      </c>
      <c r="G291" s="2">
        <v>0</v>
      </c>
      <c r="H291" s="2">
        <v>3778788000</v>
      </c>
      <c r="I291" s="2">
        <v>11838296</v>
      </c>
      <c r="J291" s="2">
        <v>0</v>
      </c>
      <c r="K291" s="2">
        <v>11838296</v>
      </c>
      <c r="L291" s="2">
        <v>10326780.800000001</v>
      </c>
      <c r="M291" s="2">
        <v>0</v>
      </c>
      <c r="N291" s="2">
        <v>10326780.800000001</v>
      </c>
      <c r="O291" s="15">
        <v>0</v>
      </c>
      <c r="P291" s="2">
        <v>0</v>
      </c>
      <c r="Q291" s="13">
        <v>0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43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</row>
    <row r="292" spans="1:66" x14ac:dyDescent="0.25">
      <c r="A292" s="20">
        <v>1537</v>
      </c>
      <c r="B292" t="s">
        <v>268</v>
      </c>
      <c r="C292" t="s">
        <v>2</v>
      </c>
      <c r="D292" t="s">
        <v>296</v>
      </c>
      <c r="E292" t="s">
        <v>425</v>
      </c>
      <c r="F292" s="2">
        <v>750754000</v>
      </c>
      <c r="G292" s="2">
        <v>0</v>
      </c>
      <c r="H292" s="2">
        <v>750754000</v>
      </c>
      <c r="I292" s="2">
        <v>2340722</v>
      </c>
      <c r="J292" s="2">
        <v>0</v>
      </c>
      <c r="K292" s="2">
        <v>2340722</v>
      </c>
      <c r="L292" s="2">
        <v>2040420.4</v>
      </c>
      <c r="M292" s="2">
        <v>0</v>
      </c>
      <c r="N292" s="2">
        <v>2040420.4</v>
      </c>
      <c r="O292" s="15">
        <v>0.1</v>
      </c>
      <c r="P292" s="2">
        <v>0</v>
      </c>
      <c r="Q292" s="13">
        <v>0.3</v>
      </c>
      <c r="R292" s="15">
        <v>0</v>
      </c>
      <c r="S292" s="2">
        <v>612126.12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612126.12</v>
      </c>
      <c r="AD292" s="4">
        <f t="shared" si="4"/>
        <v>612126.12</v>
      </c>
      <c r="AE292" t="s">
        <v>192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</row>
    <row r="293" spans="1:66" s="41" customFormat="1" x14ac:dyDescent="0.25">
      <c r="A293" s="20">
        <v>1538</v>
      </c>
      <c r="B293" t="s">
        <v>268</v>
      </c>
      <c r="C293" t="s">
        <v>2</v>
      </c>
      <c r="D293" t="s">
        <v>342</v>
      </c>
      <c r="E293" t="s">
        <v>426</v>
      </c>
      <c r="F293" s="2">
        <v>74960000</v>
      </c>
      <c r="G293" s="2">
        <v>0</v>
      </c>
      <c r="H293" s="2">
        <v>74960000</v>
      </c>
      <c r="I293" s="2">
        <v>262360</v>
      </c>
      <c r="J293" s="2">
        <v>0</v>
      </c>
      <c r="K293" s="2">
        <v>262360</v>
      </c>
      <c r="L293" s="2">
        <v>232376</v>
      </c>
      <c r="M293" s="2">
        <v>0</v>
      </c>
      <c r="N293" s="2">
        <v>232376</v>
      </c>
      <c r="O293" s="15">
        <v>0.1</v>
      </c>
      <c r="P293" s="2">
        <v>0</v>
      </c>
      <c r="Q293" s="13">
        <v>0.3</v>
      </c>
      <c r="R293" s="15">
        <v>0</v>
      </c>
      <c r="S293" s="2">
        <v>69712.800000000003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69712.800000000003</v>
      </c>
      <c r="AC293" s="4"/>
      <c r="AD293" s="4">
        <f t="shared" si="4"/>
        <v>69712.800000000003</v>
      </c>
      <c r="AE293" t="s">
        <v>352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</row>
    <row r="294" spans="1:66" x14ac:dyDescent="0.25">
      <c r="A294" s="20">
        <v>1539</v>
      </c>
      <c r="B294" t="s">
        <v>268</v>
      </c>
      <c r="C294" t="s">
        <v>9</v>
      </c>
      <c r="D294" t="s">
        <v>404</v>
      </c>
      <c r="E294" t="s">
        <v>427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39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</row>
    <row r="295" spans="1:66" s="36" customFormat="1" x14ac:dyDescent="0.25">
      <c r="A295" s="20">
        <v>1542</v>
      </c>
      <c r="B295" t="s">
        <v>268</v>
      </c>
      <c r="C295" t="s">
        <v>2</v>
      </c>
      <c r="D295" t="s">
        <v>295</v>
      </c>
      <c r="E295" t="s">
        <v>428</v>
      </c>
      <c r="F295" s="2">
        <v>17477860800</v>
      </c>
      <c r="G295" s="2">
        <v>0</v>
      </c>
      <c r="H295" s="2">
        <v>17477860800</v>
      </c>
      <c r="I295" s="2">
        <v>43814211</v>
      </c>
      <c r="J295" s="2">
        <v>0</v>
      </c>
      <c r="K295" s="2">
        <v>43814211</v>
      </c>
      <c r="L295" s="2">
        <v>36823066.68</v>
      </c>
      <c r="M295" s="2">
        <v>0</v>
      </c>
      <c r="N295" s="2">
        <v>36823066.68</v>
      </c>
      <c r="O295" s="15">
        <v>0.1</v>
      </c>
      <c r="P295" s="2">
        <v>0</v>
      </c>
      <c r="Q295" s="13">
        <v>0.3</v>
      </c>
      <c r="R295" s="15">
        <v>0</v>
      </c>
      <c r="S295" s="2">
        <v>11046920.004000001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11046920.004000001</v>
      </c>
      <c r="AC295" s="4"/>
      <c r="AD295" s="4">
        <f t="shared" si="4"/>
        <v>11046920.004000001</v>
      </c>
      <c r="AE295" t="s">
        <v>43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</row>
    <row r="296" spans="1:66" x14ac:dyDescent="0.25">
      <c r="A296" s="20">
        <v>1543</v>
      </c>
      <c r="B296" t="s">
        <v>268</v>
      </c>
      <c r="C296" t="s">
        <v>2</v>
      </c>
      <c r="D296" t="s">
        <v>200</v>
      </c>
      <c r="E296" t="s">
        <v>429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184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</row>
    <row r="297" spans="1:66" x14ac:dyDescent="0.25">
      <c r="A297" s="20">
        <v>1544</v>
      </c>
      <c r="B297" t="s">
        <v>268</v>
      </c>
      <c r="C297" t="s">
        <v>2</v>
      </c>
      <c r="D297" t="s">
        <v>200</v>
      </c>
      <c r="E297" t="s">
        <v>430</v>
      </c>
      <c r="F297" s="2">
        <v>225225979000</v>
      </c>
      <c r="G297" s="2">
        <v>0</v>
      </c>
      <c r="H297" s="2">
        <v>225225979000</v>
      </c>
      <c r="I297" s="2">
        <v>349732107</v>
      </c>
      <c r="J297" s="2">
        <v>0</v>
      </c>
      <c r="K297" s="2">
        <v>349732107</v>
      </c>
      <c r="L297" s="2">
        <v>259641715.40000001</v>
      </c>
      <c r="M297" s="2">
        <v>0</v>
      </c>
      <c r="N297" s="2">
        <v>259641715.40000001</v>
      </c>
      <c r="O297" s="15">
        <v>0.1</v>
      </c>
      <c r="P297" s="2">
        <v>0</v>
      </c>
      <c r="Q297" s="13">
        <v>0.3</v>
      </c>
      <c r="R297" s="15">
        <v>0.45</v>
      </c>
      <c r="S297" s="2">
        <v>94338771.930000007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94338771.930000007</v>
      </c>
      <c r="AD297" s="4">
        <f t="shared" si="4"/>
        <v>94338771.930000007</v>
      </c>
      <c r="AE297" t="s">
        <v>184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</row>
    <row r="298" spans="1:66" s="36" customFormat="1" x14ac:dyDescent="0.25">
      <c r="A298" s="20">
        <v>1545</v>
      </c>
      <c r="B298" t="s">
        <v>268</v>
      </c>
      <c r="C298" t="s">
        <v>2</v>
      </c>
      <c r="D298" t="s">
        <v>342</v>
      </c>
      <c r="E298" t="s">
        <v>431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C298" s="4"/>
      <c r="AD298" s="4">
        <f t="shared" si="4"/>
        <v>0</v>
      </c>
      <c r="AE298" t="s">
        <v>352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</row>
    <row r="299" spans="1:66" s="40" customFormat="1" x14ac:dyDescent="0.25">
      <c r="A299" s="20">
        <v>1546</v>
      </c>
      <c r="B299" t="s">
        <v>268</v>
      </c>
      <c r="C299" t="s">
        <v>2</v>
      </c>
      <c r="D299" t="s">
        <v>4</v>
      </c>
      <c r="E299" t="s">
        <v>432</v>
      </c>
      <c r="F299" s="2">
        <v>164694095000</v>
      </c>
      <c r="G299" s="2">
        <v>0</v>
      </c>
      <c r="H299" s="2">
        <v>164694095000</v>
      </c>
      <c r="I299" s="2">
        <v>256295022</v>
      </c>
      <c r="J299" s="2">
        <v>0</v>
      </c>
      <c r="K299" s="2">
        <v>256295022</v>
      </c>
      <c r="L299" s="2">
        <v>190417384</v>
      </c>
      <c r="M299" s="2">
        <v>0</v>
      </c>
      <c r="N299" s="2">
        <v>190417384</v>
      </c>
      <c r="O299" s="15">
        <v>0.1</v>
      </c>
      <c r="P299" s="2">
        <v>0</v>
      </c>
      <c r="Q299" s="13">
        <v>0.3</v>
      </c>
      <c r="R299" s="15">
        <v>0.4</v>
      </c>
      <c r="S299" s="2">
        <v>61166953.600000001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61166953.600000001</v>
      </c>
      <c r="AC299" s="4"/>
      <c r="AD299" s="4">
        <f t="shared" si="4"/>
        <v>61166953.600000001</v>
      </c>
      <c r="AE299" t="s">
        <v>215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</row>
    <row r="300" spans="1:66" x14ac:dyDescent="0.25">
      <c r="A300" s="20">
        <v>1548</v>
      </c>
      <c r="B300" t="s">
        <v>268</v>
      </c>
      <c r="C300" t="s">
        <v>2</v>
      </c>
      <c r="D300" t="s">
        <v>342</v>
      </c>
      <c r="E300" t="s">
        <v>433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352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</row>
    <row r="301" spans="1:66" x14ac:dyDescent="0.25">
      <c r="A301" s="20">
        <v>1549</v>
      </c>
      <c r="B301" t="s">
        <v>268</v>
      </c>
      <c r="C301" t="s">
        <v>2</v>
      </c>
      <c r="D301" t="s">
        <v>342</v>
      </c>
      <c r="E301" t="s">
        <v>434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352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</row>
    <row r="302" spans="1:66" s="32" customFormat="1" x14ac:dyDescent="0.25">
      <c r="A302" s="20">
        <v>1552</v>
      </c>
      <c r="B302" t="s">
        <v>268</v>
      </c>
      <c r="C302" t="s">
        <v>2</v>
      </c>
      <c r="D302" t="s">
        <v>342</v>
      </c>
      <c r="E302" t="s">
        <v>435</v>
      </c>
      <c r="F302" s="2">
        <v>399236000</v>
      </c>
      <c r="G302" s="2">
        <v>119150000</v>
      </c>
      <c r="H302" s="2">
        <v>280086000</v>
      </c>
      <c r="I302" s="2">
        <v>1397326</v>
      </c>
      <c r="J302" s="2">
        <v>417025</v>
      </c>
      <c r="K302" s="2">
        <v>980301</v>
      </c>
      <c r="L302" s="2">
        <v>1237631.6000000001</v>
      </c>
      <c r="M302" s="2">
        <v>369365</v>
      </c>
      <c r="N302" s="2">
        <v>868266.6</v>
      </c>
      <c r="O302" s="15">
        <v>0.1</v>
      </c>
      <c r="P302" s="2">
        <v>36936.5</v>
      </c>
      <c r="Q302" s="13">
        <v>0.3</v>
      </c>
      <c r="R302" s="15">
        <v>0</v>
      </c>
      <c r="S302" s="2">
        <v>260479.98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297416.48</v>
      </c>
      <c r="AC302" s="4"/>
      <c r="AD302" s="4">
        <f t="shared" si="4"/>
        <v>297416.48</v>
      </c>
      <c r="AE302" t="s">
        <v>352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</row>
    <row r="303" spans="1:66" x14ac:dyDescent="0.25">
      <c r="A303" s="20">
        <v>1555</v>
      </c>
      <c r="B303" t="s">
        <v>268</v>
      </c>
      <c r="C303" t="s">
        <v>2</v>
      </c>
      <c r="D303" t="s">
        <v>200</v>
      </c>
      <c r="E303" t="s">
        <v>436</v>
      </c>
      <c r="F303" s="2">
        <v>498669000</v>
      </c>
      <c r="G303" s="2">
        <v>0</v>
      </c>
      <c r="H303" s="2">
        <v>498669000</v>
      </c>
      <c r="I303" s="2">
        <v>1745350</v>
      </c>
      <c r="J303" s="2">
        <v>0</v>
      </c>
      <c r="K303" s="2">
        <v>1745350</v>
      </c>
      <c r="L303" s="2">
        <v>1545882.4</v>
      </c>
      <c r="M303" s="2">
        <v>0</v>
      </c>
      <c r="N303" s="2">
        <v>1545882.4</v>
      </c>
      <c r="O303" s="15">
        <v>0.1</v>
      </c>
      <c r="P303" s="2">
        <v>0</v>
      </c>
      <c r="Q303" s="13">
        <v>0.3</v>
      </c>
      <c r="R303" s="15">
        <v>0</v>
      </c>
      <c r="S303" s="2">
        <v>463764.72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463764.72</v>
      </c>
      <c r="AD303" s="4">
        <f t="shared" si="4"/>
        <v>463764.72</v>
      </c>
      <c r="AE303" t="s">
        <v>244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</row>
    <row r="304" spans="1:66" x14ac:dyDescent="0.25">
      <c r="A304" s="20">
        <v>1558</v>
      </c>
      <c r="B304" t="s">
        <v>268</v>
      </c>
      <c r="C304" t="s">
        <v>9</v>
      </c>
      <c r="D304" t="s">
        <v>404</v>
      </c>
      <c r="E304" t="s">
        <v>437</v>
      </c>
      <c r="F304" s="2">
        <v>22435251000</v>
      </c>
      <c r="G304" s="2">
        <v>0</v>
      </c>
      <c r="H304" s="2">
        <v>22435251000</v>
      </c>
      <c r="I304" s="2">
        <v>41632917</v>
      </c>
      <c r="J304" s="2">
        <v>0</v>
      </c>
      <c r="K304" s="2">
        <v>41632917</v>
      </c>
      <c r="L304" s="2">
        <v>32658816.600000001</v>
      </c>
      <c r="M304" s="2">
        <v>0</v>
      </c>
      <c r="N304" s="2">
        <v>32658816.600000001</v>
      </c>
      <c r="O304" s="15">
        <v>0.1</v>
      </c>
      <c r="P304" s="2">
        <v>0</v>
      </c>
      <c r="Q304" s="13">
        <v>0.3</v>
      </c>
      <c r="R304" s="15">
        <v>0</v>
      </c>
      <c r="S304" s="2">
        <v>9797644.9800000004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9797644.9800000004</v>
      </c>
      <c r="AD304" s="4">
        <f t="shared" si="4"/>
        <v>9797644.9800000004</v>
      </c>
      <c r="AE304" t="s">
        <v>39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</row>
    <row r="305" spans="1:66" x14ac:dyDescent="0.25">
      <c r="A305" s="20">
        <v>1559</v>
      </c>
      <c r="B305" t="s">
        <v>268</v>
      </c>
      <c r="C305" t="s">
        <v>2</v>
      </c>
      <c r="D305" t="s">
        <v>296</v>
      </c>
      <c r="E305" t="s">
        <v>438</v>
      </c>
      <c r="F305" s="2">
        <v>364649000</v>
      </c>
      <c r="G305" s="2">
        <v>81200000</v>
      </c>
      <c r="H305" s="2">
        <v>283449000</v>
      </c>
      <c r="I305" s="2">
        <v>1276273</v>
      </c>
      <c r="J305" s="2">
        <v>284200</v>
      </c>
      <c r="K305" s="2">
        <v>992073</v>
      </c>
      <c r="L305" s="2">
        <v>1130413.3999999999</v>
      </c>
      <c r="M305" s="2">
        <v>251720</v>
      </c>
      <c r="N305" s="2">
        <v>878693.4</v>
      </c>
      <c r="O305" s="15">
        <v>0.1</v>
      </c>
      <c r="P305" s="2">
        <v>25172</v>
      </c>
      <c r="Q305" s="13">
        <v>0.3</v>
      </c>
      <c r="R305" s="15">
        <v>0</v>
      </c>
      <c r="S305" s="2">
        <v>263608.02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288780.02</v>
      </c>
      <c r="AD305" s="4">
        <f t="shared" si="4"/>
        <v>288780.02</v>
      </c>
      <c r="AE305" t="s">
        <v>166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</row>
    <row r="306" spans="1:66" s="39" customFormat="1" x14ac:dyDescent="0.25">
      <c r="A306" s="20">
        <v>1565</v>
      </c>
      <c r="B306" t="s">
        <v>268</v>
      </c>
      <c r="C306" t="s">
        <v>2</v>
      </c>
      <c r="D306" t="s">
        <v>8</v>
      </c>
      <c r="E306" t="s">
        <v>439</v>
      </c>
      <c r="F306" s="2">
        <v>1706255000</v>
      </c>
      <c r="G306" s="2">
        <v>0</v>
      </c>
      <c r="H306" s="2">
        <v>1706255000</v>
      </c>
      <c r="I306" s="2">
        <v>5111525</v>
      </c>
      <c r="J306" s="2">
        <v>0</v>
      </c>
      <c r="K306" s="2">
        <v>5111525</v>
      </c>
      <c r="L306" s="2">
        <v>4429023</v>
      </c>
      <c r="M306" s="2">
        <v>0</v>
      </c>
      <c r="N306" s="2">
        <v>4429023</v>
      </c>
      <c r="O306" s="15">
        <v>0.1</v>
      </c>
      <c r="P306" s="2">
        <v>0</v>
      </c>
      <c r="Q306" s="13">
        <v>0.3</v>
      </c>
      <c r="R306" s="15">
        <v>0</v>
      </c>
      <c r="S306" s="2">
        <v>1328706.8999999999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1328706.8999999999</v>
      </c>
      <c r="AC306" s="4"/>
      <c r="AD306" s="4">
        <f t="shared" si="4"/>
        <v>1328706.8999999999</v>
      </c>
      <c r="AE306" t="s">
        <v>33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</row>
    <row r="307" spans="1:66" x14ac:dyDescent="0.25">
      <c r="A307" s="20">
        <v>1566</v>
      </c>
      <c r="B307" t="s">
        <v>268</v>
      </c>
      <c r="C307" t="s">
        <v>2</v>
      </c>
      <c r="D307" t="s">
        <v>200</v>
      </c>
      <c r="E307" t="s">
        <v>440</v>
      </c>
      <c r="F307" s="2">
        <v>12555764000</v>
      </c>
      <c r="G307" s="2">
        <v>1619114000</v>
      </c>
      <c r="H307" s="2">
        <v>10936650000</v>
      </c>
      <c r="I307" s="2">
        <v>34151025</v>
      </c>
      <c r="J307" s="2">
        <v>4034850</v>
      </c>
      <c r="K307" s="2">
        <v>30116175</v>
      </c>
      <c r="L307" s="2">
        <v>29128719.399999999</v>
      </c>
      <c r="M307" s="2">
        <v>3387204.4</v>
      </c>
      <c r="N307" s="2">
        <v>25741515</v>
      </c>
      <c r="O307" s="15">
        <v>0.1</v>
      </c>
      <c r="P307" s="2">
        <v>338720.44</v>
      </c>
      <c r="Q307" s="13">
        <v>0.3</v>
      </c>
      <c r="R307" s="15">
        <v>0</v>
      </c>
      <c r="S307" s="2">
        <v>7722454.5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8061174.9400000004</v>
      </c>
      <c r="AD307" s="4">
        <f t="shared" si="4"/>
        <v>8061174.9400000004</v>
      </c>
      <c r="AE307" t="s">
        <v>184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</row>
    <row r="308" spans="1:66" x14ac:dyDescent="0.25">
      <c r="A308" s="20">
        <v>1568</v>
      </c>
      <c r="B308" t="s">
        <v>268</v>
      </c>
      <c r="C308" t="s">
        <v>2</v>
      </c>
      <c r="D308" t="s">
        <v>4</v>
      </c>
      <c r="E308" t="s">
        <v>441</v>
      </c>
      <c r="F308" s="2">
        <v>17353733000</v>
      </c>
      <c r="G308" s="2">
        <v>0</v>
      </c>
      <c r="H308" s="2">
        <v>17353733000</v>
      </c>
      <c r="I308" s="2">
        <v>39233942</v>
      </c>
      <c r="J308" s="2">
        <v>0</v>
      </c>
      <c r="K308" s="2">
        <v>39233942</v>
      </c>
      <c r="L308" s="2">
        <v>32292448.800000001</v>
      </c>
      <c r="M308" s="2">
        <v>0</v>
      </c>
      <c r="N308" s="2">
        <v>32292448.800000001</v>
      </c>
      <c r="O308" s="15">
        <v>0.1</v>
      </c>
      <c r="P308" s="2">
        <v>0</v>
      </c>
      <c r="Q308" s="13">
        <v>0.3</v>
      </c>
      <c r="R308" s="15">
        <v>0</v>
      </c>
      <c r="S308" s="2">
        <v>9687734.6400000006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9687734.6400000006</v>
      </c>
      <c r="AD308" s="4">
        <f t="shared" si="4"/>
        <v>9687734.6400000006</v>
      </c>
      <c r="AE308" t="s">
        <v>215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</row>
    <row r="309" spans="1:66" s="32" customFormat="1" x14ac:dyDescent="0.25">
      <c r="A309" s="20">
        <v>1571</v>
      </c>
      <c r="B309" t="s">
        <v>268</v>
      </c>
      <c r="C309" t="s">
        <v>9</v>
      </c>
      <c r="D309" t="s">
        <v>403</v>
      </c>
      <c r="E309" t="s">
        <v>448</v>
      </c>
      <c r="F309" s="2">
        <v>824643200</v>
      </c>
      <c r="G309" s="2">
        <v>0</v>
      </c>
      <c r="H309" s="2">
        <v>824643200</v>
      </c>
      <c r="I309" s="2">
        <v>2735102</v>
      </c>
      <c r="J309" s="2">
        <v>0</v>
      </c>
      <c r="K309" s="2">
        <v>2735102</v>
      </c>
      <c r="L309" s="2">
        <v>2405244.7200000002</v>
      </c>
      <c r="M309" s="2">
        <v>0</v>
      </c>
      <c r="N309" s="2">
        <v>2405244.7200000002</v>
      </c>
      <c r="O309" s="15">
        <v>0.1</v>
      </c>
      <c r="P309" s="2">
        <v>0</v>
      </c>
      <c r="Q309" s="13">
        <v>0.3</v>
      </c>
      <c r="R309" s="15">
        <v>0</v>
      </c>
      <c r="S309" s="2">
        <v>721573.41599999997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721573.41599999997</v>
      </c>
      <c r="AC309" s="4"/>
      <c r="AD309" s="4">
        <f t="shared" si="4"/>
        <v>721573.41599999997</v>
      </c>
      <c r="AE309" t="s">
        <v>35</v>
      </c>
      <c r="AF309"/>
      <c r="AG309"/>
      <c r="AH309"/>
      <c r="AI309"/>
      <c r="AJ309"/>
      <c r="AK309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</row>
    <row r="310" spans="1:66" s="34" customFormat="1" x14ac:dyDescent="0.25">
      <c r="A310" s="20">
        <v>1572</v>
      </c>
      <c r="B310" t="s">
        <v>268</v>
      </c>
      <c r="C310" t="s">
        <v>2</v>
      </c>
      <c r="D310" t="s">
        <v>200</v>
      </c>
      <c r="E310" t="s">
        <v>442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244</v>
      </c>
      <c r="AF310"/>
      <c r="AG310"/>
      <c r="AH310"/>
      <c r="AI310"/>
      <c r="AJ310"/>
      <c r="AK310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</row>
    <row r="311" spans="1:66" x14ac:dyDescent="0.25">
      <c r="A311" s="20">
        <v>1573</v>
      </c>
      <c r="B311" t="s">
        <v>268</v>
      </c>
      <c r="C311" t="s">
        <v>2</v>
      </c>
      <c r="D311" t="s">
        <v>200</v>
      </c>
      <c r="E311" t="s">
        <v>443</v>
      </c>
      <c r="F311" s="2">
        <v>1533750000</v>
      </c>
      <c r="G311" s="2">
        <v>0</v>
      </c>
      <c r="H311" s="2">
        <v>1533750000</v>
      </c>
      <c r="I311" s="2">
        <v>4862951</v>
      </c>
      <c r="J311" s="2">
        <v>0</v>
      </c>
      <c r="K311" s="2">
        <v>4862951</v>
      </c>
      <c r="L311" s="2">
        <v>4249451</v>
      </c>
      <c r="M311" s="2">
        <v>0</v>
      </c>
      <c r="N311" s="2">
        <v>4249451</v>
      </c>
      <c r="O311" s="15">
        <v>0.1</v>
      </c>
      <c r="P311" s="2">
        <v>0</v>
      </c>
      <c r="Q311" s="13">
        <v>0.3</v>
      </c>
      <c r="R311" s="15">
        <v>0</v>
      </c>
      <c r="S311" s="2">
        <v>1274835.3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1274835.3</v>
      </c>
      <c r="AD311" s="4">
        <f t="shared" si="4"/>
        <v>1274835.3</v>
      </c>
      <c r="AE311" t="s">
        <v>244</v>
      </c>
      <c r="AF311"/>
      <c r="AG311"/>
      <c r="AH311"/>
      <c r="AI311"/>
      <c r="AJ311"/>
      <c r="AK311"/>
    </row>
    <row r="312" spans="1:66" x14ac:dyDescent="0.25">
      <c r="A312" s="20">
        <v>1574</v>
      </c>
      <c r="B312" t="s">
        <v>268</v>
      </c>
      <c r="C312" t="s">
        <v>2</v>
      </c>
      <c r="D312" t="s">
        <v>4</v>
      </c>
      <c r="E312" t="s">
        <v>444</v>
      </c>
      <c r="F312" s="2">
        <v>45670490000</v>
      </c>
      <c r="G312" s="2">
        <v>26953190000</v>
      </c>
      <c r="H312" s="2">
        <v>18717300000</v>
      </c>
      <c r="I312" s="2">
        <v>80650413</v>
      </c>
      <c r="J312" s="2">
        <v>43381333</v>
      </c>
      <c r="K312" s="2">
        <v>37269080</v>
      </c>
      <c r="L312" s="2">
        <v>62382217</v>
      </c>
      <c r="M312" s="2">
        <v>32600057</v>
      </c>
      <c r="N312" s="2">
        <v>29782160</v>
      </c>
      <c r="O312" s="15">
        <v>0.1</v>
      </c>
      <c r="P312" s="2">
        <v>3260005.7</v>
      </c>
      <c r="Q312" s="13">
        <v>0.3</v>
      </c>
      <c r="R312" s="15">
        <v>0</v>
      </c>
      <c r="S312" s="2">
        <v>8934648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12194653.699999999</v>
      </c>
      <c r="AD312" s="4">
        <f t="shared" si="4"/>
        <v>12194653.699999999</v>
      </c>
      <c r="AE312" t="s">
        <v>286</v>
      </c>
      <c r="AF312"/>
      <c r="AG312"/>
      <c r="AH312"/>
      <c r="AI312"/>
      <c r="AJ312"/>
      <c r="AK312"/>
    </row>
    <row r="313" spans="1:66" s="36" customFormat="1" x14ac:dyDescent="0.25">
      <c r="A313" s="47">
        <v>1575</v>
      </c>
      <c r="B313" s="36" t="s">
        <v>268</v>
      </c>
      <c r="C313" s="36" t="s">
        <v>2</v>
      </c>
      <c r="D313" s="36" t="s">
        <v>200</v>
      </c>
      <c r="E313" s="36" t="s">
        <v>445</v>
      </c>
      <c r="F313" s="37">
        <v>394135274500</v>
      </c>
      <c r="G313" s="37">
        <v>0</v>
      </c>
      <c r="H313" s="37">
        <v>394135274500</v>
      </c>
      <c r="I313" s="37">
        <v>591363421</v>
      </c>
      <c r="J313" s="37">
        <v>0</v>
      </c>
      <c r="K313" s="37">
        <v>591363421</v>
      </c>
      <c r="L313" s="37">
        <v>433709311.19999999</v>
      </c>
      <c r="M313" s="37">
        <v>0</v>
      </c>
      <c r="N313" s="37">
        <v>433709311.19999999</v>
      </c>
      <c r="O313" s="48">
        <v>0.5</v>
      </c>
      <c r="P313" s="37">
        <v>0</v>
      </c>
      <c r="Q313" s="49">
        <v>0.5</v>
      </c>
      <c r="R313" s="48">
        <v>0.5</v>
      </c>
      <c r="S313" s="37">
        <f>N313*Q313</f>
        <v>216854655.59999999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50">
        <v>0</v>
      </c>
      <c r="AB313" s="38">
        <f>P313+S313</f>
        <v>216854655.59999999</v>
      </c>
      <c r="AC313" s="38"/>
      <c r="AD313" s="38">
        <f t="shared" si="4"/>
        <v>216854655.59999999</v>
      </c>
      <c r="AE313" s="36" t="s">
        <v>203</v>
      </c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66" x14ac:dyDescent="0.25">
      <c r="A314" s="20">
        <v>1576</v>
      </c>
      <c r="B314" t="s">
        <v>268</v>
      </c>
      <c r="C314" t="s">
        <v>9</v>
      </c>
      <c r="D314" t="s">
        <v>403</v>
      </c>
      <c r="E314" t="s">
        <v>446</v>
      </c>
      <c r="F314" s="2">
        <v>3222772000</v>
      </c>
      <c r="G314" s="2">
        <v>0</v>
      </c>
      <c r="H314" s="2">
        <v>3222772000</v>
      </c>
      <c r="I314" s="2">
        <v>7970197</v>
      </c>
      <c r="J314" s="2">
        <v>0</v>
      </c>
      <c r="K314" s="2">
        <v>7970197</v>
      </c>
      <c r="L314" s="2">
        <v>6681088.2000000002</v>
      </c>
      <c r="M314" s="2">
        <v>0</v>
      </c>
      <c r="N314" s="2">
        <v>6681088.2000000002</v>
      </c>
      <c r="O314" s="15">
        <v>0.1</v>
      </c>
      <c r="P314" s="2">
        <v>0</v>
      </c>
      <c r="Q314" s="13">
        <v>0.3</v>
      </c>
      <c r="R314" s="15">
        <v>0</v>
      </c>
      <c r="S314" s="2">
        <v>2004326.46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2004326.46</v>
      </c>
      <c r="AD314" s="4">
        <f t="shared" si="4"/>
        <v>2004326.46</v>
      </c>
      <c r="AE314" t="s">
        <v>35</v>
      </c>
      <c r="AF314"/>
      <c r="AG314"/>
      <c r="AH314"/>
      <c r="AI314"/>
    </row>
    <row r="315" spans="1:66" x14ac:dyDescent="0.25">
      <c r="A315" s="20">
        <v>1578</v>
      </c>
      <c r="B315" t="s">
        <v>268</v>
      </c>
      <c r="C315" t="s">
        <v>2</v>
      </c>
      <c r="D315" t="s">
        <v>295</v>
      </c>
      <c r="E315" t="s">
        <v>449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45</v>
      </c>
      <c r="AF315" s="44"/>
      <c r="AG315" s="44"/>
      <c r="AH315" s="44"/>
      <c r="AI315" s="44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</row>
    <row r="316" spans="1:66" x14ac:dyDescent="0.25">
      <c r="A316" s="20">
        <v>1579</v>
      </c>
      <c r="B316" t="s">
        <v>268</v>
      </c>
      <c r="C316" t="s">
        <v>2</v>
      </c>
      <c r="D316" t="s">
        <v>342</v>
      </c>
      <c r="E316" t="s">
        <v>178</v>
      </c>
      <c r="F316" s="2">
        <v>575536000</v>
      </c>
      <c r="G316" s="2">
        <v>0</v>
      </c>
      <c r="H316" s="2">
        <v>575536000</v>
      </c>
      <c r="I316" s="2">
        <v>1830128</v>
      </c>
      <c r="J316" s="2">
        <v>0</v>
      </c>
      <c r="K316" s="2">
        <v>1830128</v>
      </c>
      <c r="L316" s="2">
        <v>1599913.6</v>
      </c>
      <c r="M316" s="2">
        <v>0</v>
      </c>
      <c r="N316" s="2">
        <v>1599913.6</v>
      </c>
      <c r="O316" s="15">
        <v>0.1</v>
      </c>
      <c r="P316" s="2">
        <v>0</v>
      </c>
      <c r="Q316" s="13">
        <v>0.3</v>
      </c>
      <c r="R316" s="15">
        <v>0</v>
      </c>
      <c r="S316" s="2">
        <v>479974.08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479974.08</v>
      </c>
      <c r="AD316" s="4">
        <f t="shared" si="4"/>
        <v>479974.08</v>
      </c>
      <c r="AE316" t="s">
        <v>352</v>
      </c>
      <c r="AF316"/>
      <c r="AG316"/>
      <c r="AH316"/>
      <c r="AI316"/>
    </row>
    <row r="317" spans="1:66" s="32" customFormat="1" x14ac:dyDescent="0.25">
      <c r="A317" s="20">
        <v>1580</v>
      </c>
      <c r="B317" t="s">
        <v>269</v>
      </c>
      <c r="C317" t="s">
        <v>2</v>
      </c>
      <c r="D317" t="s">
        <v>295</v>
      </c>
      <c r="E317" t="s">
        <v>450</v>
      </c>
      <c r="F317" s="2">
        <v>9014528000</v>
      </c>
      <c r="G317" s="2">
        <v>5129787000</v>
      </c>
      <c r="H317" s="2">
        <v>3884741000</v>
      </c>
      <c r="I317" s="2">
        <v>24152262</v>
      </c>
      <c r="J317" s="2">
        <v>13331051</v>
      </c>
      <c r="K317" s="2">
        <v>10821211</v>
      </c>
      <c r="L317" s="2">
        <v>20546450.800000001</v>
      </c>
      <c r="M317" s="2">
        <v>11279136.199999999</v>
      </c>
      <c r="N317" s="2">
        <v>9267314.5999999996</v>
      </c>
      <c r="O317" s="15">
        <v>0.1</v>
      </c>
      <c r="P317" s="2">
        <v>1127913.6200000001</v>
      </c>
      <c r="Q317" s="13">
        <v>0.1</v>
      </c>
      <c r="R317" s="15">
        <v>0</v>
      </c>
      <c r="S317" s="2">
        <v>926731.46</v>
      </c>
      <c r="T317" s="2">
        <v>2000000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4054645.08</v>
      </c>
      <c r="AC317" s="4"/>
      <c r="AD317" s="4">
        <f t="shared" si="4"/>
        <v>4054645.08</v>
      </c>
      <c r="AE317" t="s">
        <v>45</v>
      </c>
      <c r="AF317"/>
      <c r="AG317"/>
      <c r="AH317"/>
      <c r="AI317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</row>
    <row r="318" spans="1:66" s="32" customFormat="1" x14ac:dyDescent="0.25">
      <c r="A318" s="20">
        <v>1581</v>
      </c>
      <c r="B318" t="s">
        <v>268</v>
      </c>
      <c r="C318" t="s">
        <v>2</v>
      </c>
      <c r="D318" t="s">
        <v>342</v>
      </c>
      <c r="E318" t="s">
        <v>451</v>
      </c>
      <c r="F318" s="2">
        <v>1506000</v>
      </c>
      <c r="G318" s="2">
        <v>0</v>
      </c>
      <c r="H318" s="2">
        <v>1506000</v>
      </c>
      <c r="I318" s="2">
        <v>5271</v>
      </c>
      <c r="J318" s="2">
        <v>0</v>
      </c>
      <c r="K318" s="2">
        <v>5271</v>
      </c>
      <c r="L318" s="2">
        <v>4668.6000000000004</v>
      </c>
      <c r="M318" s="2">
        <v>0</v>
      </c>
      <c r="N318" s="2">
        <v>4668.6000000000004</v>
      </c>
      <c r="O318" s="15">
        <v>0.1</v>
      </c>
      <c r="P318" s="2">
        <v>0</v>
      </c>
      <c r="Q318" s="13">
        <v>0.3</v>
      </c>
      <c r="R318" s="15">
        <v>0</v>
      </c>
      <c r="S318" s="2">
        <v>1400.58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1400.58</v>
      </c>
      <c r="AC318" s="4"/>
      <c r="AD318" s="4">
        <f t="shared" si="4"/>
        <v>1400.58</v>
      </c>
      <c r="AE318" t="s">
        <v>352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</row>
    <row r="319" spans="1:66" s="41" customFormat="1" x14ac:dyDescent="0.25">
      <c r="A319" s="20">
        <v>1585</v>
      </c>
      <c r="B319" t="s">
        <v>268</v>
      </c>
      <c r="C319" t="s">
        <v>2</v>
      </c>
      <c r="D319" t="s">
        <v>8</v>
      </c>
      <c r="E319" t="s">
        <v>452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42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</row>
    <row r="320" spans="1:66" x14ac:dyDescent="0.25">
      <c r="A320" s="20">
        <v>1586</v>
      </c>
      <c r="B320" t="s">
        <v>268</v>
      </c>
      <c r="C320" t="s">
        <v>2</v>
      </c>
      <c r="D320" t="s">
        <v>296</v>
      </c>
      <c r="E320" t="s">
        <v>453</v>
      </c>
      <c r="F320" s="2">
        <v>1802780000</v>
      </c>
      <c r="G320" s="2">
        <v>280924000</v>
      </c>
      <c r="H320" s="2">
        <v>1521856000</v>
      </c>
      <c r="I320" s="2">
        <v>5401533</v>
      </c>
      <c r="J320" s="2">
        <v>983235</v>
      </c>
      <c r="K320" s="2">
        <v>4418298</v>
      </c>
      <c r="L320" s="2">
        <v>4680421</v>
      </c>
      <c r="M320" s="2">
        <v>870865.4</v>
      </c>
      <c r="N320" s="2">
        <v>3809555.6</v>
      </c>
      <c r="O320" s="15">
        <v>0.1</v>
      </c>
      <c r="P320" s="2">
        <v>87086.54</v>
      </c>
      <c r="Q320" s="13">
        <v>0.3</v>
      </c>
      <c r="R320" s="15">
        <v>0</v>
      </c>
      <c r="S320" s="2">
        <v>1142866.68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1229953.22</v>
      </c>
      <c r="AD320" s="4">
        <f t="shared" si="4"/>
        <v>1229953.22</v>
      </c>
      <c r="AE320" t="s">
        <v>192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</row>
    <row r="321" spans="1:66" x14ac:dyDescent="0.25">
      <c r="A321" s="20">
        <v>1587</v>
      </c>
      <c r="B321" t="s">
        <v>268</v>
      </c>
      <c r="C321" t="s">
        <v>2</v>
      </c>
      <c r="D321" t="s">
        <v>296</v>
      </c>
      <c r="E321" t="s">
        <v>454</v>
      </c>
      <c r="F321" s="2">
        <v>217304000</v>
      </c>
      <c r="G321" s="2">
        <v>130333000</v>
      </c>
      <c r="H321" s="2">
        <v>86971000</v>
      </c>
      <c r="I321" s="2">
        <v>565066</v>
      </c>
      <c r="J321" s="2">
        <v>260666</v>
      </c>
      <c r="K321" s="2">
        <v>304400</v>
      </c>
      <c r="L321" s="2">
        <v>478144.4</v>
      </c>
      <c r="M321" s="2">
        <v>208532.8</v>
      </c>
      <c r="N321" s="2">
        <v>269611.59999999998</v>
      </c>
      <c r="O321" s="15">
        <v>0.1</v>
      </c>
      <c r="P321" s="2">
        <v>20853.28</v>
      </c>
      <c r="Q321" s="13">
        <v>0.3</v>
      </c>
      <c r="R321" s="15">
        <v>0</v>
      </c>
      <c r="S321" s="2">
        <v>80883.48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101736.76</v>
      </c>
      <c r="AD321" s="4">
        <f t="shared" si="4"/>
        <v>101736.76</v>
      </c>
      <c r="AE321" t="s">
        <v>192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</row>
    <row r="322" spans="1:66" x14ac:dyDescent="0.25">
      <c r="A322" s="20">
        <v>1589</v>
      </c>
      <c r="B322" t="s">
        <v>268</v>
      </c>
      <c r="C322" t="s">
        <v>2</v>
      </c>
      <c r="D322" t="s">
        <v>405</v>
      </c>
      <c r="E322" t="s">
        <v>455</v>
      </c>
      <c r="F322" s="2">
        <v>3505090000</v>
      </c>
      <c r="G322" s="2">
        <v>57500000</v>
      </c>
      <c r="H322" s="2">
        <v>3447590000</v>
      </c>
      <c r="I322" s="2">
        <v>11357512</v>
      </c>
      <c r="J322" s="2">
        <v>141625</v>
      </c>
      <c r="K322" s="2">
        <v>11215887</v>
      </c>
      <c r="L322" s="2">
        <v>9955476</v>
      </c>
      <c r="M322" s="2">
        <v>118625</v>
      </c>
      <c r="N322" s="2">
        <v>9836851</v>
      </c>
      <c r="O322" s="15">
        <v>0.1</v>
      </c>
      <c r="P322" s="2">
        <v>11862.5</v>
      </c>
      <c r="Q322" s="13">
        <v>0.3</v>
      </c>
      <c r="R322" s="15">
        <v>0</v>
      </c>
      <c r="S322" s="2">
        <v>2951055.3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2962917.8</v>
      </c>
      <c r="AD322" s="4">
        <f t="shared" si="4"/>
        <v>2962917.8</v>
      </c>
      <c r="AE322" t="s">
        <v>456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</row>
    <row r="323" spans="1:66" x14ac:dyDescent="0.25">
      <c r="A323" s="20">
        <v>1591</v>
      </c>
      <c r="B323" t="s">
        <v>268</v>
      </c>
      <c r="C323" t="s">
        <v>2</v>
      </c>
      <c r="D323" t="s">
        <v>405</v>
      </c>
      <c r="E323" t="s">
        <v>457</v>
      </c>
      <c r="F323" s="2">
        <v>483639000</v>
      </c>
      <c r="G323" s="2">
        <v>0</v>
      </c>
      <c r="H323" s="2">
        <v>483639000</v>
      </c>
      <c r="I323" s="2">
        <v>1692742</v>
      </c>
      <c r="J323" s="2">
        <v>0</v>
      </c>
      <c r="K323" s="2">
        <v>1692742</v>
      </c>
      <c r="L323" s="2">
        <v>1499286.4</v>
      </c>
      <c r="M323" s="2">
        <v>0</v>
      </c>
      <c r="N323" s="2">
        <v>1499286.4</v>
      </c>
      <c r="O323" s="15">
        <v>0.1</v>
      </c>
      <c r="P323" s="2">
        <v>0</v>
      </c>
      <c r="Q323" s="13">
        <v>0.3</v>
      </c>
      <c r="R323" s="15">
        <v>0</v>
      </c>
      <c r="S323" s="2">
        <v>449785.92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449785.92</v>
      </c>
      <c r="AD323" s="4">
        <f t="shared" ref="AD323:AD386" si="5">AB323+AC323</f>
        <v>449785.92</v>
      </c>
      <c r="AE323" t="s">
        <v>456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</row>
    <row r="324" spans="1:66" s="36" customFormat="1" x14ac:dyDescent="0.25">
      <c r="A324" s="47">
        <v>1593</v>
      </c>
      <c r="B324" s="36" t="s">
        <v>268</v>
      </c>
      <c r="C324" s="36" t="s">
        <v>2</v>
      </c>
      <c r="D324" s="36" t="s">
        <v>342</v>
      </c>
      <c r="E324" s="36" t="s">
        <v>407</v>
      </c>
      <c r="F324" s="37">
        <v>3401515000</v>
      </c>
      <c r="G324" s="37">
        <v>0</v>
      </c>
      <c r="H324" s="37">
        <v>3401515000</v>
      </c>
      <c r="I324" s="37">
        <v>10177733</v>
      </c>
      <c r="J324" s="37">
        <v>0</v>
      </c>
      <c r="K324" s="37">
        <v>10177733</v>
      </c>
      <c r="L324" s="37">
        <v>8817127</v>
      </c>
      <c r="M324" s="37">
        <v>0</v>
      </c>
      <c r="N324" s="37">
        <v>8817127</v>
      </c>
      <c r="O324" s="48">
        <v>0.1</v>
      </c>
      <c r="P324" s="37">
        <v>0</v>
      </c>
      <c r="Q324" s="49">
        <v>0.3</v>
      </c>
      <c r="R324" s="48">
        <v>0</v>
      </c>
      <c r="S324" s="37">
        <v>2645138.1</v>
      </c>
      <c r="T324" s="37">
        <v>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50">
        <v>0</v>
      </c>
      <c r="AB324" s="38">
        <v>2645138.1</v>
      </c>
      <c r="AC324" s="38">
        <v>4000000</v>
      </c>
      <c r="AD324" s="38">
        <f t="shared" si="5"/>
        <v>6645138.0999999996</v>
      </c>
      <c r="AE324" s="36" t="s">
        <v>352</v>
      </c>
    </row>
    <row r="325" spans="1:66" x14ac:dyDescent="0.25">
      <c r="A325" s="20">
        <v>1594</v>
      </c>
      <c r="B325" t="s">
        <v>268</v>
      </c>
      <c r="C325" t="s">
        <v>2</v>
      </c>
      <c r="D325" t="s">
        <v>296</v>
      </c>
      <c r="E325" t="s">
        <v>458</v>
      </c>
      <c r="F325" s="2">
        <v>3006722000</v>
      </c>
      <c r="G325" s="2">
        <v>26993000</v>
      </c>
      <c r="H325" s="2">
        <v>2979729000</v>
      </c>
      <c r="I325" s="2">
        <v>8625432</v>
      </c>
      <c r="J325" s="2">
        <v>94476</v>
      </c>
      <c r="K325" s="2">
        <v>8530956</v>
      </c>
      <c r="L325" s="2">
        <v>7422743.2000000002</v>
      </c>
      <c r="M325" s="2">
        <v>83678.8</v>
      </c>
      <c r="N325" s="2">
        <v>7339064.4000000004</v>
      </c>
      <c r="O325" s="15">
        <v>0.1</v>
      </c>
      <c r="P325" s="2">
        <v>8367.8799999999992</v>
      </c>
      <c r="Q325" s="13">
        <v>0.3</v>
      </c>
      <c r="R325" s="15">
        <v>0</v>
      </c>
      <c r="S325" s="2">
        <v>2201719.3199999998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2210087.2000000002</v>
      </c>
      <c r="AD325" s="4">
        <f t="shared" si="5"/>
        <v>2210087.2000000002</v>
      </c>
      <c r="AE325" t="s">
        <v>166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</row>
    <row r="326" spans="1:66" s="40" customFormat="1" x14ac:dyDescent="0.25">
      <c r="A326" s="20">
        <v>1595</v>
      </c>
      <c r="B326" t="s">
        <v>268</v>
      </c>
      <c r="C326" t="s">
        <v>2</v>
      </c>
      <c r="D326" t="s">
        <v>296</v>
      </c>
      <c r="E326" t="s">
        <v>459</v>
      </c>
      <c r="F326" s="2">
        <v>1553958600</v>
      </c>
      <c r="G326" s="2">
        <v>0</v>
      </c>
      <c r="H326" s="2">
        <v>1553958600</v>
      </c>
      <c r="I326" s="2">
        <v>4112408</v>
      </c>
      <c r="J326" s="2">
        <v>0</v>
      </c>
      <c r="K326" s="2">
        <v>4112408</v>
      </c>
      <c r="L326" s="2">
        <v>3490824.56</v>
      </c>
      <c r="M326" s="2">
        <v>0</v>
      </c>
      <c r="N326" s="2">
        <v>3490824.56</v>
      </c>
      <c r="O326" s="15">
        <v>0.1</v>
      </c>
      <c r="P326" s="2">
        <v>0</v>
      </c>
      <c r="Q326" s="13">
        <v>0.3</v>
      </c>
      <c r="R326" s="15">
        <v>0</v>
      </c>
      <c r="S326" s="2">
        <v>1047247.368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1047247.368</v>
      </c>
      <c r="AC326" s="4"/>
      <c r="AD326" s="4">
        <f t="shared" si="5"/>
        <v>1047247.368</v>
      </c>
      <c r="AE326" t="s">
        <v>166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</row>
    <row r="327" spans="1:66" s="36" customFormat="1" x14ac:dyDescent="0.25">
      <c r="A327" s="47">
        <v>1596</v>
      </c>
      <c r="B327" s="36" t="s">
        <v>269</v>
      </c>
      <c r="C327" s="36" t="s">
        <v>2</v>
      </c>
      <c r="D327" s="36" t="s">
        <v>405</v>
      </c>
      <c r="E327" s="36" t="s">
        <v>460</v>
      </c>
      <c r="F327" s="37">
        <v>2901320000</v>
      </c>
      <c r="G327" s="37">
        <v>0</v>
      </c>
      <c r="H327" s="37">
        <v>2901320000</v>
      </c>
      <c r="I327" s="37">
        <v>9336914</v>
      </c>
      <c r="J327" s="37">
        <v>0</v>
      </c>
      <c r="K327" s="37">
        <v>9336914</v>
      </c>
      <c r="L327" s="37">
        <v>8176386</v>
      </c>
      <c r="M327" s="37">
        <v>0</v>
      </c>
      <c r="N327" s="37">
        <v>8176386</v>
      </c>
      <c r="O327" s="48">
        <v>0</v>
      </c>
      <c r="P327" s="37">
        <v>0</v>
      </c>
      <c r="Q327" s="49">
        <v>0</v>
      </c>
      <c r="R327" s="48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50">
        <v>0</v>
      </c>
      <c r="AB327" s="38">
        <v>0</v>
      </c>
      <c r="AC327" s="38">
        <v>4000000</v>
      </c>
      <c r="AD327" s="38">
        <f t="shared" si="5"/>
        <v>4000000</v>
      </c>
      <c r="AE327" s="36" t="s">
        <v>456</v>
      </c>
    </row>
    <row r="328" spans="1:66" x14ac:dyDescent="0.25">
      <c r="A328" s="20">
        <v>1599</v>
      </c>
      <c r="B328" t="s">
        <v>269</v>
      </c>
      <c r="C328" t="s">
        <v>9</v>
      </c>
      <c r="D328" t="s">
        <v>404</v>
      </c>
      <c r="E328" t="s">
        <v>461</v>
      </c>
      <c r="F328" s="2">
        <v>2251932000</v>
      </c>
      <c r="G328" s="2">
        <v>0</v>
      </c>
      <c r="H328" s="2">
        <v>2251932000</v>
      </c>
      <c r="I328" s="2">
        <v>3377900</v>
      </c>
      <c r="J328" s="2">
        <v>0</v>
      </c>
      <c r="K328" s="2">
        <v>3377900</v>
      </c>
      <c r="L328" s="2">
        <v>2477127.2000000002</v>
      </c>
      <c r="M328" s="2">
        <v>0</v>
      </c>
      <c r="N328" s="2">
        <v>2477127.2000000002</v>
      </c>
      <c r="O328" s="15">
        <v>0</v>
      </c>
      <c r="P328" s="2">
        <v>0</v>
      </c>
      <c r="Q328" s="13">
        <v>0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39</v>
      </c>
      <c r="AF328"/>
      <c r="AG328"/>
      <c r="AH328"/>
      <c r="AI328"/>
    </row>
    <row r="329" spans="1:66" x14ac:dyDescent="0.25">
      <c r="A329" s="20">
        <v>1600</v>
      </c>
      <c r="B329" t="s">
        <v>268</v>
      </c>
      <c r="C329" t="s">
        <v>9</v>
      </c>
      <c r="D329" t="s">
        <v>15</v>
      </c>
      <c r="E329" t="s">
        <v>462</v>
      </c>
      <c r="F329" s="2">
        <v>25361036000</v>
      </c>
      <c r="G329" s="2">
        <v>0</v>
      </c>
      <c r="H329" s="2">
        <v>25361036000</v>
      </c>
      <c r="I329" s="2">
        <v>41296130</v>
      </c>
      <c r="J329" s="2">
        <v>0</v>
      </c>
      <c r="K329" s="2">
        <v>41296130</v>
      </c>
      <c r="L329" s="2">
        <v>31151715.600000001</v>
      </c>
      <c r="M329" s="2">
        <v>0</v>
      </c>
      <c r="N329" s="2">
        <v>31151715.600000001</v>
      </c>
      <c r="O329" s="15">
        <v>0.1</v>
      </c>
      <c r="P329" s="2">
        <v>0</v>
      </c>
      <c r="Q329" s="13">
        <v>0.3</v>
      </c>
      <c r="R329" s="15">
        <v>0</v>
      </c>
      <c r="S329" s="2">
        <v>9345514.6799999997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9345514.6799999997</v>
      </c>
      <c r="AD329" s="4">
        <f t="shared" si="5"/>
        <v>9345514.6799999997</v>
      </c>
      <c r="AE329" t="s">
        <v>17</v>
      </c>
      <c r="AF329"/>
      <c r="AG329"/>
      <c r="AH329"/>
      <c r="AI329"/>
    </row>
    <row r="330" spans="1:66" x14ac:dyDescent="0.25">
      <c r="A330" s="20">
        <v>1601</v>
      </c>
      <c r="B330" t="s">
        <v>268</v>
      </c>
      <c r="C330" t="s">
        <v>9</v>
      </c>
      <c r="D330" t="s">
        <v>15</v>
      </c>
      <c r="E330" t="s">
        <v>30</v>
      </c>
      <c r="F330" s="2">
        <v>16515000000</v>
      </c>
      <c r="G330" s="2">
        <v>0</v>
      </c>
      <c r="H330" s="2">
        <v>16515000000</v>
      </c>
      <c r="I330" s="2">
        <v>25810001</v>
      </c>
      <c r="J330" s="2">
        <v>0</v>
      </c>
      <c r="K330" s="2">
        <v>25810001</v>
      </c>
      <c r="L330" s="2">
        <v>19204001</v>
      </c>
      <c r="M330" s="2">
        <v>0</v>
      </c>
      <c r="N330" s="2">
        <v>19204001</v>
      </c>
      <c r="O330" s="15">
        <v>0.1</v>
      </c>
      <c r="P330" s="2">
        <v>0</v>
      </c>
      <c r="Q330" s="13">
        <v>0.3</v>
      </c>
      <c r="R330" s="15">
        <v>0</v>
      </c>
      <c r="S330" s="2">
        <v>5761200.2999999998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5761200.2999999998</v>
      </c>
      <c r="AD330" s="4">
        <f t="shared" si="5"/>
        <v>5761200.2999999998</v>
      </c>
      <c r="AE330" t="s">
        <v>24</v>
      </c>
      <c r="AF330" s="44"/>
      <c r="AG330" s="44"/>
      <c r="AH330" s="44"/>
      <c r="AI330" s="44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</row>
    <row r="331" spans="1:66" x14ac:dyDescent="0.25">
      <c r="A331" s="20">
        <v>1602</v>
      </c>
      <c r="B331" t="s">
        <v>269</v>
      </c>
      <c r="C331" t="s">
        <v>2</v>
      </c>
      <c r="D331" t="s">
        <v>405</v>
      </c>
      <c r="E331" t="s">
        <v>463</v>
      </c>
      <c r="F331" s="2">
        <v>4938928000</v>
      </c>
      <c r="G331" s="2">
        <v>0</v>
      </c>
      <c r="H331" s="2">
        <v>4938928000</v>
      </c>
      <c r="I331" s="2">
        <v>13231261</v>
      </c>
      <c r="J331" s="2">
        <v>0</v>
      </c>
      <c r="K331" s="2">
        <v>13231261</v>
      </c>
      <c r="L331" s="2">
        <v>11255689.800000001</v>
      </c>
      <c r="M331" s="2">
        <v>0</v>
      </c>
      <c r="N331" s="2">
        <v>11255689.800000001</v>
      </c>
      <c r="O331" s="15">
        <v>0</v>
      </c>
      <c r="P331" s="2">
        <v>0</v>
      </c>
      <c r="Q331" s="13">
        <v>0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 t="shared" si="5"/>
        <v>0</v>
      </c>
      <c r="AE331" t="s">
        <v>456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</row>
    <row r="332" spans="1:66" s="41" customFormat="1" x14ac:dyDescent="0.25">
      <c r="A332" s="20">
        <v>1603</v>
      </c>
      <c r="B332" t="s">
        <v>268</v>
      </c>
      <c r="C332" t="s">
        <v>2</v>
      </c>
      <c r="D332" t="s">
        <v>296</v>
      </c>
      <c r="E332" t="s">
        <v>464</v>
      </c>
      <c r="F332" s="2">
        <v>1569332000</v>
      </c>
      <c r="G332" s="2">
        <v>5992000</v>
      </c>
      <c r="H332" s="2">
        <v>1563340000</v>
      </c>
      <c r="I332" s="2">
        <v>4682567</v>
      </c>
      <c r="J332" s="2">
        <v>20972</v>
      </c>
      <c r="K332" s="2">
        <v>4661595</v>
      </c>
      <c r="L332" s="2">
        <v>4054834.2</v>
      </c>
      <c r="M332" s="2">
        <v>18575.2</v>
      </c>
      <c r="N332" s="2">
        <v>4036259</v>
      </c>
      <c r="O332" s="15">
        <v>0.1</v>
      </c>
      <c r="P332" s="2">
        <v>1857.52</v>
      </c>
      <c r="Q332" s="13">
        <v>0.3</v>
      </c>
      <c r="R332" s="15">
        <v>0</v>
      </c>
      <c r="S332" s="2">
        <v>1210877.7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1212735.22</v>
      </c>
      <c r="AC332" s="4"/>
      <c r="AD332" s="4">
        <f t="shared" si="5"/>
        <v>1212735.22</v>
      </c>
      <c r="AE332" t="s">
        <v>166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</row>
    <row r="333" spans="1:66" x14ac:dyDescent="0.25">
      <c r="A333" s="20">
        <v>1604</v>
      </c>
      <c r="B333" t="s">
        <v>268</v>
      </c>
      <c r="C333" t="s">
        <v>2</v>
      </c>
      <c r="D333" t="s">
        <v>296</v>
      </c>
      <c r="E333" t="s">
        <v>465</v>
      </c>
      <c r="F333" s="2">
        <v>966146000</v>
      </c>
      <c r="G333" s="2">
        <v>0</v>
      </c>
      <c r="H333" s="2">
        <v>966146000</v>
      </c>
      <c r="I333" s="2">
        <v>3003189</v>
      </c>
      <c r="J333" s="2">
        <v>0</v>
      </c>
      <c r="K333" s="2">
        <v>3003189</v>
      </c>
      <c r="L333" s="2">
        <v>2616730.6</v>
      </c>
      <c r="M333" s="2">
        <v>0</v>
      </c>
      <c r="N333" s="2">
        <v>2616730.6</v>
      </c>
      <c r="O333" s="15">
        <v>0.1</v>
      </c>
      <c r="P333" s="2">
        <v>0</v>
      </c>
      <c r="Q333" s="13">
        <v>0.3</v>
      </c>
      <c r="R333" s="15">
        <v>0</v>
      </c>
      <c r="S333" s="2">
        <v>785019.18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785019.18</v>
      </c>
      <c r="AD333" s="4">
        <f t="shared" si="5"/>
        <v>785019.18</v>
      </c>
      <c r="AE333" t="s">
        <v>166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</row>
    <row r="334" spans="1:66" s="36" customFormat="1" x14ac:dyDescent="0.25">
      <c r="A334" s="20">
        <v>1605</v>
      </c>
      <c r="B334" t="s">
        <v>268</v>
      </c>
      <c r="C334" t="s">
        <v>2</v>
      </c>
      <c r="D334" t="s">
        <v>296</v>
      </c>
      <c r="E334" t="s">
        <v>466</v>
      </c>
      <c r="F334" s="2">
        <v>140654000</v>
      </c>
      <c r="G334" s="2">
        <v>35245000</v>
      </c>
      <c r="H334" s="2">
        <v>105409000</v>
      </c>
      <c r="I334" s="2">
        <v>492293</v>
      </c>
      <c r="J334" s="2">
        <v>123359</v>
      </c>
      <c r="K334" s="2">
        <v>368934</v>
      </c>
      <c r="L334" s="2">
        <v>436031.4</v>
      </c>
      <c r="M334" s="2">
        <v>109261</v>
      </c>
      <c r="N334" s="2">
        <v>326770.40000000002</v>
      </c>
      <c r="O334" s="15">
        <v>0.1</v>
      </c>
      <c r="P334" s="2">
        <v>10926.1</v>
      </c>
      <c r="Q334" s="13">
        <v>0.3</v>
      </c>
      <c r="R334" s="15">
        <v>0</v>
      </c>
      <c r="S334" s="2">
        <v>98031.12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108957.22</v>
      </c>
      <c r="AC334" s="4"/>
      <c r="AD334" s="4">
        <f t="shared" si="5"/>
        <v>108957.22</v>
      </c>
      <c r="AE334" t="s">
        <v>166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</row>
    <row r="335" spans="1:66" x14ac:dyDescent="0.25">
      <c r="A335" s="20">
        <v>1606</v>
      </c>
      <c r="B335" t="s">
        <v>268</v>
      </c>
      <c r="C335" t="s">
        <v>2</v>
      </c>
      <c r="D335" t="s">
        <v>342</v>
      </c>
      <c r="E335" t="s">
        <v>467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352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</row>
    <row r="336" spans="1:66" s="32" customFormat="1" x14ac:dyDescent="0.25">
      <c r="A336" s="20">
        <v>1612</v>
      </c>
      <c r="B336" t="s">
        <v>268</v>
      </c>
      <c r="C336" t="s">
        <v>2</v>
      </c>
      <c r="D336" t="s">
        <v>4</v>
      </c>
      <c r="E336" t="s">
        <v>468</v>
      </c>
      <c r="F336" s="2">
        <v>2418762000</v>
      </c>
      <c r="G336" s="2">
        <v>0</v>
      </c>
      <c r="H336" s="2">
        <v>2418762000</v>
      </c>
      <c r="I336" s="2">
        <v>7551926</v>
      </c>
      <c r="J336" s="2">
        <v>0</v>
      </c>
      <c r="K336" s="2">
        <v>7551926</v>
      </c>
      <c r="L336" s="2">
        <v>6584421.2000000002</v>
      </c>
      <c r="M336" s="2">
        <v>0</v>
      </c>
      <c r="N336" s="2">
        <v>6584421.2000000002</v>
      </c>
      <c r="O336" s="15">
        <v>0.1</v>
      </c>
      <c r="P336" s="2">
        <v>0</v>
      </c>
      <c r="Q336" s="13">
        <v>0.3</v>
      </c>
      <c r="R336" s="15">
        <v>0</v>
      </c>
      <c r="S336" s="2">
        <v>1975326.36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1975326.36</v>
      </c>
      <c r="AC336" s="4"/>
      <c r="AD336" s="4">
        <f t="shared" si="5"/>
        <v>1975326.36</v>
      </c>
      <c r="AE336" t="s">
        <v>215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</row>
    <row r="337" spans="1:66" x14ac:dyDescent="0.25">
      <c r="A337" s="20">
        <v>1613</v>
      </c>
      <c r="B337" t="s">
        <v>268</v>
      </c>
      <c r="C337" t="s">
        <v>2</v>
      </c>
      <c r="D337" t="s">
        <v>200</v>
      </c>
      <c r="E337" t="s">
        <v>469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244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</row>
    <row r="338" spans="1:66" x14ac:dyDescent="0.25">
      <c r="A338" s="20">
        <v>1614</v>
      </c>
      <c r="B338" t="s">
        <v>268</v>
      </c>
      <c r="C338" t="s">
        <v>2</v>
      </c>
      <c r="D338" t="s">
        <v>200</v>
      </c>
      <c r="E338" t="s">
        <v>470</v>
      </c>
      <c r="F338" s="2">
        <v>1500000</v>
      </c>
      <c r="G338" s="2">
        <v>0</v>
      </c>
      <c r="H338" s="2">
        <v>1500000</v>
      </c>
      <c r="I338" s="2">
        <v>5250</v>
      </c>
      <c r="J338" s="2">
        <v>0</v>
      </c>
      <c r="K338" s="2">
        <v>5250</v>
      </c>
      <c r="L338" s="2">
        <v>4650</v>
      </c>
      <c r="M338" s="2">
        <v>0</v>
      </c>
      <c r="N338" s="2">
        <v>4650</v>
      </c>
      <c r="O338" s="15">
        <v>0.1</v>
      </c>
      <c r="P338" s="2">
        <v>0</v>
      </c>
      <c r="Q338" s="13">
        <v>0.3</v>
      </c>
      <c r="R338" s="15">
        <v>0</v>
      </c>
      <c r="S338" s="2">
        <v>1395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1395</v>
      </c>
      <c r="AD338" s="4">
        <f t="shared" si="5"/>
        <v>1395</v>
      </c>
      <c r="AE338" t="s">
        <v>244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</row>
    <row r="339" spans="1:66" x14ac:dyDescent="0.25">
      <c r="A339" s="20">
        <v>1615</v>
      </c>
      <c r="B339" t="s">
        <v>268</v>
      </c>
      <c r="C339" t="s">
        <v>2</v>
      </c>
      <c r="D339" t="s">
        <v>342</v>
      </c>
      <c r="E339" t="s">
        <v>471</v>
      </c>
      <c r="F339" s="2">
        <v>4856350000</v>
      </c>
      <c r="G339" s="2">
        <v>0</v>
      </c>
      <c r="H339" s="2">
        <v>4856350000</v>
      </c>
      <c r="I339" s="2">
        <v>14188600</v>
      </c>
      <c r="J339" s="2">
        <v>0</v>
      </c>
      <c r="K339" s="2">
        <v>14188600</v>
      </c>
      <c r="L339" s="2">
        <v>12246060</v>
      </c>
      <c r="M339" s="2">
        <v>0</v>
      </c>
      <c r="N339" s="2">
        <v>12246060</v>
      </c>
      <c r="O339" s="15">
        <v>0.1</v>
      </c>
      <c r="P339" s="2">
        <v>0</v>
      </c>
      <c r="Q339" s="13">
        <v>0.3</v>
      </c>
      <c r="R339" s="15">
        <v>0</v>
      </c>
      <c r="S339" s="2">
        <v>3673818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3673818</v>
      </c>
      <c r="AD339" s="4">
        <f t="shared" si="5"/>
        <v>3673818</v>
      </c>
      <c r="AE339" t="s">
        <v>352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</row>
    <row r="340" spans="1:66" x14ac:dyDescent="0.25">
      <c r="A340" s="20">
        <v>1618</v>
      </c>
      <c r="B340" t="s">
        <v>268</v>
      </c>
      <c r="C340" t="s">
        <v>2</v>
      </c>
      <c r="D340" t="s">
        <v>200</v>
      </c>
      <c r="E340" t="s">
        <v>474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15">
        <v>0.1</v>
      </c>
      <c r="P340" s="2">
        <v>0</v>
      </c>
      <c r="Q340" s="13">
        <v>0.3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D340" s="4">
        <f t="shared" si="5"/>
        <v>0</v>
      </c>
      <c r="AE340" t="s">
        <v>184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</row>
    <row r="341" spans="1:66" x14ac:dyDescent="0.25">
      <c r="A341" s="20">
        <v>1621</v>
      </c>
      <c r="B341" t="s">
        <v>268</v>
      </c>
      <c r="C341" t="s">
        <v>2</v>
      </c>
      <c r="D341" t="s">
        <v>342</v>
      </c>
      <c r="E341" t="s">
        <v>475</v>
      </c>
      <c r="F341" s="2">
        <v>660664000</v>
      </c>
      <c r="G341" s="2">
        <v>0</v>
      </c>
      <c r="H341" s="2">
        <v>660664000</v>
      </c>
      <c r="I341" s="2">
        <v>2258858</v>
      </c>
      <c r="J341" s="2">
        <v>0</v>
      </c>
      <c r="K341" s="2">
        <v>2258858</v>
      </c>
      <c r="L341" s="2">
        <v>1994592.4</v>
      </c>
      <c r="M341" s="2">
        <v>0</v>
      </c>
      <c r="N341" s="2">
        <v>1994592.4</v>
      </c>
      <c r="O341" s="15">
        <v>0.1</v>
      </c>
      <c r="P341" s="2">
        <v>0</v>
      </c>
      <c r="Q341" s="13">
        <v>0.3</v>
      </c>
      <c r="R341" s="15">
        <v>0</v>
      </c>
      <c r="S341" s="2">
        <v>598377.72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598377.72</v>
      </c>
      <c r="AD341" s="4">
        <f t="shared" si="5"/>
        <v>598377.72</v>
      </c>
      <c r="AE341" t="s">
        <v>352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</row>
    <row r="342" spans="1:66" x14ac:dyDescent="0.25">
      <c r="A342" s="20">
        <v>1622</v>
      </c>
      <c r="B342" t="s">
        <v>268</v>
      </c>
      <c r="C342" t="s">
        <v>2</v>
      </c>
      <c r="D342" t="s">
        <v>296</v>
      </c>
      <c r="E342" t="s">
        <v>476</v>
      </c>
      <c r="F342" s="2">
        <v>3510238000</v>
      </c>
      <c r="G342" s="2">
        <v>0</v>
      </c>
      <c r="H342" s="2">
        <v>3510238000</v>
      </c>
      <c r="I342" s="2">
        <v>7664006</v>
      </c>
      <c r="J342" s="2">
        <v>0</v>
      </c>
      <c r="K342" s="2">
        <v>7664006</v>
      </c>
      <c r="L342" s="2">
        <v>6259910.7999999998</v>
      </c>
      <c r="M342" s="2">
        <v>0</v>
      </c>
      <c r="N342" s="2">
        <v>6259910.7999999998</v>
      </c>
      <c r="O342" s="15">
        <v>0.1</v>
      </c>
      <c r="P342" s="2">
        <v>0</v>
      </c>
      <c r="Q342" s="13">
        <v>0.3</v>
      </c>
      <c r="R342" s="15">
        <v>0</v>
      </c>
      <c r="S342" s="2">
        <v>1877973.24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1877973.24</v>
      </c>
      <c r="AD342" s="4">
        <f t="shared" si="5"/>
        <v>1877973.24</v>
      </c>
      <c r="AE342" t="s">
        <v>192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</row>
    <row r="343" spans="1:66" x14ac:dyDescent="0.25">
      <c r="A343" s="20">
        <v>1623</v>
      </c>
      <c r="B343" t="s">
        <v>268</v>
      </c>
      <c r="C343" t="s">
        <v>2</v>
      </c>
      <c r="D343" t="s">
        <v>342</v>
      </c>
      <c r="E343" t="s">
        <v>477</v>
      </c>
      <c r="F343" s="2">
        <v>19035848000</v>
      </c>
      <c r="G343" s="2">
        <v>288525000</v>
      </c>
      <c r="H343" s="2">
        <v>18747323000</v>
      </c>
      <c r="I343" s="2">
        <v>36099728</v>
      </c>
      <c r="J343" s="2">
        <v>1009839</v>
      </c>
      <c r="K343" s="2">
        <v>35089889</v>
      </c>
      <c r="L343" s="2">
        <v>28485388.800000001</v>
      </c>
      <c r="M343" s="2">
        <v>894429</v>
      </c>
      <c r="N343" s="2">
        <v>27590959.800000001</v>
      </c>
      <c r="O343" s="15">
        <v>0.1</v>
      </c>
      <c r="P343" s="2">
        <v>89442.9</v>
      </c>
      <c r="Q343" s="13">
        <v>0.3</v>
      </c>
      <c r="R343" s="15">
        <v>0</v>
      </c>
      <c r="S343" s="2">
        <v>8277287.9400000004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8366730.8399999999</v>
      </c>
      <c r="AD343" s="4">
        <f t="shared" si="5"/>
        <v>8366730.8399999999</v>
      </c>
      <c r="AE343" t="s">
        <v>352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</row>
    <row r="344" spans="1:66" x14ac:dyDescent="0.25">
      <c r="A344" s="20">
        <v>1624</v>
      </c>
      <c r="B344" t="s">
        <v>268</v>
      </c>
      <c r="C344" t="s">
        <v>2</v>
      </c>
      <c r="D344" t="s">
        <v>342</v>
      </c>
      <c r="E344" t="s">
        <v>478</v>
      </c>
      <c r="F344" s="2">
        <v>1112813000</v>
      </c>
      <c r="G344" s="2">
        <v>0</v>
      </c>
      <c r="H344" s="2">
        <v>1112813000</v>
      </c>
      <c r="I344" s="2">
        <v>3710521</v>
      </c>
      <c r="J344" s="2">
        <v>0</v>
      </c>
      <c r="K344" s="2">
        <v>3710521</v>
      </c>
      <c r="L344" s="2">
        <v>3265395.8</v>
      </c>
      <c r="M344" s="2">
        <v>0</v>
      </c>
      <c r="N344" s="2">
        <v>3265395.8</v>
      </c>
      <c r="O344" s="15">
        <v>0.1</v>
      </c>
      <c r="P344" s="2">
        <v>0</v>
      </c>
      <c r="Q344" s="13">
        <v>0.3</v>
      </c>
      <c r="R344" s="15">
        <v>0</v>
      </c>
      <c r="S344" s="2">
        <v>979618.74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979618.74</v>
      </c>
      <c r="AD344" s="4">
        <f t="shared" si="5"/>
        <v>979618.74</v>
      </c>
      <c r="AE344" t="s">
        <v>352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</row>
    <row r="345" spans="1:66" s="32" customFormat="1" x14ac:dyDescent="0.25">
      <c r="A345" s="20">
        <v>1625</v>
      </c>
      <c r="B345" t="s">
        <v>268</v>
      </c>
      <c r="C345" t="s">
        <v>2</v>
      </c>
      <c r="D345" t="s">
        <v>200</v>
      </c>
      <c r="E345" t="s">
        <v>479</v>
      </c>
      <c r="F345" s="2">
        <v>3190564000</v>
      </c>
      <c r="G345" s="2">
        <v>0</v>
      </c>
      <c r="H345" s="2">
        <v>3190564000</v>
      </c>
      <c r="I345" s="2">
        <v>9646263</v>
      </c>
      <c r="J345" s="2">
        <v>0</v>
      </c>
      <c r="K345" s="2">
        <v>9646263</v>
      </c>
      <c r="L345" s="2">
        <v>8370037.4000000004</v>
      </c>
      <c r="M345" s="2">
        <v>0</v>
      </c>
      <c r="N345" s="2">
        <v>8370037.4000000004</v>
      </c>
      <c r="O345" s="15">
        <v>0.1</v>
      </c>
      <c r="P345" s="2">
        <v>0</v>
      </c>
      <c r="Q345" s="13">
        <v>0.3</v>
      </c>
      <c r="R345" s="15">
        <v>0</v>
      </c>
      <c r="S345" s="2">
        <v>2511011.2200000002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2511011.2200000002</v>
      </c>
      <c r="AC345" s="4"/>
      <c r="AD345" s="4">
        <f t="shared" si="5"/>
        <v>2511011.2200000002</v>
      </c>
      <c r="AE345" t="s">
        <v>184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</row>
    <row r="346" spans="1:66" x14ac:dyDescent="0.25">
      <c r="A346" s="20">
        <v>1626</v>
      </c>
      <c r="B346" t="s">
        <v>268</v>
      </c>
      <c r="C346" t="s">
        <v>2</v>
      </c>
      <c r="D346" t="s">
        <v>200</v>
      </c>
      <c r="E346" t="s">
        <v>480</v>
      </c>
      <c r="F346" s="2">
        <v>2155369000</v>
      </c>
      <c r="G346" s="2">
        <v>0</v>
      </c>
      <c r="H346" s="2">
        <v>2155369000</v>
      </c>
      <c r="I346" s="2">
        <v>6997773</v>
      </c>
      <c r="J346" s="2">
        <v>0</v>
      </c>
      <c r="K346" s="2">
        <v>6997773</v>
      </c>
      <c r="L346" s="2">
        <v>6135625.4000000004</v>
      </c>
      <c r="M346" s="2">
        <v>0</v>
      </c>
      <c r="N346" s="2">
        <v>6135625.4000000004</v>
      </c>
      <c r="O346" s="15">
        <v>0.1</v>
      </c>
      <c r="P346" s="2">
        <v>0</v>
      </c>
      <c r="Q346" s="13">
        <v>0.3</v>
      </c>
      <c r="R346" s="15">
        <v>0</v>
      </c>
      <c r="S346" s="2">
        <v>1840687.62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1840687.62</v>
      </c>
      <c r="AD346" s="4">
        <f t="shared" si="5"/>
        <v>1840687.62</v>
      </c>
      <c r="AE346" t="s">
        <v>244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</row>
    <row r="347" spans="1:66" x14ac:dyDescent="0.25">
      <c r="A347" s="20">
        <v>1627</v>
      </c>
      <c r="B347" t="s">
        <v>268</v>
      </c>
      <c r="C347" t="s">
        <v>2</v>
      </c>
      <c r="D347" t="s">
        <v>296</v>
      </c>
      <c r="E347" t="s">
        <v>481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192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</row>
    <row r="348" spans="1:66" x14ac:dyDescent="0.25">
      <c r="A348" s="20">
        <v>1629</v>
      </c>
      <c r="B348" t="s">
        <v>268</v>
      </c>
      <c r="C348" t="s">
        <v>2</v>
      </c>
      <c r="D348" t="s">
        <v>296</v>
      </c>
      <c r="E348" t="s">
        <v>482</v>
      </c>
      <c r="F348" s="2">
        <v>958430000</v>
      </c>
      <c r="G348" s="2">
        <v>0</v>
      </c>
      <c r="H348" s="2">
        <v>958430000</v>
      </c>
      <c r="I348" s="2">
        <v>2315580</v>
      </c>
      <c r="J348" s="2">
        <v>0</v>
      </c>
      <c r="K348" s="2">
        <v>2315580</v>
      </c>
      <c r="L348" s="2">
        <v>1932208</v>
      </c>
      <c r="M348" s="2">
        <v>0</v>
      </c>
      <c r="N348" s="2">
        <v>1932208</v>
      </c>
      <c r="O348" s="15">
        <v>0.1</v>
      </c>
      <c r="P348" s="2">
        <v>0</v>
      </c>
      <c r="Q348" s="13">
        <v>0.3</v>
      </c>
      <c r="R348" s="15">
        <v>0</v>
      </c>
      <c r="S348" s="2">
        <v>579662.4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579662.4</v>
      </c>
      <c r="AD348" s="4">
        <f t="shared" si="5"/>
        <v>579662.4</v>
      </c>
      <c r="AE348" t="s">
        <v>87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</row>
    <row r="349" spans="1:66" x14ac:dyDescent="0.25">
      <c r="A349" s="20">
        <v>1630</v>
      </c>
      <c r="B349" t="s">
        <v>268</v>
      </c>
      <c r="C349" t="s">
        <v>2</v>
      </c>
      <c r="D349" t="s">
        <v>296</v>
      </c>
      <c r="E349" t="s">
        <v>279</v>
      </c>
      <c r="F349" s="2">
        <v>881113600</v>
      </c>
      <c r="G349" s="2">
        <v>0</v>
      </c>
      <c r="H349" s="2">
        <v>881113600</v>
      </c>
      <c r="I349" s="2">
        <v>2783683</v>
      </c>
      <c r="J349" s="2">
        <v>0</v>
      </c>
      <c r="K349" s="2">
        <v>2783683</v>
      </c>
      <c r="L349" s="2">
        <v>2431237.56</v>
      </c>
      <c r="M349" s="2">
        <v>0</v>
      </c>
      <c r="N349" s="2">
        <v>2431237.56</v>
      </c>
      <c r="O349" s="15">
        <v>0.1</v>
      </c>
      <c r="P349" s="2">
        <v>0</v>
      </c>
      <c r="Q349" s="13">
        <v>0.3</v>
      </c>
      <c r="R349" s="15">
        <v>0</v>
      </c>
      <c r="S349" s="2">
        <v>729371.26800000004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729371.26800000004</v>
      </c>
      <c r="AD349" s="4">
        <f t="shared" si="5"/>
        <v>729371.26800000004</v>
      </c>
      <c r="AE349" t="s">
        <v>87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</row>
    <row r="350" spans="1:66" x14ac:dyDescent="0.25">
      <c r="A350" s="20">
        <v>1631</v>
      </c>
      <c r="B350" t="s">
        <v>268</v>
      </c>
      <c r="C350" t="s">
        <v>2</v>
      </c>
      <c r="D350" t="s">
        <v>296</v>
      </c>
      <c r="E350" t="s">
        <v>483</v>
      </c>
      <c r="F350" s="2">
        <v>157643000</v>
      </c>
      <c r="G350" s="2">
        <v>0</v>
      </c>
      <c r="H350" s="2">
        <v>157643000</v>
      </c>
      <c r="I350" s="2">
        <v>551760</v>
      </c>
      <c r="J350" s="2">
        <v>0</v>
      </c>
      <c r="K350" s="2">
        <v>551760</v>
      </c>
      <c r="L350" s="2">
        <v>488702.8</v>
      </c>
      <c r="M350" s="2">
        <v>0</v>
      </c>
      <c r="N350" s="2">
        <v>488702.8</v>
      </c>
      <c r="O350" s="15">
        <v>0.1</v>
      </c>
      <c r="P350" s="2">
        <v>0</v>
      </c>
      <c r="Q350" s="13">
        <v>0.3</v>
      </c>
      <c r="R350" s="15">
        <v>0</v>
      </c>
      <c r="S350" s="2">
        <v>146610.84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146610.84</v>
      </c>
      <c r="AD350" s="4">
        <f t="shared" si="5"/>
        <v>146610.84</v>
      </c>
      <c r="AE350" t="s">
        <v>87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</row>
    <row r="351" spans="1:66" x14ac:dyDescent="0.25">
      <c r="A351" s="20">
        <v>1632</v>
      </c>
      <c r="B351" t="s">
        <v>268</v>
      </c>
      <c r="C351" t="s">
        <v>2</v>
      </c>
      <c r="D351" t="s">
        <v>295</v>
      </c>
      <c r="E351" t="s">
        <v>484</v>
      </c>
      <c r="F351" s="2">
        <v>278732800</v>
      </c>
      <c r="G351" s="2">
        <v>0</v>
      </c>
      <c r="H351" s="2">
        <v>278732800</v>
      </c>
      <c r="I351" s="2">
        <v>975567</v>
      </c>
      <c r="J351" s="2">
        <v>0</v>
      </c>
      <c r="K351" s="2">
        <v>975567</v>
      </c>
      <c r="L351" s="2">
        <v>864073.88</v>
      </c>
      <c r="M351" s="2">
        <v>0</v>
      </c>
      <c r="N351" s="2">
        <v>864073.88</v>
      </c>
      <c r="O351" s="15">
        <v>0.1</v>
      </c>
      <c r="P351" s="2">
        <v>0</v>
      </c>
      <c r="Q351" s="13">
        <v>0.3</v>
      </c>
      <c r="R351" s="15">
        <v>0</v>
      </c>
      <c r="S351" s="2">
        <v>259222.16399999999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259222.16399999999</v>
      </c>
      <c r="AD351" s="4">
        <f t="shared" si="5"/>
        <v>259222.16399999999</v>
      </c>
      <c r="AE351" t="s">
        <v>95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</row>
    <row r="352" spans="1:66" x14ac:dyDescent="0.25">
      <c r="A352" s="20">
        <v>1633</v>
      </c>
      <c r="B352" t="s">
        <v>268</v>
      </c>
      <c r="C352" t="s">
        <v>2</v>
      </c>
      <c r="D352" t="s">
        <v>200</v>
      </c>
      <c r="E352" t="s">
        <v>485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15">
        <v>0.1</v>
      </c>
      <c r="P352" s="2">
        <v>0</v>
      </c>
      <c r="Q352" s="13">
        <v>0.3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244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</row>
    <row r="353" spans="1:66" x14ac:dyDescent="0.25">
      <c r="A353" s="20">
        <v>1635</v>
      </c>
      <c r="B353" t="s">
        <v>268</v>
      </c>
      <c r="C353" t="s">
        <v>2</v>
      </c>
      <c r="D353" t="s">
        <v>200</v>
      </c>
      <c r="E353" t="s">
        <v>487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15">
        <v>0.1</v>
      </c>
      <c r="P353" s="2">
        <v>0</v>
      </c>
      <c r="Q353" s="13">
        <v>0.3</v>
      </c>
      <c r="R353" s="15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0</v>
      </c>
      <c r="AD353" s="4">
        <f t="shared" si="5"/>
        <v>0</v>
      </c>
      <c r="AE353" t="s">
        <v>244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</row>
    <row r="354" spans="1:66" x14ac:dyDescent="0.25">
      <c r="A354" s="20">
        <v>1637</v>
      </c>
      <c r="B354" t="s">
        <v>268</v>
      </c>
      <c r="C354" t="s">
        <v>2</v>
      </c>
      <c r="D354" t="s">
        <v>296</v>
      </c>
      <c r="E354" t="s">
        <v>488</v>
      </c>
      <c r="F354" s="2">
        <v>175975000</v>
      </c>
      <c r="G354" s="2">
        <v>0</v>
      </c>
      <c r="H354" s="2">
        <v>175975000</v>
      </c>
      <c r="I354" s="2">
        <v>615913</v>
      </c>
      <c r="J354" s="2">
        <v>0</v>
      </c>
      <c r="K354" s="2">
        <v>615913</v>
      </c>
      <c r="L354" s="2">
        <v>545523</v>
      </c>
      <c r="M354" s="2">
        <v>0</v>
      </c>
      <c r="N354" s="2">
        <v>545523</v>
      </c>
      <c r="O354" s="15">
        <v>0.1</v>
      </c>
      <c r="P354" s="2">
        <v>0</v>
      </c>
      <c r="Q354" s="13">
        <v>0.3</v>
      </c>
      <c r="R354" s="15">
        <v>0</v>
      </c>
      <c r="S354" s="2">
        <v>163656.9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163656.9</v>
      </c>
      <c r="AD354" s="4">
        <f t="shared" si="5"/>
        <v>163656.9</v>
      </c>
      <c r="AE354" t="s">
        <v>192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</row>
    <row r="355" spans="1:66" x14ac:dyDescent="0.25">
      <c r="A355" s="20">
        <v>1638</v>
      </c>
      <c r="B355" t="s">
        <v>268</v>
      </c>
      <c r="C355" t="s">
        <v>2</v>
      </c>
      <c r="D355" t="s">
        <v>342</v>
      </c>
      <c r="E355" t="s">
        <v>489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352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</row>
    <row r="356" spans="1:66" x14ac:dyDescent="0.25">
      <c r="A356" s="20">
        <v>1639</v>
      </c>
      <c r="B356" t="s">
        <v>268</v>
      </c>
      <c r="C356" t="s">
        <v>2</v>
      </c>
      <c r="D356" t="s">
        <v>200</v>
      </c>
      <c r="E356" t="s">
        <v>490</v>
      </c>
      <c r="F356" s="2">
        <v>522282000</v>
      </c>
      <c r="G356" s="2">
        <v>0</v>
      </c>
      <c r="H356" s="2">
        <v>522282000</v>
      </c>
      <c r="I356" s="2">
        <v>1769166</v>
      </c>
      <c r="J356" s="2">
        <v>0</v>
      </c>
      <c r="K356" s="2">
        <v>1769166</v>
      </c>
      <c r="L356" s="2">
        <v>1560253.2</v>
      </c>
      <c r="M356" s="2">
        <v>0</v>
      </c>
      <c r="N356" s="2">
        <v>1560253.2</v>
      </c>
      <c r="O356" s="15">
        <v>0.1</v>
      </c>
      <c r="P356" s="2">
        <v>0</v>
      </c>
      <c r="Q356" s="13">
        <v>0.3</v>
      </c>
      <c r="R356" s="15">
        <v>0</v>
      </c>
      <c r="S356" s="2">
        <v>468075.96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468075.96</v>
      </c>
      <c r="AD356" s="4">
        <f t="shared" si="5"/>
        <v>468075.96</v>
      </c>
      <c r="AE356" t="s">
        <v>244</v>
      </c>
      <c r="AF356"/>
      <c r="AG356"/>
      <c r="AH356"/>
      <c r="AI356"/>
    </row>
    <row r="357" spans="1:66" x14ac:dyDescent="0.25">
      <c r="A357" s="20">
        <v>1640</v>
      </c>
      <c r="B357" t="s">
        <v>268</v>
      </c>
      <c r="C357" t="s">
        <v>2</v>
      </c>
      <c r="D357" t="s">
        <v>200</v>
      </c>
      <c r="E357" t="s">
        <v>491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15">
        <v>0.1</v>
      </c>
      <c r="P357" s="2">
        <v>0</v>
      </c>
      <c r="Q357" s="13">
        <v>0.3</v>
      </c>
      <c r="R357" s="15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0</v>
      </c>
      <c r="AD357" s="4">
        <f t="shared" si="5"/>
        <v>0</v>
      </c>
      <c r="AE357" t="s">
        <v>244</v>
      </c>
      <c r="AF357"/>
      <c r="AG357"/>
      <c r="AH357"/>
      <c r="AI357"/>
    </row>
    <row r="358" spans="1:66" s="36" customFormat="1" x14ac:dyDescent="0.25">
      <c r="A358" s="47">
        <v>1641</v>
      </c>
      <c r="B358" s="36" t="s">
        <v>269</v>
      </c>
      <c r="C358" s="36" t="s">
        <v>2</v>
      </c>
      <c r="D358" s="36" t="s">
        <v>405</v>
      </c>
      <c r="E358" s="36" t="s">
        <v>492</v>
      </c>
      <c r="F358" s="37">
        <v>2125419000</v>
      </c>
      <c r="G358" s="37">
        <v>0</v>
      </c>
      <c r="H358" s="37">
        <v>2125419000</v>
      </c>
      <c r="I358" s="37">
        <v>6630272</v>
      </c>
      <c r="J358" s="37">
        <v>0</v>
      </c>
      <c r="K358" s="37">
        <v>6630272</v>
      </c>
      <c r="L358" s="37">
        <v>5780104.4000000004</v>
      </c>
      <c r="M358" s="37">
        <v>0</v>
      </c>
      <c r="N358" s="37">
        <v>5780104.4000000004</v>
      </c>
      <c r="O358" s="48">
        <v>0</v>
      </c>
      <c r="P358" s="37">
        <v>0</v>
      </c>
      <c r="Q358" s="49">
        <v>0</v>
      </c>
      <c r="R358" s="48">
        <v>0</v>
      </c>
      <c r="S358" s="37">
        <v>0</v>
      </c>
      <c r="T358" s="37">
        <v>0</v>
      </c>
      <c r="U358" s="37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50">
        <v>0</v>
      </c>
      <c r="AB358" s="38">
        <v>0</v>
      </c>
      <c r="AC358" s="38">
        <v>4000000</v>
      </c>
      <c r="AD358" s="38">
        <f t="shared" si="5"/>
        <v>4000000</v>
      </c>
      <c r="AE358" s="36" t="s">
        <v>486</v>
      </c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66" x14ac:dyDescent="0.25">
      <c r="A359" s="20">
        <v>1642</v>
      </c>
      <c r="B359" t="s">
        <v>268</v>
      </c>
      <c r="C359" t="s">
        <v>2</v>
      </c>
      <c r="D359" t="s">
        <v>342</v>
      </c>
      <c r="E359" t="s">
        <v>493</v>
      </c>
      <c r="F359" s="2">
        <v>351089000</v>
      </c>
      <c r="G359" s="2">
        <v>0</v>
      </c>
      <c r="H359" s="2">
        <v>351089000</v>
      </c>
      <c r="I359" s="2">
        <v>1228812</v>
      </c>
      <c r="J359" s="2">
        <v>0</v>
      </c>
      <c r="K359" s="2">
        <v>1228812</v>
      </c>
      <c r="L359" s="2">
        <v>1088376.3999999999</v>
      </c>
      <c r="M359" s="2">
        <v>0</v>
      </c>
      <c r="N359" s="2">
        <v>1088376.3999999999</v>
      </c>
      <c r="O359" s="15">
        <v>0.1</v>
      </c>
      <c r="P359" s="2">
        <v>0</v>
      </c>
      <c r="Q359" s="13">
        <v>0.3</v>
      </c>
      <c r="R359" s="15">
        <v>0</v>
      </c>
      <c r="S359" s="2">
        <v>326512.92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326512.92</v>
      </c>
      <c r="AD359" s="4">
        <f t="shared" si="5"/>
        <v>326512.92</v>
      </c>
      <c r="AE359" t="s">
        <v>352</v>
      </c>
      <c r="AF359"/>
      <c r="AG359"/>
      <c r="AH359"/>
      <c r="AI359"/>
    </row>
    <row r="360" spans="1:66" x14ac:dyDescent="0.25">
      <c r="A360" s="20">
        <v>1643</v>
      </c>
      <c r="B360" t="s">
        <v>268</v>
      </c>
      <c r="C360" t="s">
        <v>2</v>
      </c>
      <c r="D360" t="s">
        <v>405</v>
      </c>
      <c r="E360" t="s">
        <v>494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15">
        <v>0.1</v>
      </c>
      <c r="P360" s="2">
        <v>0</v>
      </c>
      <c r="Q360" s="13">
        <v>0.3</v>
      </c>
      <c r="R360" s="15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0</v>
      </c>
      <c r="AD360" s="4">
        <f t="shared" si="5"/>
        <v>0</v>
      </c>
      <c r="AE360" t="s">
        <v>456</v>
      </c>
      <c r="AF360"/>
      <c r="AG360"/>
      <c r="AH360"/>
      <c r="AI360"/>
    </row>
    <row r="361" spans="1:66" x14ac:dyDescent="0.25">
      <c r="A361" s="20">
        <v>1646</v>
      </c>
      <c r="B361" t="s">
        <v>268</v>
      </c>
      <c r="C361" t="s">
        <v>2</v>
      </c>
      <c r="D361" t="s">
        <v>405</v>
      </c>
      <c r="E361" t="s">
        <v>495</v>
      </c>
      <c r="F361" s="2">
        <v>117746000</v>
      </c>
      <c r="G361" s="2">
        <v>0</v>
      </c>
      <c r="H361" s="2">
        <v>117746000</v>
      </c>
      <c r="I361" s="2">
        <v>412116</v>
      </c>
      <c r="J361" s="2">
        <v>0</v>
      </c>
      <c r="K361" s="2">
        <v>412116</v>
      </c>
      <c r="L361" s="2">
        <v>365017.59999999998</v>
      </c>
      <c r="M361" s="2">
        <v>0</v>
      </c>
      <c r="N361" s="2">
        <v>365017.59999999998</v>
      </c>
      <c r="O361" s="15">
        <v>0.1</v>
      </c>
      <c r="P361" s="2">
        <v>0</v>
      </c>
      <c r="Q361" s="13">
        <v>0.3</v>
      </c>
      <c r="R361" s="15">
        <v>0</v>
      </c>
      <c r="S361" s="2">
        <v>109505.28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109505.28</v>
      </c>
      <c r="AD361" s="4">
        <f t="shared" si="5"/>
        <v>109505.28</v>
      </c>
      <c r="AE361" t="s">
        <v>486</v>
      </c>
      <c r="AF361" s="44"/>
      <c r="AG361" s="44"/>
      <c r="AH361" s="44"/>
      <c r="AI361" s="44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</row>
    <row r="362" spans="1:66" x14ac:dyDescent="0.25">
      <c r="A362" s="20">
        <v>1647</v>
      </c>
      <c r="B362" t="s">
        <v>268</v>
      </c>
      <c r="C362" t="s">
        <v>2</v>
      </c>
      <c r="D362" t="s">
        <v>295</v>
      </c>
      <c r="E362" t="s">
        <v>499</v>
      </c>
      <c r="F362" s="2">
        <v>939783000</v>
      </c>
      <c r="G362" s="2">
        <v>65746000</v>
      </c>
      <c r="H362" s="2">
        <v>874037000</v>
      </c>
      <c r="I362" s="2">
        <v>2323904</v>
      </c>
      <c r="J362" s="2">
        <v>230111</v>
      </c>
      <c r="K362" s="2">
        <v>2093793</v>
      </c>
      <c r="L362" s="2">
        <v>1947990.8</v>
      </c>
      <c r="M362" s="2">
        <v>203812.6</v>
      </c>
      <c r="N362" s="2">
        <v>1744178.2</v>
      </c>
      <c r="O362" s="15">
        <v>0.1</v>
      </c>
      <c r="P362" s="2">
        <v>20381.259999999998</v>
      </c>
      <c r="Q362" s="13">
        <v>0.3</v>
      </c>
      <c r="R362" s="15">
        <v>0</v>
      </c>
      <c r="S362" s="2">
        <v>523253.46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543634.72</v>
      </c>
      <c r="AD362" s="4">
        <f t="shared" si="5"/>
        <v>543634.72</v>
      </c>
      <c r="AE362" t="s">
        <v>45</v>
      </c>
      <c r="AF362"/>
      <c r="AG362"/>
      <c r="AH362"/>
      <c r="AI362"/>
    </row>
    <row r="363" spans="1:66" x14ac:dyDescent="0.25">
      <c r="A363" s="20">
        <v>1648</v>
      </c>
      <c r="B363" t="s">
        <v>268</v>
      </c>
      <c r="C363" t="s">
        <v>2</v>
      </c>
      <c r="D363" t="s">
        <v>4</v>
      </c>
      <c r="E363" t="s">
        <v>496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 t="shared" si="5"/>
        <v>0</v>
      </c>
      <c r="AE363" t="s">
        <v>41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</row>
    <row r="364" spans="1:66" x14ac:dyDescent="0.25">
      <c r="A364" s="20">
        <v>1649</v>
      </c>
      <c r="B364" t="s">
        <v>268</v>
      </c>
      <c r="C364" t="s">
        <v>2</v>
      </c>
      <c r="D364" t="s">
        <v>405</v>
      </c>
      <c r="E364" t="s">
        <v>500</v>
      </c>
      <c r="F364" s="2">
        <v>53690000</v>
      </c>
      <c r="G364" s="2">
        <v>0</v>
      </c>
      <c r="H364" s="2">
        <v>53690000</v>
      </c>
      <c r="I364" s="2">
        <v>187915</v>
      </c>
      <c r="J364" s="2">
        <v>0</v>
      </c>
      <c r="K364" s="2">
        <v>187915</v>
      </c>
      <c r="L364" s="2">
        <v>166439</v>
      </c>
      <c r="M364" s="2">
        <v>0</v>
      </c>
      <c r="N364" s="2">
        <v>166439</v>
      </c>
      <c r="O364" s="15">
        <v>0.1</v>
      </c>
      <c r="P364" s="2">
        <v>0</v>
      </c>
      <c r="Q364" s="13">
        <v>0.3</v>
      </c>
      <c r="R364" s="15">
        <v>0</v>
      </c>
      <c r="S364" s="2">
        <v>49931.7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49931.7</v>
      </c>
      <c r="AD364" s="4">
        <f t="shared" si="5"/>
        <v>49931.7</v>
      </c>
      <c r="AE364" t="s">
        <v>486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</row>
    <row r="365" spans="1:66" x14ac:dyDescent="0.25">
      <c r="A365" s="20">
        <v>1650</v>
      </c>
      <c r="B365" t="s">
        <v>269</v>
      </c>
      <c r="C365" t="s">
        <v>2</v>
      </c>
      <c r="D365" t="s">
        <v>295</v>
      </c>
      <c r="E365" t="s">
        <v>501</v>
      </c>
      <c r="F365" s="2">
        <v>12306306000</v>
      </c>
      <c r="G365" s="2">
        <v>0</v>
      </c>
      <c r="H365" s="2">
        <v>12306306000</v>
      </c>
      <c r="I365" s="2">
        <v>30985098</v>
      </c>
      <c r="J365" s="2">
        <v>0</v>
      </c>
      <c r="K365" s="2">
        <v>30985098</v>
      </c>
      <c r="L365" s="2">
        <v>26062575.600000001</v>
      </c>
      <c r="M365" s="2">
        <v>0</v>
      </c>
      <c r="N365" s="2">
        <v>26062575.600000001</v>
      </c>
      <c r="O365" s="15">
        <v>0.1</v>
      </c>
      <c r="P365" s="2">
        <v>0</v>
      </c>
      <c r="Q365" s="13">
        <v>0.1</v>
      </c>
      <c r="R365" s="15">
        <v>0</v>
      </c>
      <c r="S365" s="2">
        <v>2606257.56</v>
      </c>
      <c r="T365" s="2">
        <v>2000000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4606257.5599999996</v>
      </c>
      <c r="AD365" s="4">
        <f t="shared" si="5"/>
        <v>4606257.5599999996</v>
      </c>
      <c r="AE365" t="s">
        <v>473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</row>
    <row r="366" spans="1:66" x14ac:dyDescent="0.25">
      <c r="A366" s="20">
        <v>1651</v>
      </c>
      <c r="B366" t="s">
        <v>268</v>
      </c>
      <c r="C366" t="s">
        <v>2</v>
      </c>
      <c r="D366" t="s">
        <v>405</v>
      </c>
      <c r="E366" t="s">
        <v>502</v>
      </c>
      <c r="F366" s="2">
        <v>780421000</v>
      </c>
      <c r="G366" s="2">
        <v>0</v>
      </c>
      <c r="H366" s="2">
        <v>780421000</v>
      </c>
      <c r="I366" s="2">
        <v>2731482</v>
      </c>
      <c r="J366" s="2">
        <v>0</v>
      </c>
      <c r="K366" s="2">
        <v>2731482</v>
      </c>
      <c r="L366" s="2">
        <v>2419313.6</v>
      </c>
      <c r="M366" s="2">
        <v>0</v>
      </c>
      <c r="N366" s="2">
        <v>2419313.6</v>
      </c>
      <c r="O366" s="15">
        <v>0.1</v>
      </c>
      <c r="P366" s="2">
        <v>0</v>
      </c>
      <c r="Q366" s="13">
        <v>0.3</v>
      </c>
      <c r="R366" s="15">
        <v>0</v>
      </c>
      <c r="S366" s="2">
        <v>725794.08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725794.08</v>
      </c>
      <c r="AD366" s="4">
        <f t="shared" si="5"/>
        <v>725794.08</v>
      </c>
      <c r="AE366" t="s">
        <v>486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</row>
    <row r="367" spans="1:66" x14ac:dyDescent="0.25">
      <c r="A367" s="20">
        <v>1652</v>
      </c>
      <c r="B367" t="s">
        <v>268</v>
      </c>
      <c r="C367" t="s">
        <v>2</v>
      </c>
      <c r="D367" t="s">
        <v>405</v>
      </c>
      <c r="E367" t="s">
        <v>503</v>
      </c>
      <c r="F367" s="2">
        <v>30801984000</v>
      </c>
      <c r="G367" s="2">
        <v>913200000</v>
      </c>
      <c r="H367" s="2">
        <v>29888784000</v>
      </c>
      <c r="I367" s="2">
        <v>53757175</v>
      </c>
      <c r="J367" s="2">
        <v>2205450</v>
      </c>
      <c r="K367" s="2">
        <v>51551725</v>
      </c>
      <c r="L367" s="2">
        <v>41436381.399999999</v>
      </c>
      <c r="M367" s="2">
        <v>1840170</v>
      </c>
      <c r="N367" s="2">
        <v>39596211.399999999</v>
      </c>
      <c r="O367" s="15">
        <v>0.1</v>
      </c>
      <c r="P367" s="2">
        <v>184017</v>
      </c>
      <c r="Q367" s="13">
        <v>0.3</v>
      </c>
      <c r="R367" s="15">
        <v>0</v>
      </c>
      <c r="S367" s="2">
        <v>11878863.42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12062880.42</v>
      </c>
      <c r="AD367" s="4">
        <f t="shared" si="5"/>
        <v>12062880.42</v>
      </c>
      <c r="AE367" t="s">
        <v>456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</row>
    <row r="368" spans="1:66" x14ac:dyDescent="0.25">
      <c r="A368" s="20">
        <v>1653</v>
      </c>
      <c r="B368" t="s">
        <v>268</v>
      </c>
      <c r="C368" t="s">
        <v>2</v>
      </c>
      <c r="D368" t="s">
        <v>296</v>
      </c>
      <c r="E368" t="s">
        <v>504</v>
      </c>
      <c r="F368" s="2">
        <v>41084000</v>
      </c>
      <c r="G368" s="2">
        <v>0</v>
      </c>
      <c r="H368" s="2">
        <v>41084000</v>
      </c>
      <c r="I368" s="2">
        <v>143794</v>
      </c>
      <c r="J368" s="2">
        <v>0</v>
      </c>
      <c r="K368" s="2">
        <v>143794</v>
      </c>
      <c r="L368" s="2">
        <v>127360.4</v>
      </c>
      <c r="M368" s="2">
        <v>0</v>
      </c>
      <c r="N368" s="2">
        <v>127360.4</v>
      </c>
      <c r="O368" s="15">
        <v>0.1</v>
      </c>
      <c r="P368" s="2">
        <v>0</v>
      </c>
      <c r="Q368" s="13">
        <v>0.3</v>
      </c>
      <c r="R368" s="15">
        <v>0</v>
      </c>
      <c r="S368" s="2">
        <v>38208.120000000003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38208.120000000003</v>
      </c>
      <c r="AD368" s="4">
        <f t="shared" si="5"/>
        <v>38208.120000000003</v>
      </c>
      <c r="AE368" t="s">
        <v>166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</row>
    <row r="369" spans="1:66" x14ac:dyDescent="0.25">
      <c r="A369" s="20">
        <v>1654</v>
      </c>
      <c r="B369" t="s">
        <v>268</v>
      </c>
      <c r="C369" t="s">
        <v>2</v>
      </c>
      <c r="D369" t="s">
        <v>200</v>
      </c>
      <c r="E369" t="s">
        <v>505</v>
      </c>
      <c r="F369" s="2">
        <v>363795000</v>
      </c>
      <c r="G369" s="2">
        <v>0</v>
      </c>
      <c r="H369" s="2">
        <v>363795000</v>
      </c>
      <c r="I369" s="2">
        <v>1202233</v>
      </c>
      <c r="J369" s="2">
        <v>0</v>
      </c>
      <c r="K369" s="2">
        <v>1202233</v>
      </c>
      <c r="L369" s="2">
        <v>1056715</v>
      </c>
      <c r="M369" s="2">
        <v>0</v>
      </c>
      <c r="N369" s="2">
        <v>1056715</v>
      </c>
      <c r="O369" s="15">
        <v>0.1</v>
      </c>
      <c r="P369" s="2">
        <v>0</v>
      </c>
      <c r="Q369" s="13">
        <v>0.3</v>
      </c>
      <c r="R369" s="15">
        <v>0</v>
      </c>
      <c r="S369" s="2">
        <v>317014.5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317014.5</v>
      </c>
      <c r="AD369" s="4">
        <f t="shared" si="5"/>
        <v>317014.5</v>
      </c>
      <c r="AE369" t="s">
        <v>244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</row>
    <row r="370" spans="1:66" x14ac:dyDescent="0.25">
      <c r="A370" s="20">
        <v>1655</v>
      </c>
      <c r="B370" t="s">
        <v>268</v>
      </c>
      <c r="C370" t="s">
        <v>2</v>
      </c>
      <c r="D370" t="s">
        <v>8</v>
      </c>
      <c r="E370" t="s">
        <v>506</v>
      </c>
      <c r="F370" s="2">
        <v>39846300</v>
      </c>
      <c r="G370" s="2">
        <v>0</v>
      </c>
      <c r="H370" s="2">
        <v>39846300</v>
      </c>
      <c r="I370" s="2">
        <v>139468</v>
      </c>
      <c r="J370" s="2">
        <v>0</v>
      </c>
      <c r="K370" s="2">
        <v>139468</v>
      </c>
      <c r="L370" s="2">
        <v>123529.48</v>
      </c>
      <c r="M370" s="2">
        <v>0</v>
      </c>
      <c r="N370" s="2">
        <v>123529.48</v>
      </c>
      <c r="O370" s="15">
        <v>0.1</v>
      </c>
      <c r="P370" s="2">
        <v>0</v>
      </c>
      <c r="Q370" s="13">
        <v>0.3</v>
      </c>
      <c r="R370" s="15">
        <v>0</v>
      </c>
      <c r="S370" s="2">
        <v>37058.843999999997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37058.843999999997</v>
      </c>
      <c r="AD370" s="4">
        <f t="shared" si="5"/>
        <v>37058.843999999997</v>
      </c>
      <c r="AE370" t="s">
        <v>33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</row>
    <row r="371" spans="1:66" x14ac:dyDescent="0.25">
      <c r="A371" s="20">
        <v>1656</v>
      </c>
      <c r="B371" t="s">
        <v>268</v>
      </c>
      <c r="C371" t="s">
        <v>2</v>
      </c>
      <c r="D371" t="s">
        <v>405</v>
      </c>
      <c r="E371" t="s">
        <v>507</v>
      </c>
      <c r="F371" s="2">
        <v>75379000</v>
      </c>
      <c r="G371" s="2">
        <v>0</v>
      </c>
      <c r="H371" s="2">
        <v>75379000</v>
      </c>
      <c r="I371" s="2">
        <v>263831</v>
      </c>
      <c r="J371" s="2">
        <v>0</v>
      </c>
      <c r="K371" s="2">
        <v>263831</v>
      </c>
      <c r="L371" s="2">
        <v>233679.4</v>
      </c>
      <c r="M371" s="2">
        <v>0</v>
      </c>
      <c r="N371" s="2">
        <v>233679.4</v>
      </c>
      <c r="O371" s="15">
        <v>0.1</v>
      </c>
      <c r="P371" s="2">
        <v>0</v>
      </c>
      <c r="Q371" s="13">
        <v>0.3</v>
      </c>
      <c r="R371" s="15">
        <v>0</v>
      </c>
      <c r="S371" s="2">
        <v>70103.820000000007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70103.820000000007</v>
      </c>
      <c r="AD371" s="4">
        <f t="shared" si="5"/>
        <v>70103.820000000007</v>
      </c>
      <c r="AE371" t="s">
        <v>486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</row>
    <row r="372" spans="1:66" x14ac:dyDescent="0.25">
      <c r="A372" s="20">
        <v>1658</v>
      </c>
      <c r="B372" t="s">
        <v>268</v>
      </c>
      <c r="C372" t="s">
        <v>9</v>
      </c>
      <c r="D372" t="s">
        <v>27</v>
      </c>
      <c r="E372" t="s">
        <v>508</v>
      </c>
      <c r="F372" s="2">
        <v>289218000</v>
      </c>
      <c r="G372" s="2">
        <v>0</v>
      </c>
      <c r="H372" s="2">
        <v>289218000</v>
      </c>
      <c r="I372" s="2">
        <v>1012264</v>
      </c>
      <c r="J372" s="2">
        <v>0</v>
      </c>
      <c r="K372" s="2">
        <v>1012264</v>
      </c>
      <c r="L372" s="2">
        <v>896576.8</v>
      </c>
      <c r="M372" s="2">
        <v>0</v>
      </c>
      <c r="N372" s="2">
        <v>896576.8</v>
      </c>
      <c r="O372" s="15">
        <v>0.1</v>
      </c>
      <c r="P372" s="2">
        <v>0</v>
      </c>
      <c r="Q372" s="13">
        <v>0.3</v>
      </c>
      <c r="R372" s="15">
        <v>0</v>
      </c>
      <c r="S372" s="2">
        <v>268973.03999999998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268973.03999999998</v>
      </c>
      <c r="AD372" s="4">
        <f t="shared" si="5"/>
        <v>268973.03999999998</v>
      </c>
      <c r="AE372" t="s">
        <v>28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</row>
    <row r="373" spans="1:66" s="46" customFormat="1" x14ac:dyDescent="0.25">
      <c r="A373" s="20">
        <v>1659</v>
      </c>
      <c r="B373" t="s">
        <v>268</v>
      </c>
      <c r="C373" t="s">
        <v>2</v>
      </c>
      <c r="D373" t="s">
        <v>296</v>
      </c>
      <c r="E373" t="s">
        <v>509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15">
        <v>0.1</v>
      </c>
      <c r="P373" s="2">
        <v>0</v>
      </c>
      <c r="Q373" s="13">
        <v>0.3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C373" s="4"/>
      <c r="AD373" s="4">
        <f t="shared" si="5"/>
        <v>0</v>
      </c>
      <c r="AE373" t="s">
        <v>192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</row>
    <row r="374" spans="1:66" x14ac:dyDescent="0.25">
      <c r="A374" s="20">
        <v>1660</v>
      </c>
      <c r="B374" t="s">
        <v>268</v>
      </c>
      <c r="C374" t="s">
        <v>2</v>
      </c>
      <c r="D374" t="s">
        <v>295</v>
      </c>
      <c r="E374" t="s">
        <v>510</v>
      </c>
      <c r="F374" s="2">
        <v>129612000</v>
      </c>
      <c r="G374" s="2">
        <v>0</v>
      </c>
      <c r="H374" s="2">
        <v>129612000</v>
      </c>
      <c r="I374" s="2">
        <v>453642</v>
      </c>
      <c r="J374" s="2">
        <v>0</v>
      </c>
      <c r="K374" s="2">
        <v>453642</v>
      </c>
      <c r="L374" s="2">
        <v>401797.2</v>
      </c>
      <c r="M374" s="2">
        <v>0</v>
      </c>
      <c r="N374" s="2">
        <v>401797.2</v>
      </c>
      <c r="O374" s="15">
        <v>0.1</v>
      </c>
      <c r="P374" s="2">
        <v>0</v>
      </c>
      <c r="Q374" s="13">
        <v>0.3</v>
      </c>
      <c r="R374" s="15">
        <v>0</v>
      </c>
      <c r="S374" s="2">
        <v>120539.16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120539.16</v>
      </c>
      <c r="AD374" s="4">
        <f t="shared" si="5"/>
        <v>120539.16</v>
      </c>
      <c r="AE374" t="s">
        <v>45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</row>
    <row r="375" spans="1:66" s="44" customFormat="1" x14ac:dyDescent="0.25">
      <c r="A375" s="20">
        <v>1661</v>
      </c>
      <c r="B375" t="s">
        <v>268</v>
      </c>
      <c r="C375" t="s">
        <v>2</v>
      </c>
      <c r="D375" t="s">
        <v>405</v>
      </c>
      <c r="E375" t="s">
        <v>511</v>
      </c>
      <c r="F375" s="2">
        <v>406122000</v>
      </c>
      <c r="G375" s="2">
        <v>0</v>
      </c>
      <c r="H375" s="2">
        <v>406122000</v>
      </c>
      <c r="I375" s="2">
        <v>1421431</v>
      </c>
      <c r="J375" s="2">
        <v>0</v>
      </c>
      <c r="K375" s="2">
        <v>1421431</v>
      </c>
      <c r="L375" s="2">
        <v>1258982.2</v>
      </c>
      <c r="M375" s="2">
        <v>0</v>
      </c>
      <c r="N375" s="2">
        <v>1258982.2</v>
      </c>
      <c r="O375" s="15">
        <v>0.1</v>
      </c>
      <c r="P375" s="2">
        <v>0</v>
      </c>
      <c r="Q375" s="13">
        <v>0.3</v>
      </c>
      <c r="R375" s="15">
        <v>0</v>
      </c>
      <c r="S375" s="2">
        <v>377694.66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377694.66</v>
      </c>
      <c r="AC375" s="4"/>
      <c r="AD375" s="4">
        <f t="shared" si="5"/>
        <v>377694.66</v>
      </c>
      <c r="AE375" t="s">
        <v>456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</row>
    <row r="376" spans="1:66" x14ac:dyDescent="0.25">
      <c r="A376" s="20">
        <v>1662</v>
      </c>
      <c r="B376" t="s">
        <v>268</v>
      </c>
      <c r="C376" t="s">
        <v>9</v>
      </c>
      <c r="D376" t="s">
        <v>403</v>
      </c>
      <c r="E376" t="s">
        <v>512</v>
      </c>
      <c r="F376" s="2">
        <v>4978869000</v>
      </c>
      <c r="G376" s="2">
        <v>0</v>
      </c>
      <c r="H376" s="2">
        <v>4978869000</v>
      </c>
      <c r="I376" s="2">
        <v>14655362</v>
      </c>
      <c r="J376" s="2">
        <v>0</v>
      </c>
      <c r="K376" s="2">
        <v>14655362</v>
      </c>
      <c r="L376" s="2">
        <v>12663814.4</v>
      </c>
      <c r="M376" s="2">
        <v>0</v>
      </c>
      <c r="N376" s="2">
        <v>12663814.4</v>
      </c>
      <c r="O376" s="15">
        <v>0.1</v>
      </c>
      <c r="P376" s="2">
        <v>0</v>
      </c>
      <c r="Q376" s="13">
        <v>0.3</v>
      </c>
      <c r="R376" s="15">
        <v>0</v>
      </c>
      <c r="S376" s="2">
        <v>3799144.32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3799144.32</v>
      </c>
      <c r="AD376" s="4">
        <f t="shared" si="5"/>
        <v>3799144.32</v>
      </c>
      <c r="AE376" t="s">
        <v>35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</row>
    <row r="377" spans="1:66" x14ac:dyDescent="0.25">
      <c r="A377" s="20">
        <v>1663</v>
      </c>
      <c r="B377" t="s">
        <v>268</v>
      </c>
      <c r="C377" t="s">
        <v>2</v>
      </c>
      <c r="D377" t="s">
        <v>295</v>
      </c>
      <c r="E377" t="s">
        <v>513</v>
      </c>
      <c r="F377" s="2">
        <v>465960000</v>
      </c>
      <c r="G377" s="2">
        <v>433345000</v>
      </c>
      <c r="H377" s="2">
        <v>32615000</v>
      </c>
      <c r="I377" s="2">
        <v>1558423</v>
      </c>
      <c r="J377" s="2">
        <v>1444266</v>
      </c>
      <c r="K377" s="2">
        <v>114157</v>
      </c>
      <c r="L377" s="2">
        <v>1372039</v>
      </c>
      <c r="M377" s="2">
        <v>1270928</v>
      </c>
      <c r="N377" s="2">
        <v>101111</v>
      </c>
      <c r="O377" s="15">
        <v>0.1</v>
      </c>
      <c r="P377" s="2">
        <v>127092.8</v>
      </c>
      <c r="Q377" s="13">
        <v>0.3</v>
      </c>
      <c r="R377" s="15">
        <v>0</v>
      </c>
      <c r="S377" s="2">
        <v>30333.3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157426.1</v>
      </c>
      <c r="AD377" s="4">
        <f t="shared" si="5"/>
        <v>157426.1</v>
      </c>
      <c r="AE377" t="s">
        <v>95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</row>
    <row r="378" spans="1:66" x14ac:dyDescent="0.25">
      <c r="A378" s="20">
        <v>1664</v>
      </c>
      <c r="B378" t="s">
        <v>268</v>
      </c>
      <c r="C378" t="s">
        <v>2</v>
      </c>
      <c r="D378" t="s">
        <v>8</v>
      </c>
      <c r="E378" t="s">
        <v>514</v>
      </c>
      <c r="F378" s="2">
        <v>6052849000</v>
      </c>
      <c r="G378" s="2">
        <v>1432200000</v>
      </c>
      <c r="H378" s="2">
        <v>4620649000</v>
      </c>
      <c r="I378" s="2">
        <v>15415503</v>
      </c>
      <c r="J378" s="2">
        <v>3434052</v>
      </c>
      <c r="K378" s="2">
        <v>11981451</v>
      </c>
      <c r="L378" s="2">
        <v>12994363.4</v>
      </c>
      <c r="M378" s="2">
        <v>2861172</v>
      </c>
      <c r="N378" s="2">
        <v>10133191.4</v>
      </c>
      <c r="O378" s="15">
        <v>0.1</v>
      </c>
      <c r="P378" s="2">
        <v>286117.2</v>
      </c>
      <c r="Q378" s="13">
        <v>0.3</v>
      </c>
      <c r="R378" s="15">
        <v>0</v>
      </c>
      <c r="S378" s="2">
        <v>3039957.42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3326074.62</v>
      </c>
      <c r="AD378" s="4">
        <f t="shared" si="5"/>
        <v>3326074.62</v>
      </c>
      <c r="AE378" t="s">
        <v>33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</row>
    <row r="379" spans="1:66" x14ac:dyDescent="0.25">
      <c r="A379" s="20">
        <v>1665</v>
      </c>
      <c r="B379" t="s">
        <v>268</v>
      </c>
      <c r="C379" t="s">
        <v>2</v>
      </c>
      <c r="D379" t="s">
        <v>8</v>
      </c>
      <c r="E379" t="s">
        <v>515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15">
        <v>0.1</v>
      </c>
      <c r="P379" s="2">
        <v>0</v>
      </c>
      <c r="Q379" s="13">
        <v>0.3</v>
      </c>
      <c r="R379" s="15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0</v>
      </c>
      <c r="AD379" s="4">
        <f t="shared" si="5"/>
        <v>0</v>
      </c>
      <c r="AE379" t="s">
        <v>33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</row>
    <row r="380" spans="1:66" s="44" customFormat="1" x14ac:dyDescent="0.25">
      <c r="A380" s="20">
        <v>1666</v>
      </c>
      <c r="B380" t="s">
        <v>268</v>
      </c>
      <c r="C380" t="s">
        <v>2</v>
      </c>
      <c r="D380" t="s">
        <v>200</v>
      </c>
      <c r="E380" t="s">
        <v>516</v>
      </c>
      <c r="F380" s="2">
        <v>2082691000</v>
      </c>
      <c r="G380" s="2">
        <v>0</v>
      </c>
      <c r="H380" s="2">
        <v>2082691000</v>
      </c>
      <c r="I380" s="2">
        <v>6404119</v>
      </c>
      <c r="J380" s="2">
        <v>0</v>
      </c>
      <c r="K380" s="2">
        <v>6404119</v>
      </c>
      <c r="L380" s="2">
        <v>5571042.5999999996</v>
      </c>
      <c r="M380" s="2">
        <v>0</v>
      </c>
      <c r="N380" s="2">
        <v>5571042.5999999996</v>
      </c>
      <c r="O380" s="15">
        <v>0.1</v>
      </c>
      <c r="P380" s="2">
        <v>0</v>
      </c>
      <c r="Q380" s="13">
        <v>0.3</v>
      </c>
      <c r="R380" s="15">
        <v>0</v>
      </c>
      <c r="S380" s="2">
        <v>1671312.78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1671312.78</v>
      </c>
      <c r="AC380" s="4"/>
      <c r="AD380" s="4">
        <f t="shared" si="5"/>
        <v>1671312.78</v>
      </c>
      <c r="AE380" t="s">
        <v>244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</row>
    <row r="381" spans="1:66" x14ac:dyDescent="0.25">
      <c r="A381" s="20">
        <v>1667</v>
      </c>
      <c r="B381" t="s">
        <v>268</v>
      </c>
      <c r="C381" t="s">
        <v>2</v>
      </c>
      <c r="D381" t="s">
        <v>4</v>
      </c>
      <c r="E381" t="s">
        <v>517</v>
      </c>
      <c r="F381" s="2">
        <v>22642150000</v>
      </c>
      <c r="G381" s="2">
        <v>0</v>
      </c>
      <c r="H381" s="2">
        <v>22642150000</v>
      </c>
      <c r="I381" s="2">
        <v>37023564</v>
      </c>
      <c r="J381" s="2">
        <v>0</v>
      </c>
      <c r="K381" s="2">
        <v>37023564</v>
      </c>
      <c r="L381" s="2">
        <v>27966704</v>
      </c>
      <c r="M381" s="2">
        <v>0</v>
      </c>
      <c r="N381" s="2">
        <v>27966704</v>
      </c>
      <c r="O381" s="15">
        <v>0.1</v>
      </c>
      <c r="P381" s="2">
        <v>0</v>
      </c>
      <c r="Q381" s="13">
        <v>0.3</v>
      </c>
      <c r="R381" s="15">
        <v>0</v>
      </c>
      <c r="S381" s="2">
        <v>8390011.1999999993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8390011.1999999993</v>
      </c>
      <c r="AD381" s="4">
        <f t="shared" si="5"/>
        <v>8390011.1999999993</v>
      </c>
      <c r="AE381" t="s">
        <v>254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</row>
    <row r="382" spans="1:66" x14ac:dyDescent="0.25">
      <c r="A382" s="20">
        <v>1669</v>
      </c>
      <c r="B382" t="s">
        <v>268</v>
      </c>
      <c r="C382" t="s">
        <v>9</v>
      </c>
      <c r="D382" t="s">
        <v>403</v>
      </c>
      <c r="E382" t="s">
        <v>518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15">
        <v>0.1</v>
      </c>
      <c r="P382" s="2">
        <v>0</v>
      </c>
      <c r="Q382" s="13">
        <v>0.3</v>
      </c>
      <c r="R382" s="15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0</v>
      </c>
      <c r="AD382" s="4">
        <f t="shared" si="5"/>
        <v>0</v>
      </c>
      <c r="AE382" t="s">
        <v>11</v>
      </c>
      <c r="AF382"/>
      <c r="AG382"/>
    </row>
    <row r="383" spans="1:66" x14ac:dyDescent="0.25">
      <c r="A383" s="20">
        <v>1670</v>
      </c>
      <c r="B383" t="s">
        <v>268</v>
      </c>
      <c r="C383" t="s">
        <v>2</v>
      </c>
      <c r="D383" t="s">
        <v>295</v>
      </c>
      <c r="E383" t="s">
        <v>519</v>
      </c>
      <c r="F383" s="2">
        <v>586387000</v>
      </c>
      <c r="G383" s="2">
        <v>0</v>
      </c>
      <c r="H383" s="2">
        <v>586387000</v>
      </c>
      <c r="I383" s="2">
        <v>2052366</v>
      </c>
      <c r="J383" s="2">
        <v>0</v>
      </c>
      <c r="K383" s="2">
        <v>2052366</v>
      </c>
      <c r="L383" s="2">
        <v>1817811.2</v>
      </c>
      <c r="M383" s="2">
        <v>0</v>
      </c>
      <c r="N383" s="2">
        <v>1817811.2</v>
      </c>
      <c r="O383" s="15">
        <v>0.1</v>
      </c>
      <c r="P383" s="2">
        <v>0</v>
      </c>
      <c r="Q383" s="13">
        <v>0.3</v>
      </c>
      <c r="R383" s="15">
        <v>0</v>
      </c>
      <c r="S383" s="2">
        <v>545343.36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545343.36</v>
      </c>
      <c r="AD383" s="4">
        <f t="shared" si="5"/>
        <v>545343.36</v>
      </c>
      <c r="AE383" t="s">
        <v>45</v>
      </c>
      <c r="AF383"/>
      <c r="AG383"/>
    </row>
    <row r="384" spans="1:66" x14ac:dyDescent="0.25">
      <c r="A384" s="20">
        <v>1671</v>
      </c>
      <c r="B384" t="s">
        <v>268</v>
      </c>
      <c r="C384" t="s">
        <v>2</v>
      </c>
      <c r="D384" t="s">
        <v>295</v>
      </c>
      <c r="E384" t="s">
        <v>520</v>
      </c>
      <c r="F384" s="2">
        <v>6824939000</v>
      </c>
      <c r="G384" s="2">
        <v>0</v>
      </c>
      <c r="H384" s="2">
        <v>6824939000</v>
      </c>
      <c r="I384" s="2">
        <v>14667365</v>
      </c>
      <c r="J384" s="2">
        <v>0</v>
      </c>
      <c r="K384" s="2">
        <v>14667365</v>
      </c>
      <c r="L384" s="2">
        <v>11937389.4</v>
      </c>
      <c r="M384" s="2">
        <v>0</v>
      </c>
      <c r="N384" s="2">
        <v>11937389.4</v>
      </c>
      <c r="O384" s="15">
        <v>0.1</v>
      </c>
      <c r="P384" s="2">
        <v>0</v>
      </c>
      <c r="Q384" s="13">
        <v>0.3</v>
      </c>
      <c r="R384" s="15">
        <v>0</v>
      </c>
      <c r="S384" s="2">
        <v>3581216.82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3581216.82</v>
      </c>
      <c r="AD384" s="4">
        <f t="shared" si="5"/>
        <v>3581216.82</v>
      </c>
      <c r="AE384" t="s">
        <v>45</v>
      </c>
      <c r="AF384"/>
      <c r="AG384"/>
    </row>
    <row r="385" spans="1:66" x14ac:dyDescent="0.25">
      <c r="A385" s="20">
        <v>1672</v>
      </c>
      <c r="B385" t="s">
        <v>268</v>
      </c>
      <c r="C385" t="s">
        <v>2</v>
      </c>
      <c r="D385" t="s">
        <v>4</v>
      </c>
      <c r="E385" t="s">
        <v>521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15">
        <v>0.1</v>
      </c>
      <c r="P385" s="2">
        <v>0</v>
      </c>
      <c r="Q385" s="13">
        <v>0.3</v>
      </c>
      <c r="R385" s="15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0</v>
      </c>
      <c r="AD385" s="4">
        <f t="shared" si="5"/>
        <v>0</v>
      </c>
      <c r="AE385" t="s">
        <v>254</v>
      </c>
      <c r="AF385"/>
      <c r="AG385"/>
    </row>
    <row r="386" spans="1:66" s="36" customFormat="1" x14ac:dyDescent="0.25">
      <c r="A386" s="47">
        <v>1673</v>
      </c>
      <c r="B386" s="36" t="s">
        <v>268</v>
      </c>
      <c r="C386" s="36" t="s">
        <v>2</v>
      </c>
      <c r="D386" s="36" t="s">
        <v>8</v>
      </c>
      <c r="E386" s="36" t="s">
        <v>522</v>
      </c>
      <c r="F386" s="37">
        <v>228309925000</v>
      </c>
      <c r="G386" s="37">
        <v>0</v>
      </c>
      <c r="H386" s="37">
        <v>228309925000</v>
      </c>
      <c r="I386" s="37">
        <v>342762635</v>
      </c>
      <c r="J386" s="37">
        <v>0</v>
      </c>
      <c r="K386" s="37">
        <v>342762635</v>
      </c>
      <c r="L386" s="37">
        <v>251438665</v>
      </c>
      <c r="M386" s="37">
        <v>0</v>
      </c>
      <c r="N386" s="37">
        <v>251438665</v>
      </c>
      <c r="O386" s="48">
        <v>0.5</v>
      </c>
      <c r="P386" s="37">
        <v>0</v>
      </c>
      <c r="Q386" s="49">
        <v>0.5</v>
      </c>
      <c r="R386" s="48">
        <v>0.5</v>
      </c>
      <c r="S386" s="37">
        <f>N386*Q386</f>
        <v>125719332.5</v>
      </c>
      <c r="T386" s="37"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50">
        <v>0</v>
      </c>
      <c r="AB386" s="38">
        <f>P386+S386</f>
        <v>125719332.5</v>
      </c>
      <c r="AC386" s="38"/>
      <c r="AD386" s="38">
        <f t="shared" si="5"/>
        <v>125719332.5</v>
      </c>
      <c r="AE386" s="36" t="s">
        <v>14</v>
      </c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66" x14ac:dyDescent="0.25">
      <c r="A387" s="20">
        <v>1674</v>
      </c>
      <c r="B387" t="s">
        <v>268</v>
      </c>
      <c r="C387" t="s">
        <v>2</v>
      </c>
      <c r="D387" t="s">
        <v>200</v>
      </c>
      <c r="E387" t="s">
        <v>523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15">
        <v>0.1</v>
      </c>
      <c r="P387" s="2">
        <v>0</v>
      </c>
      <c r="Q387" s="13">
        <v>0.3</v>
      </c>
      <c r="R387" s="15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0</v>
      </c>
      <c r="AD387" s="4">
        <f t="shared" ref="AD387:AD436" si="6">AB387+AC387</f>
        <v>0</v>
      </c>
      <c r="AE387" t="s">
        <v>244</v>
      </c>
      <c r="AF387"/>
      <c r="AG387"/>
    </row>
    <row r="388" spans="1:66" x14ac:dyDescent="0.25">
      <c r="A388" s="20">
        <v>1676</v>
      </c>
      <c r="B388" t="s">
        <v>268</v>
      </c>
      <c r="C388" t="s">
        <v>9</v>
      </c>
      <c r="D388" t="s">
        <v>15</v>
      </c>
      <c r="E388" t="s">
        <v>524</v>
      </c>
      <c r="F388" s="2">
        <v>1431489000</v>
      </c>
      <c r="G388" s="2">
        <v>0</v>
      </c>
      <c r="H388" s="2">
        <v>1431489000</v>
      </c>
      <c r="I388" s="2">
        <v>4432741</v>
      </c>
      <c r="J388" s="2">
        <v>0</v>
      </c>
      <c r="K388" s="2">
        <v>4432741</v>
      </c>
      <c r="L388" s="2">
        <v>3860145.4</v>
      </c>
      <c r="M388" s="2">
        <v>0</v>
      </c>
      <c r="N388" s="2">
        <v>3860145.4</v>
      </c>
      <c r="O388" s="15">
        <v>0.1</v>
      </c>
      <c r="P388" s="2">
        <v>0</v>
      </c>
      <c r="Q388" s="13">
        <v>0.3</v>
      </c>
      <c r="R388" s="15">
        <v>0</v>
      </c>
      <c r="S388" s="2">
        <v>1158043.6200000001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1158043.6200000001</v>
      </c>
      <c r="AD388" s="4">
        <f t="shared" si="6"/>
        <v>1158043.6200000001</v>
      </c>
      <c r="AE388" t="s">
        <v>19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</row>
    <row r="389" spans="1:66" x14ac:dyDescent="0.25">
      <c r="A389" s="20">
        <v>1677</v>
      </c>
      <c r="B389" t="s">
        <v>268</v>
      </c>
      <c r="C389" t="s">
        <v>2</v>
      </c>
      <c r="D389" t="s">
        <v>200</v>
      </c>
      <c r="E389" t="s">
        <v>525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15">
        <v>0.1</v>
      </c>
      <c r="P389" s="2">
        <v>0</v>
      </c>
      <c r="Q389" s="13">
        <v>0.3</v>
      </c>
      <c r="R389" s="15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0</v>
      </c>
      <c r="AD389" s="4">
        <f t="shared" si="6"/>
        <v>0</v>
      </c>
      <c r="AE389" t="s">
        <v>244</v>
      </c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</row>
    <row r="390" spans="1:66" x14ac:dyDescent="0.25">
      <c r="A390" s="20">
        <v>1678</v>
      </c>
      <c r="B390" t="s">
        <v>268</v>
      </c>
      <c r="C390" t="s">
        <v>2</v>
      </c>
      <c r="D390" t="s">
        <v>200</v>
      </c>
      <c r="E390" t="s">
        <v>526</v>
      </c>
      <c r="F390" s="2">
        <v>360883500</v>
      </c>
      <c r="G390" s="2">
        <v>0</v>
      </c>
      <c r="H390" s="2">
        <v>360883500</v>
      </c>
      <c r="I390" s="2">
        <v>1263123</v>
      </c>
      <c r="J390" s="2">
        <v>0</v>
      </c>
      <c r="K390" s="2">
        <v>1263123</v>
      </c>
      <c r="L390" s="2">
        <v>1118769.6000000001</v>
      </c>
      <c r="M390" s="2">
        <v>0</v>
      </c>
      <c r="N390" s="2">
        <v>1118769.6000000001</v>
      </c>
      <c r="O390" s="15">
        <v>0.1</v>
      </c>
      <c r="P390" s="2">
        <v>0</v>
      </c>
      <c r="Q390" s="13">
        <v>0.3</v>
      </c>
      <c r="R390" s="15">
        <v>0</v>
      </c>
      <c r="S390" s="2">
        <v>335630.88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335630.88</v>
      </c>
      <c r="AD390" s="4">
        <f t="shared" si="6"/>
        <v>335630.88</v>
      </c>
      <c r="AE390" t="s">
        <v>244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</row>
    <row r="391" spans="1:66" x14ac:dyDescent="0.25">
      <c r="A391" s="20">
        <v>1679</v>
      </c>
      <c r="B391" t="s">
        <v>268</v>
      </c>
      <c r="C391" t="s">
        <v>2</v>
      </c>
      <c r="D391" t="s">
        <v>200</v>
      </c>
      <c r="E391" t="s">
        <v>527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15">
        <v>0.1</v>
      </c>
      <c r="P391" s="2">
        <v>0</v>
      </c>
      <c r="Q391" s="13">
        <v>0.3</v>
      </c>
      <c r="R391" s="15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0</v>
      </c>
      <c r="AD391" s="4">
        <f t="shared" si="6"/>
        <v>0</v>
      </c>
      <c r="AE391" t="s">
        <v>184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</row>
    <row r="392" spans="1:66" x14ac:dyDescent="0.25">
      <c r="A392" s="20">
        <v>1680</v>
      </c>
      <c r="B392" t="s">
        <v>268</v>
      </c>
      <c r="C392" t="s">
        <v>2</v>
      </c>
      <c r="D392" t="s">
        <v>4</v>
      </c>
      <c r="E392" t="s">
        <v>528</v>
      </c>
      <c r="F392" s="2">
        <v>103100000</v>
      </c>
      <c r="G392" s="2">
        <v>0</v>
      </c>
      <c r="H392" s="2">
        <v>103100000</v>
      </c>
      <c r="I392" s="2">
        <v>360850</v>
      </c>
      <c r="J392" s="2">
        <v>0</v>
      </c>
      <c r="K392" s="2">
        <v>360850</v>
      </c>
      <c r="L392" s="2">
        <v>319610</v>
      </c>
      <c r="M392" s="2">
        <v>0</v>
      </c>
      <c r="N392" s="2">
        <v>319610</v>
      </c>
      <c r="O392" s="15">
        <v>0.1</v>
      </c>
      <c r="P392" s="2">
        <v>0</v>
      </c>
      <c r="Q392" s="13">
        <v>0.3</v>
      </c>
      <c r="R392" s="15">
        <v>0</v>
      </c>
      <c r="S392" s="2">
        <v>95883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95883</v>
      </c>
      <c r="AD392" s="4">
        <f t="shared" si="6"/>
        <v>95883</v>
      </c>
      <c r="AE392" t="s">
        <v>215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</row>
    <row r="393" spans="1:66" x14ac:dyDescent="0.25">
      <c r="A393" s="20">
        <v>1681</v>
      </c>
      <c r="B393" t="s">
        <v>268</v>
      </c>
      <c r="C393" t="s">
        <v>9</v>
      </c>
      <c r="D393" t="s">
        <v>403</v>
      </c>
      <c r="E393" t="s">
        <v>529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15">
        <v>0.1</v>
      </c>
      <c r="P393" s="2">
        <v>0</v>
      </c>
      <c r="Q393" s="13">
        <v>0.3</v>
      </c>
      <c r="R393" s="15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0</v>
      </c>
      <c r="AD393" s="4">
        <f t="shared" si="6"/>
        <v>0</v>
      </c>
      <c r="AE393" t="s">
        <v>35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</row>
    <row r="394" spans="1:66" x14ac:dyDescent="0.25">
      <c r="A394" s="20">
        <v>1682</v>
      </c>
      <c r="B394" t="s">
        <v>269</v>
      </c>
      <c r="C394" t="s">
        <v>2</v>
      </c>
      <c r="D394" t="s">
        <v>295</v>
      </c>
      <c r="E394" t="s">
        <v>530</v>
      </c>
      <c r="F394" s="2">
        <v>623087000</v>
      </c>
      <c r="G394" s="2">
        <v>0</v>
      </c>
      <c r="H394" s="2">
        <v>623087000</v>
      </c>
      <c r="I394" s="2">
        <v>1784615</v>
      </c>
      <c r="J394" s="2">
        <v>0</v>
      </c>
      <c r="K394" s="2">
        <v>1784615</v>
      </c>
      <c r="L394" s="2">
        <v>1535380.2</v>
      </c>
      <c r="M394" s="2">
        <v>0</v>
      </c>
      <c r="N394" s="2">
        <v>1535380.2</v>
      </c>
      <c r="O394" s="15">
        <v>0</v>
      </c>
      <c r="P394" s="2">
        <v>0</v>
      </c>
      <c r="Q394" s="13">
        <v>0</v>
      </c>
      <c r="R394" s="15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0</v>
      </c>
      <c r="AD394" s="4">
        <f t="shared" si="6"/>
        <v>0</v>
      </c>
      <c r="AE394" t="s">
        <v>473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</row>
    <row r="395" spans="1:66" x14ac:dyDescent="0.25">
      <c r="A395" s="20">
        <v>1684</v>
      </c>
      <c r="B395" t="s">
        <v>269</v>
      </c>
      <c r="C395" t="s">
        <v>2</v>
      </c>
      <c r="D395" t="s">
        <v>296</v>
      </c>
      <c r="E395" t="s">
        <v>531</v>
      </c>
      <c r="F395" s="2">
        <v>8661146000</v>
      </c>
      <c r="G395" s="2">
        <v>0</v>
      </c>
      <c r="H395" s="2">
        <v>8661146000</v>
      </c>
      <c r="I395" s="2">
        <v>18651664</v>
      </c>
      <c r="J395" s="2">
        <v>0</v>
      </c>
      <c r="K395" s="2">
        <v>18651664</v>
      </c>
      <c r="L395" s="2">
        <v>15187205.6</v>
      </c>
      <c r="M395" s="2">
        <v>0</v>
      </c>
      <c r="N395" s="2">
        <v>15187205.6</v>
      </c>
      <c r="O395" s="15">
        <v>0.1</v>
      </c>
      <c r="P395" s="2">
        <v>0</v>
      </c>
      <c r="Q395" s="13">
        <v>0.1</v>
      </c>
      <c r="R395" s="15">
        <v>0</v>
      </c>
      <c r="S395" s="2">
        <v>1518720.56</v>
      </c>
      <c r="T395" s="2">
        <v>1000000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2518720.56</v>
      </c>
      <c r="AD395" s="4">
        <f t="shared" si="6"/>
        <v>2518720.56</v>
      </c>
      <c r="AE395" t="s">
        <v>87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</row>
    <row r="396" spans="1:66" x14ac:dyDescent="0.25">
      <c r="A396" s="20">
        <v>1685</v>
      </c>
      <c r="B396" t="s">
        <v>268</v>
      </c>
      <c r="C396" t="s">
        <v>2</v>
      </c>
      <c r="D396" t="s">
        <v>4</v>
      </c>
      <c r="E396" t="s">
        <v>532</v>
      </c>
      <c r="F396" s="2">
        <v>364510000</v>
      </c>
      <c r="G396" s="2">
        <v>0</v>
      </c>
      <c r="H396" s="2">
        <v>364510000</v>
      </c>
      <c r="I396" s="2">
        <v>1103432</v>
      </c>
      <c r="J396" s="2">
        <v>0</v>
      </c>
      <c r="K396" s="2">
        <v>1103432</v>
      </c>
      <c r="L396" s="2">
        <v>957628</v>
      </c>
      <c r="M396" s="2">
        <v>0</v>
      </c>
      <c r="N396" s="2">
        <v>957628</v>
      </c>
      <c r="O396" s="15">
        <v>0.1</v>
      </c>
      <c r="P396" s="2">
        <v>0</v>
      </c>
      <c r="Q396" s="13">
        <v>0.3</v>
      </c>
      <c r="R396" s="15">
        <v>0</v>
      </c>
      <c r="S396" s="2">
        <v>287288.40000000002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287288.40000000002</v>
      </c>
      <c r="AD396" s="4">
        <f t="shared" si="6"/>
        <v>287288.40000000002</v>
      </c>
      <c r="AE396" t="s">
        <v>215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</row>
    <row r="397" spans="1:66" x14ac:dyDescent="0.25">
      <c r="A397" s="20">
        <v>1686</v>
      </c>
      <c r="B397" t="s">
        <v>268</v>
      </c>
      <c r="C397" t="s">
        <v>2</v>
      </c>
      <c r="D397" t="s">
        <v>295</v>
      </c>
      <c r="E397" t="s">
        <v>533</v>
      </c>
      <c r="F397" s="2">
        <v>15604676000</v>
      </c>
      <c r="G397" s="2">
        <v>1255293000</v>
      </c>
      <c r="H397" s="2">
        <v>14349383000</v>
      </c>
      <c r="I397" s="2">
        <v>31160801</v>
      </c>
      <c r="J397" s="2">
        <v>3900114</v>
      </c>
      <c r="K397" s="2">
        <v>27260687</v>
      </c>
      <c r="L397" s="2">
        <v>24918930.600000001</v>
      </c>
      <c r="M397" s="2">
        <v>3397996.8</v>
      </c>
      <c r="N397" s="2">
        <v>21520933.800000001</v>
      </c>
      <c r="O397" s="15">
        <v>0.1</v>
      </c>
      <c r="P397" s="2">
        <v>339799.68</v>
      </c>
      <c r="Q397" s="13">
        <v>0.3</v>
      </c>
      <c r="R397" s="15">
        <v>0</v>
      </c>
      <c r="S397" s="2">
        <v>6456280.1399999997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6796079.8200000003</v>
      </c>
      <c r="AD397" s="4">
        <f t="shared" si="6"/>
        <v>6796079.8200000003</v>
      </c>
      <c r="AE397" t="s">
        <v>95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</row>
    <row r="398" spans="1:66" x14ac:dyDescent="0.25">
      <c r="A398" s="20">
        <v>1687</v>
      </c>
      <c r="B398" t="s">
        <v>268</v>
      </c>
      <c r="C398" t="s">
        <v>2</v>
      </c>
      <c r="D398" t="s">
        <v>296</v>
      </c>
      <c r="E398" t="s">
        <v>488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87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</row>
    <row r="399" spans="1:66" x14ac:dyDescent="0.25">
      <c r="A399" s="20">
        <v>1688</v>
      </c>
      <c r="B399" t="s">
        <v>268</v>
      </c>
      <c r="C399" t="s">
        <v>2</v>
      </c>
      <c r="D399" t="s">
        <v>200</v>
      </c>
      <c r="E399" t="s">
        <v>534</v>
      </c>
      <c r="F399" s="2">
        <v>76760781000</v>
      </c>
      <c r="G399" s="2">
        <v>0</v>
      </c>
      <c r="H399" s="2">
        <v>76760781000</v>
      </c>
      <c r="I399" s="2">
        <v>120439356</v>
      </c>
      <c r="J399" s="2">
        <v>0</v>
      </c>
      <c r="K399" s="2">
        <v>120439356</v>
      </c>
      <c r="L399" s="2">
        <v>89735043.599999994</v>
      </c>
      <c r="M399" s="2">
        <v>0</v>
      </c>
      <c r="N399" s="2">
        <v>89735043.599999994</v>
      </c>
      <c r="O399" s="15">
        <v>0.1</v>
      </c>
      <c r="P399" s="2">
        <v>0</v>
      </c>
      <c r="Q399" s="13">
        <v>0.3</v>
      </c>
      <c r="R399" s="15">
        <v>0</v>
      </c>
      <c r="S399" s="2">
        <v>26920513.079999998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26920513.079999998</v>
      </c>
      <c r="AD399" s="4">
        <f t="shared" si="6"/>
        <v>26920513.079999998</v>
      </c>
      <c r="AE399" t="s">
        <v>244</v>
      </c>
      <c r="AF399"/>
      <c r="AG399"/>
    </row>
    <row r="400" spans="1:66" x14ac:dyDescent="0.25">
      <c r="A400" s="20">
        <v>1689</v>
      </c>
      <c r="B400" t="s">
        <v>268</v>
      </c>
      <c r="C400" t="s">
        <v>9</v>
      </c>
      <c r="D400" t="s">
        <v>404</v>
      </c>
      <c r="E400" t="s">
        <v>535</v>
      </c>
      <c r="F400" s="2">
        <v>248331000</v>
      </c>
      <c r="G400" s="2">
        <v>0</v>
      </c>
      <c r="H400" s="2">
        <v>248331000</v>
      </c>
      <c r="I400" s="2">
        <v>869160</v>
      </c>
      <c r="J400" s="2">
        <v>0</v>
      </c>
      <c r="K400" s="2">
        <v>869160</v>
      </c>
      <c r="L400" s="2">
        <v>769827.6</v>
      </c>
      <c r="M400" s="2">
        <v>0</v>
      </c>
      <c r="N400" s="2">
        <v>769827.6</v>
      </c>
      <c r="O400" s="15">
        <v>0.1</v>
      </c>
      <c r="P400" s="2">
        <v>0</v>
      </c>
      <c r="Q400" s="13">
        <v>0.3</v>
      </c>
      <c r="R400" s="15">
        <v>0</v>
      </c>
      <c r="S400" s="2">
        <v>230948.28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230948.28</v>
      </c>
      <c r="AD400" s="4">
        <f t="shared" si="6"/>
        <v>230948.28</v>
      </c>
      <c r="AE400" t="s">
        <v>39</v>
      </c>
      <c r="AF400"/>
      <c r="AG400"/>
    </row>
    <row r="401" spans="1:66" x14ac:dyDescent="0.25">
      <c r="A401" s="20">
        <v>1690</v>
      </c>
      <c r="B401" t="s">
        <v>268</v>
      </c>
      <c r="C401" t="s">
        <v>9</v>
      </c>
      <c r="D401" t="s">
        <v>403</v>
      </c>
      <c r="E401" t="s">
        <v>536</v>
      </c>
      <c r="F401" s="2">
        <v>2551780000</v>
      </c>
      <c r="G401" s="2">
        <v>0</v>
      </c>
      <c r="H401" s="2">
        <v>2551780000</v>
      </c>
      <c r="I401" s="2">
        <v>7371876</v>
      </c>
      <c r="J401" s="2">
        <v>0</v>
      </c>
      <c r="K401" s="2">
        <v>7371876</v>
      </c>
      <c r="L401" s="2">
        <v>6351164</v>
      </c>
      <c r="M401" s="2">
        <v>0</v>
      </c>
      <c r="N401" s="2">
        <v>6351164</v>
      </c>
      <c r="O401" s="15">
        <v>0.1</v>
      </c>
      <c r="P401" s="2">
        <v>0</v>
      </c>
      <c r="Q401" s="13">
        <v>0.3</v>
      </c>
      <c r="R401" s="15">
        <v>0</v>
      </c>
      <c r="S401" s="2">
        <v>1905349.2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1905349.2</v>
      </c>
      <c r="AD401" s="4">
        <f t="shared" si="6"/>
        <v>1905349.2</v>
      </c>
      <c r="AE401" t="s">
        <v>35</v>
      </c>
      <c r="AF401"/>
      <c r="AG401"/>
    </row>
    <row r="402" spans="1:66" x14ac:dyDescent="0.25">
      <c r="A402" s="20">
        <v>1691</v>
      </c>
      <c r="B402" t="s">
        <v>268</v>
      </c>
      <c r="C402" t="s">
        <v>2</v>
      </c>
      <c r="D402" t="s">
        <v>200</v>
      </c>
      <c r="E402" t="s">
        <v>539</v>
      </c>
      <c r="F402" s="2">
        <v>4351000</v>
      </c>
      <c r="G402" s="2">
        <v>0</v>
      </c>
      <c r="H402" s="2">
        <v>4351000</v>
      </c>
      <c r="I402" s="2">
        <v>15229</v>
      </c>
      <c r="J402" s="2">
        <v>0</v>
      </c>
      <c r="K402" s="2">
        <v>15229</v>
      </c>
      <c r="L402" s="2">
        <v>13488.6</v>
      </c>
      <c r="M402" s="2">
        <v>0</v>
      </c>
      <c r="N402" s="2">
        <v>13488.6</v>
      </c>
      <c r="O402" s="15">
        <v>0.1</v>
      </c>
      <c r="P402" s="2">
        <v>0</v>
      </c>
      <c r="Q402" s="13">
        <v>0.3</v>
      </c>
      <c r="R402" s="15">
        <v>0</v>
      </c>
      <c r="S402" s="2">
        <v>4046.58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4046.58</v>
      </c>
      <c r="AD402" s="4">
        <f t="shared" si="6"/>
        <v>4046.58</v>
      </c>
      <c r="AE402" t="s">
        <v>244</v>
      </c>
      <c r="AF402"/>
      <c r="AG402"/>
    </row>
    <row r="403" spans="1:66" x14ac:dyDescent="0.25">
      <c r="A403" s="20">
        <v>1692</v>
      </c>
      <c r="B403" t="s">
        <v>268</v>
      </c>
      <c r="C403" t="s">
        <v>2</v>
      </c>
      <c r="D403" t="s">
        <v>295</v>
      </c>
      <c r="E403" t="s">
        <v>540</v>
      </c>
      <c r="F403" s="2">
        <v>67352800</v>
      </c>
      <c r="G403" s="2">
        <v>0</v>
      </c>
      <c r="H403" s="2">
        <v>67352800</v>
      </c>
      <c r="I403" s="2">
        <v>235738</v>
      </c>
      <c r="J403" s="2">
        <v>0</v>
      </c>
      <c r="K403" s="2">
        <v>235738</v>
      </c>
      <c r="L403" s="2">
        <v>208796.88</v>
      </c>
      <c r="M403" s="2">
        <v>0</v>
      </c>
      <c r="N403" s="2">
        <v>208796.88</v>
      </c>
      <c r="O403" s="15">
        <v>0.1</v>
      </c>
      <c r="P403" s="2">
        <v>0</v>
      </c>
      <c r="Q403" s="13">
        <v>0.3</v>
      </c>
      <c r="R403" s="15">
        <v>0</v>
      </c>
      <c r="S403" s="2">
        <v>62639.063999999998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62639.063999999998</v>
      </c>
      <c r="AD403" s="4">
        <f t="shared" si="6"/>
        <v>62639.063999999998</v>
      </c>
      <c r="AE403" t="s">
        <v>45</v>
      </c>
      <c r="AF403"/>
      <c r="AG403"/>
    </row>
    <row r="404" spans="1:66" x14ac:dyDescent="0.25">
      <c r="A404" s="20">
        <v>1694</v>
      </c>
      <c r="B404" t="s">
        <v>268</v>
      </c>
      <c r="C404" t="s">
        <v>2</v>
      </c>
      <c r="D404" t="s">
        <v>295</v>
      </c>
      <c r="E404" t="s">
        <v>541</v>
      </c>
      <c r="F404" s="2">
        <v>7795000</v>
      </c>
      <c r="G404" s="2">
        <v>0</v>
      </c>
      <c r="H404" s="2">
        <v>7795000</v>
      </c>
      <c r="I404" s="2">
        <v>27283</v>
      </c>
      <c r="J404" s="2">
        <v>0</v>
      </c>
      <c r="K404" s="2">
        <v>27283</v>
      </c>
      <c r="L404" s="2">
        <v>24165</v>
      </c>
      <c r="M404" s="2">
        <v>0</v>
      </c>
      <c r="N404" s="2">
        <v>24165</v>
      </c>
      <c r="O404" s="15">
        <v>0.1</v>
      </c>
      <c r="P404" s="2">
        <v>0</v>
      </c>
      <c r="Q404" s="13">
        <v>0.3</v>
      </c>
      <c r="R404" s="15">
        <v>0</v>
      </c>
      <c r="S404" s="2">
        <v>7249.5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7249.5</v>
      </c>
      <c r="AD404" s="4">
        <f t="shared" si="6"/>
        <v>7249.5</v>
      </c>
      <c r="AE404" t="s">
        <v>45</v>
      </c>
      <c r="AF404"/>
      <c r="AG404"/>
    </row>
    <row r="405" spans="1:66" x14ac:dyDescent="0.25">
      <c r="A405" s="20">
        <v>1695</v>
      </c>
      <c r="B405" t="s">
        <v>268</v>
      </c>
      <c r="C405" t="s">
        <v>2</v>
      </c>
      <c r="D405" t="s">
        <v>200</v>
      </c>
      <c r="E405" t="s">
        <v>542</v>
      </c>
      <c r="F405" s="2">
        <v>34198000</v>
      </c>
      <c r="G405" s="2">
        <v>0</v>
      </c>
      <c r="H405" s="2">
        <v>34198000</v>
      </c>
      <c r="I405" s="2">
        <v>119696</v>
      </c>
      <c r="J405" s="2">
        <v>0</v>
      </c>
      <c r="K405" s="2">
        <v>119696</v>
      </c>
      <c r="L405" s="2">
        <v>106016.8</v>
      </c>
      <c r="M405" s="2">
        <v>0</v>
      </c>
      <c r="N405" s="2">
        <v>106016.8</v>
      </c>
      <c r="O405" s="15">
        <v>0.1</v>
      </c>
      <c r="P405" s="2">
        <v>0</v>
      </c>
      <c r="Q405" s="13">
        <v>0.3</v>
      </c>
      <c r="R405" s="15">
        <v>0</v>
      </c>
      <c r="S405" s="2">
        <v>31805.040000000001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31805.040000000001</v>
      </c>
      <c r="AD405" s="4">
        <f t="shared" si="6"/>
        <v>31805.040000000001</v>
      </c>
      <c r="AE405" t="s">
        <v>184</v>
      </c>
      <c r="AF405"/>
      <c r="AG405"/>
    </row>
    <row r="406" spans="1:66" x14ac:dyDescent="0.25">
      <c r="A406" s="20">
        <v>1696</v>
      </c>
      <c r="B406" t="s">
        <v>268</v>
      </c>
      <c r="C406" t="s">
        <v>2</v>
      </c>
      <c r="D406" t="s">
        <v>342</v>
      </c>
      <c r="E406" t="s">
        <v>543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15">
        <v>0.1</v>
      </c>
      <c r="P406" s="2">
        <v>0</v>
      </c>
      <c r="Q406" s="13">
        <v>0.3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352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</row>
    <row r="407" spans="1:66" x14ac:dyDescent="0.25">
      <c r="A407" s="20">
        <v>1697</v>
      </c>
      <c r="B407" t="s">
        <v>268</v>
      </c>
      <c r="C407" t="s">
        <v>2</v>
      </c>
      <c r="D407" t="s">
        <v>200</v>
      </c>
      <c r="E407" t="s">
        <v>544</v>
      </c>
      <c r="F407" s="2">
        <v>2462000</v>
      </c>
      <c r="G407" s="2">
        <v>0</v>
      </c>
      <c r="H407" s="2">
        <v>2462000</v>
      </c>
      <c r="I407" s="2">
        <v>8617</v>
      </c>
      <c r="J407" s="2">
        <v>0</v>
      </c>
      <c r="K407" s="2">
        <v>8617</v>
      </c>
      <c r="L407" s="2">
        <v>7632.2</v>
      </c>
      <c r="M407" s="2">
        <v>0</v>
      </c>
      <c r="N407" s="2">
        <v>7632.2</v>
      </c>
      <c r="O407" s="15">
        <v>0.1</v>
      </c>
      <c r="P407" s="2">
        <v>0</v>
      </c>
      <c r="Q407" s="13">
        <v>0.3</v>
      </c>
      <c r="R407" s="15">
        <v>0</v>
      </c>
      <c r="S407" s="2">
        <v>2289.66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2289.66</v>
      </c>
      <c r="AD407" s="4">
        <f t="shared" si="6"/>
        <v>2289.66</v>
      </c>
      <c r="AE407" t="s">
        <v>244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</row>
    <row r="408" spans="1:66" x14ac:dyDescent="0.25">
      <c r="A408" s="20">
        <v>1699</v>
      </c>
      <c r="B408" t="s">
        <v>268</v>
      </c>
      <c r="C408" t="s">
        <v>9</v>
      </c>
      <c r="D408" t="s">
        <v>403</v>
      </c>
      <c r="E408" t="s">
        <v>545</v>
      </c>
      <c r="F408" s="2">
        <v>2010251000</v>
      </c>
      <c r="G408" s="2">
        <v>0</v>
      </c>
      <c r="H408" s="2">
        <v>2010251000</v>
      </c>
      <c r="I408" s="2">
        <v>6343118</v>
      </c>
      <c r="J408" s="2">
        <v>0</v>
      </c>
      <c r="K408" s="2">
        <v>6343118</v>
      </c>
      <c r="L408" s="2">
        <v>5539017.5999999996</v>
      </c>
      <c r="M408" s="2">
        <v>0</v>
      </c>
      <c r="N408" s="2">
        <v>5539017.5999999996</v>
      </c>
      <c r="O408" s="15">
        <v>0.1</v>
      </c>
      <c r="P408" s="2">
        <v>0</v>
      </c>
      <c r="Q408" s="13">
        <v>0.3</v>
      </c>
      <c r="R408" s="15">
        <v>0</v>
      </c>
      <c r="S408" s="2">
        <v>1661705.28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1661705.28</v>
      </c>
      <c r="AD408" s="4">
        <f t="shared" si="6"/>
        <v>1661705.28</v>
      </c>
      <c r="AE408" t="s">
        <v>35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</row>
    <row r="409" spans="1:66" x14ac:dyDescent="0.25">
      <c r="A409" s="20">
        <v>1700</v>
      </c>
      <c r="B409" t="s">
        <v>268</v>
      </c>
      <c r="C409" t="s">
        <v>9</v>
      </c>
      <c r="D409" t="s">
        <v>15</v>
      </c>
      <c r="E409" t="s">
        <v>546</v>
      </c>
      <c r="F409" s="2">
        <v>48639000</v>
      </c>
      <c r="G409" s="2">
        <v>0</v>
      </c>
      <c r="H409" s="2">
        <v>48639000</v>
      </c>
      <c r="I409" s="2">
        <v>170237</v>
      </c>
      <c r="J409" s="2">
        <v>0</v>
      </c>
      <c r="K409" s="2">
        <v>170237</v>
      </c>
      <c r="L409" s="2">
        <v>150781.4</v>
      </c>
      <c r="M409" s="2">
        <v>0</v>
      </c>
      <c r="N409" s="2">
        <v>150781.4</v>
      </c>
      <c r="O409" s="15">
        <v>0.1</v>
      </c>
      <c r="P409" s="2">
        <v>0</v>
      </c>
      <c r="Q409" s="13">
        <v>0.3</v>
      </c>
      <c r="R409" s="15">
        <v>0</v>
      </c>
      <c r="S409" s="2">
        <v>45234.42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45234.42</v>
      </c>
      <c r="AD409" s="4">
        <f t="shared" si="6"/>
        <v>45234.42</v>
      </c>
      <c r="AE409" t="s">
        <v>19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</row>
    <row r="410" spans="1:66" x14ac:dyDescent="0.25">
      <c r="A410" s="20">
        <v>1701</v>
      </c>
      <c r="B410" t="s">
        <v>268</v>
      </c>
      <c r="C410" t="s">
        <v>2</v>
      </c>
      <c r="D410" t="s">
        <v>296</v>
      </c>
      <c r="E410" t="s">
        <v>547</v>
      </c>
      <c r="F410" s="2">
        <v>23443162000</v>
      </c>
      <c r="G410" s="2">
        <v>0</v>
      </c>
      <c r="H410" s="2">
        <v>23443162000</v>
      </c>
      <c r="I410" s="2">
        <v>36254258</v>
      </c>
      <c r="J410" s="2">
        <v>0</v>
      </c>
      <c r="K410" s="2">
        <v>36254258</v>
      </c>
      <c r="L410" s="2">
        <v>26876993.199999999</v>
      </c>
      <c r="M410" s="2">
        <v>0</v>
      </c>
      <c r="N410" s="2">
        <v>26876993.199999999</v>
      </c>
      <c r="O410" s="15">
        <v>0.1</v>
      </c>
      <c r="P410" s="2">
        <v>0</v>
      </c>
      <c r="Q410" s="13">
        <v>0.3</v>
      </c>
      <c r="R410" s="15">
        <v>0</v>
      </c>
      <c r="S410" s="2">
        <v>8063097.96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8063097.96</v>
      </c>
      <c r="AD410" s="4">
        <f t="shared" si="6"/>
        <v>8063097.96</v>
      </c>
      <c r="AE410" t="s">
        <v>192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</row>
    <row r="411" spans="1:66" x14ac:dyDescent="0.25">
      <c r="A411" s="20">
        <v>1702</v>
      </c>
      <c r="B411" t="s">
        <v>268</v>
      </c>
      <c r="C411" t="s">
        <v>9</v>
      </c>
      <c r="D411" t="s">
        <v>27</v>
      </c>
      <c r="E411" t="s">
        <v>548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15">
        <v>0.1</v>
      </c>
      <c r="P411" s="2">
        <v>0</v>
      </c>
      <c r="Q411" s="13">
        <v>0.3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28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</row>
    <row r="412" spans="1:66" x14ac:dyDescent="0.25">
      <c r="A412" s="20">
        <v>1703</v>
      </c>
      <c r="B412" t="s">
        <v>268</v>
      </c>
      <c r="C412" t="s">
        <v>2</v>
      </c>
      <c r="D412" t="s">
        <v>342</v>
      </c>
      <c r="E412" t="s">
        <v>549</v>
      </c>
      <c r="F412" s="2">
        <v>16924238000</v>
      </c>
      <c r="G412" s="2">
        <v>0</v>
      </c>
      <c r="H412" s="2">
        <v>16924238000</v>
      </c>
      <c r="I412" s="2">
        <v>30392607</v>
      </c>
      <c r="J412" s="2">
        <v>0</v>
      </c>
      <c r="K412" s="2">
        <v>30392607</v>
      </c>
      <c r="L412" s="2">
        <v>23622911.800000001</v>
      </c>
      <c r="M412" s="2">
        <v>0</v>
      </c>
      <c r="N412" s="2">
        <v>23622911.800000001</v>
      </c>
      <c r="O412" s="15">
        <v>0.1</v>
      </c>
      <c r="P412" s="2">
        <v>0</v>
      </c>
      <c r="Q412" s="13">
        <v>0.3</v>
      </c>
      <c r="R412" s="15">
        <v>0</v>
      </c>
      <c r="S412" s="2">
        <v>7086873.54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7086873.54</v>
      </c>
      <c r="AD412" s="4">
        <f t="shared" si="6"/>
        <v>7086873.54</v>
      </c>
      <c r="AE412" t="s">
        <v>352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</row>
    <row r="413" spans="1:66" x14ac:dyDescent="0.25">
      <c r="A413" s="20">
        <v>1704</v>
      </c>
      <c r="B413" t="s">
        <v>268</v>
      </c>
      <c r="C413" t="s">
        <v>2</v>
      </c>
      <c r="D413" t="s">
        <v>342</v>
      </c>
      <c r="E413" t="s">
        <v>550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15">
        <v>0.1</v>
      </c>
      <c r="P413" s="2">
        <v>0</v>
      </c>
      <c r="Q413" s="13">
        <v>0.3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352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</row>
    <row r="414" spans="1:66" x14ac:dyDescent="0.25">
      <c r="A414" s="20">
        <v>1705</v>
      </c>
      <c r="B414" t="s">
        <v>268</v>
      </c>
      <c r="C414" t="s">
        <v>2</v>
      </c>
      <c r="D414" t="s">
        <v>200</v>
      </c>
      <c r="E414" t="s">
        <v>551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15">
        <v>0.1</v>
      </c>
      <c r="P414" s="2">
        <v>0</v>
      </c>
      <c r="Q414" s="13">
        <v>0.3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184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</row>
    <row r="415" spans="1:66" x14ac:dyDescent="0.25">
      <c r="A415" s="20">
        <v>1706</v>
      </c>
      <c r="B415" t="s">
        <v>268</v>
      </c>
      <c r="C415" t="s">
        <v>2</v>
      </c>
      <c r="D415" t="s">
        <v>8</v>
      </c>
      <c r="E415" t="s">
        <v>552</v>
      </c>
      <c r="F415" s="2">
        <v>16146662000</v>
      </c>
      <c r="G415" s="2">
        <v>0</v>
      </c>
      <c r="H415" s="2">
        <v>16146662000</v>
      </c>
      <c r="I415" s="2">
        <v>37108722</v>
      </c>
      <c r="J415" s="2">
        <v>0</v>
      </c>
      <c r="K415" s="2">
        <v>37108722</v>
      </c>
      <c r="L415" s="2">
        <v>30650057.199999999</v>
      </c>
      <c r="M415" s="2">
        <v>0</v>
      </c>
      <c r="N415" s="2">
        <v>30650057.199999999</v>
      </c>
      <c r="O415" s="15">
        <v>0.1</v>
      </c>
      <c r="P415" s="2">
        <v>0</v>
      </c>
      <c r="Q415" s="13">
        <v>0.3</v>
      </c>
      <c r="R415" s="15">
        <v>0</v>
      </c>
      <c r="S415" s="2">
        <v>9195017.1600000001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9195017.1600000001</v>
      </c>
      <c r="AD415" s="4">
        <f t="shared" si="6"/>
        <v>9195017.1600000001</v>
      </c>
      <c r="AE415" t="s">
        <v>38</v>
      </c>
    </row>
    <row r="416" spans="1:66" x14ac:dyDescent="0.25">
      <c r="A416" s="20">
        <v>1709</v>
      </c>
      <c r="B416" t="s">
        <v>268</v>
      </c>
      <c r="C416" t="s">
        <v>2</v>
      </c>
      <c r="D416" t="s">
        <v>296</v>
      </c>
      <c r="E416" t="s">
        <v>553</v>
      </c>
      <c r="F416" s="2">
        <v>559100000</v>
      </c>
      <c r="G416" s="2">
        <v>0</v>
      </c>
      <c r="H416" s="2">
        <v>559100000</v>
      </c>
      <c r="I416" s="2">
        <v>1711800</v>
      </c>
      <c r="J416" s="2">
        <v>0</v>
      </c>
      <c r="K416" s="2">
        <v>1711800</v>
      </c>
      <c r="L416" s="2">
        <v>1488160</v>
      </c>
      <c r="M416" s="2">
        <v>0</v>
      </c>
      <c r="N416" s="2">
        <v>1488160</v>
      </c>
      <c r="O416" s="15">
        <v>0.1</v>
      </c>
      <c r="P416" s="2">
        <v>0</v>
      </c>
      <c r="Q416" s="13">
        <v>0.3</v>
      </c>
      <c r="R416" s="15">
        <v>0</v>
      </c>
      <c r="S416" s="2">
        <v>446448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18">
        <v>0</v>
      </c>
      <c r="AB416" s="4">
        <v>446448</v>
      </c>
      <c r="AD416" s="4">
        <f t="shared" si="6"/>
        <v>446448</v>
      </c>
      <c r="AE416" t="s">
        <v>192</v>
      </c>
    </row>
    <row r="417" spans="1:31" x14ac:dyDescent="0.25">
      <c r="A417" s="20">
        <v>1711</v>
      </c>
      <c r="B417" t="s">
        <v>268</v>
      </c>
      <c r="C417" t="s">
        <v>2</v>
      </c>
      <c r="D417" t="s">
        <v>8</v>
      </c>
      <c r="E417" t="s">
        <v>554</v>
      </c>
      <c r="F417" s="2">
        <v>279269000</v>
      </c>
      <c r="G417" s="2">
        <v>0</v>
      </c>
      <c r="H417" s="2">
        <v>279269000</v>
      </c>
      <c r="I417" s="2">
        <v>977447</v>
      </c>
      <c r="J417" s="2">
        <v>0</v>
      </c>
      <c r="K417" s="2">
        <v>977447</v>
      </c>
      <c r="L417" s="2">
        <v>865739.4</v>
      </c>
      <c r="M417" s="2">
        <v>0</v>
      </c>
      <c r="N417" s="2">
        <v>865739.4</v>
      </c>
      <c r="O417" s="15">
        <v>0.1</v>
      </c>
      <c r="P417" s="2">
        <v>0</v>
      </c>
      <c r="Q417" s="13">
        <v>0.3</v>
      </c>
      <c r="R417" s="15">
        <v>0</v>
      </c>
      <c r="S417" s="2">
        <v>259721.82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18">
        <v>0</v>
      </c>
      <c r="AB417" s="4">
        <v>259721.82</v>
      </c>
      <c r="AD417" s="4">
        <f t="shared" si="6"/>
        <v>259721.82</v>
      </c>
      <c r="AE417" t="s">
        <v>46</v>
      </c>
    </row>
    <row r="418" spans="1:31" x14ac:dyDescent="0.25">
      <c r="A418" s="20">
        <v>1712</v>
      </c>
      <c r="B418" t="s">
        <v>268</v>
      </c>
      <c r="C418" t="s">
        <v>2</v>
      </c>
      <c r="D418" t="s">
        <v>296</v>
      </c>
      <c r="E418" t="s">
        <v>555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15">
        <v>0.1</v>
      </c>
      <c r="P418" s="2">
        <v>0</v>
      </c>
      <c r="Q418" s="13">
        <v>0.3</v>
      </c>
      <c r="R418" s="15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18">
        <v>0</v>
      </c>
      <c r="AB418" s="4">
        <v>0</v>
      </c>
      <c r="AD418" s="4">
        <f t="shared" si="6"/>
        <v>0</v>
      </c>
      <c r="AE418" t="s">
        <v>87</v>
      </c>
    </row>
    <row r="419" spans="1:31" x14ac:dyDescent="0.25">
      <c r="A419" s="20">
        <v>1713</v>
      </c>
      <c r="B419" t="s">
        <v>268</v>
      </c>
      <c r="C419" t="s">
        <v>2</v>
      </c>
      <c r="D419" t="s">
        <v>8</v>
      </c>
      <c r="E419" t="s">
        <v>556</v>
      </c>
      <c r="F419" s="2">
        <v>924719800</v>
      </c>
      <c r="G419" s="2">
        <v>0</v>
      </c>
      <c r="H419" s="2">
        <v>924719800</v>
      </c>
      <c r="I419" s="2">
        <v>2682648</v>
      </c>
      <c r="J419" s="2">
        <v>0</v>
      </c>
      <c r="K419" s="2">
        <v>2682648</v>
      </c>
      <c r="L419" s="2">
        <v>2312760.08</v>
      </c>
      <c r="M419" s="2">
        <v>0</v>
      </c>
      <c r="N419" s="2">
        <v>2312760.08</v>
      </c>
      <c r="O419" s="15">
        <v>0.1</v>
      </c>
      <c r="P419" s="2">
        <v>0</v>
      </c>
      <c r="Q419" s="13">
        <v>0.3</v>
      </c>
      <c r="R419" s="15">
        <v>0</v>
      </c>
      <c r="S419" s="2">
        <v>693828.02399999998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18">
        <v>0</v>
      </c>
      <c r="AB419" s="4">
        <v>693828.02399999998</v>
      </c>
      <c r="AD419" s="4">
        <f t="shared" si="6"/>
        <v>693828.02399999998</v>
      </c>
      <c r="AE419" t="s">
        <v>50</v>
      </c>
    </row>
    <row r="420" spans="1:31" x14ac:dyDescent="0.25">
      <c r="A420" s="20">
        <v>1715</v>
      </c>
      <c r="B420" t="s">
        <v>268</v>
      </c>
      <c r="C420" t="s">
        <v>9</v>
      </c>
      <c r="D420" t="s">
        <v>404</v>
      </c>
      <c r="E420" t="s">
        <v>557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15">
        <v>0.1</v>
      </c>
      <c r="P420" s="2">
        <v>0</v>
      </c>
      <c r="Q420" s="13">
        <v>0.3</v>
      </c>
      <c r="R420" s="15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18">
        <v>0</v>
      </c>
      <c r="AB420" s="4">
        <v>0</v>
      </c>
      <c r="AD420" s="4">
        <f t="shared" si="6"/>
        <v>0</v>
      </c>
      <c r="AE420" t="s">
        <v>79</v>
      </c>
    </row>
    <row r="421" spans="1:31" x14ac:dyDescent="0.25">
      <c r="A421" s="20">
        <v>1716</v>
      </c>
      <c r="B421" t="s">
        <v>268</v>
      </c>
      <c r="C421" t="s">
        <v>9</v>
      </c>
      <c r="D421" t="s">
        <v>403</v>
      </c>
      <c r="E421" t="s">
        <v>558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15">
        <v>0.1</v>
      </c>
      <c r="P421" s="2">
        <v>0</v>
      </c>
      <c r="Q421" s="13">
        <v>0.3</v>
      </c>
      <c r="R421" s="15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18">
        <v>0</v>
      </c>
      <c r="AB421" s="4">
        <v>0</v>
      </c>
      <c r="AD421" s="4">
        <f t="shared" si="6"/>
        <v>0</v>
      </c>
      <c r="AE421" t="s">
        <v>70</v>
      </c>
    </row>
    <row r="422" spans="1:31" x14ac:dyDescent="0.25">
      <c r="A422" s="20">
        <v>1717</v>
      </c>
      <c r="B422" t="s">
        <v>268</v>
      </c>
      <c r="C422" t="s">
        <v>9</v>
      </c>
      <c r="D422" t="s">
        <v>403</v>
      </c>
      <c r="E422" t="s">
        <v>559</v>
      </c>
      <c r="F422" s="2">
        <v>11045178000</v>
      </c>
      <c r="G422" s="2">
        <v>0</v>
      </c>
      <c r="H422" s="2">
        <v>11045178000</v>
      </c>
      <c r="I422" s="2">
        <v>23182384</v>
      </c>
      <c r="J422" s="2">
        <v>0</v>
      </c>
      <c r="K422" s="2">
        <v>23182384</v>
      </c>
      <c r="L422" s="2">
        <v>18764312.800000001</v>
      </c>
      <c r="M422" s="2">
        <v>0</v>
      </c>
      <c r="N422" s="2">
        <v>18764312.800000001</v>
      </c>
      <c r="O422" s="15">
        <v>0.1</v>
      </c>
      <c r="P422" s="2">
        <v>0</v>
      </c>
      <c r="Q422" s="13">
        <v>0.3</v>
      </c>
      <c r="R422" s="15">
        <v>0</v>
      </c>
      <c r="S422" s="2">
        <v>5629293.8399999999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18">
        <v>0</v>
      </c>
      <c r="AB422" s="4">
        <v>5629293.8399999999</v>
      </c>
      <c r="AD422" s="4">
        <f t="shared" si="6"/>
        <v>5629293.8399999999</v>
      </c>
      <c r="AE422" t="s">
        <v>35</v>
      </c>
    </row>
    <row r="423" spans="1:31" x14ac:dyDescent="0.25">
      <c r="A423" s="20">
        <v>1719</v>
      </c>
      <c r="B423" t="s">
        <v>268</v>
      </c>
      <c r="C423" t="s">
        <v>2</v>
      </c>
      <c r="D423" t="s">
        <v>296</v>
      </c>
      <c r="E423" t="s">
        <v>560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15">
        <v>0.1</v>
      </c>
      <c r="P423" s="2">
        <v>0</v>
      </c>
      <c r="Q423" s="13">
        <v>0.3</v>
      </c>
      <c r="R423" s="15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18">
        <v>0</v>
      </c>
      <c r="AB423" s="4">
        <v>0</v>
      </c>
      <c r="AD423" s="4">
        <f t="shared" si="6"/>
        <v>0</v>
      </c>
      <c r="AE423" t="s">
        <v>87</v>
      </c>
    </row>
    <row r="424" spans="1:31" x14ac:dyDescent="0.25">
      <c r="A424" s="20">
        <v>1720</v>
      </c>
      <c r="B424" t="s">
        <v>268</v>
      </c>
      <c r="C424" t="s">
        <v>2</v>
      </c>
      <c r="D424" t="s">
        <v>342</v>
      </c>
      <c r="E424" t="s">
        <v>561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15">
        <v>0.1</v>
      </c>
      <c r="P424" s="2">
        <v>0</v>
      </c>
      <c r="Q424" s="13">
        <v>0.3</v>
      </c>
      <c r="R424" s="15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18">
        <v>0</v>
      </c>
      <c r="AB424" s="4">
        <v>0</v>
      </c>
      <c r="AD424" s="4">
        <f t="shared" si="6"/>
        <v>0</v>
      </c>
      <c r="AE424" t="s">
        <v>352</v>
      </c>
    </row>
    <row r="425" spans="1:31" x14ac:dyDescent="0.25">
      <c r="A425" s="20">
        <v>1721</v>
      </c>
      <c r="B425" t="s">
        <v>268</v>
      </c>
      <c r="C425" t="s">
        <v>2</v>
      </c>
      <c r="D425" t="s">
        <v>295</v>
      </c>
      <c r="E425" t="s">
        <v>562</v>
      </c>
      <c r="F425" s="2">
        <v>4476874000</v>
      </c>
      <c r="G425" s="2">
        <v>0</v>
      </c>
      <c r="H425" s="2">
        <v>4476874000</v>
      </c>
      <c r="I425" s="2">
        <v>10567123</v>
      </c>
      <c r="J425" s="2">
        <v>0</v>
      </c>
      <c r="K425" s="2">
        <v>10567123</v>
      </c>
      <c r="L425" s="2">
        <v>8776373.4000000004</v>
      </c>
      <c r="M425" s="2">
        <v>0</v>
      </c>
      <c r="N425" s="2">
        <v>8776373.4000000004</v>
      </c>
      <c r="O425" s="15">
        <v>0.1</v>
      </c>
      <c r="P425" s="2">
        <v>0</v>
      </c>
      <c r="Q425" s="13">
        <v>0.3</v>
      </c>
      <c r="R425" s="15">
        <v>0</v>
      </c>
      <c r="S425" s="2">
        <v>2632912.02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18">
        <v>0</v>
      </c>
      <c r="AB425" s="4">
        <v>2632912.02</v>
      </c>
      <c r="AD425" s="4">
        <f t="shared" si="6"/>
        <v>2632912.02</v>
      </c>
      <c r="AE425" t="s">
        <v>45</v>
      </c>
    </row>
    <row r="426" spans="1:31" x14ac:dyDescent="0.25">
      <c r="A426" s="20">
        <v>1722</v>
      </c>
      <c r="B426" t="s">
        <v>268</v>
      </c>
      <c r="C426" t="s">
        <v>9</v>
      </c>
      <c r="D426" t="s">
        <v>27</v>
      </c>
      <c r="E426" t="s">
        <v>563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15">
        <v>0.1</v>
      </c>
      <c r="P426" s="2">
        <v>0</v>
      </c>
      <c r="Q426" s="13">
        <v>0.3</v>
      </c>
      <c r="R426" s="15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18">
        <v>0</v>
      </c>
      <c r="AB426" s="4">
        <v>0</v>
      </c>
      <c r="AD426" s="4">
        <f t="shared" si="6"/>
        <v>0</v>
      </c>
      <c r="AE426" t="s">
        <v>32</v>
      </c>
    </row>
    <row r="427" spans="1:31" x14ac:dyDescent="0.25">
      <c r="A427" s="20" t="s">
        <v>217</v>
      </c>
      <c r="B427" t="s">
        <v>269</v>
      </c>
      <c r="C427" t="s">
        <v>2</v>
      </c>
      <c r="D427" t="s">
        <v>200</v>
      </c>
      <c r="E427" t="s">
        <v>218</v>
      </c>
      <c r="F427" s="2">
        <v>318649000</v>
      </c>
      <c r="G427" s="2">
        <v>0</v>
      </c>
      <c r="H427" s="2">
        <v>318649000</v>
      </c>
      <c r="I427" s="2">
        <v>1115273</v>
      </c>
      <c r="J427" s="2">
        <v>0</v>
      </c>
      <c r="K427" s="2">
        <v>1115273</v>
      </c>
      <c r="L427" s="2">
        <v>987813.4</v>
      </c>
      <c r="M427" s="2">
        <v>0</v>
      </c>
      <c r="N427" s="2">
        <v>987813.4</v>
      </c>
      <c r="O427" s="15">
        <v>0</v>
      </c>
      <c r="P427" s="2">
        <v>0</v>
      </c>
      <c r="Q427" s="13">
        <v>0</v>
      </c>
      <c r="R427" s="15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18">
        <v>0</v>
      </c>
      <c r="AB427" s="4">
        <v>0</v>
      </c>
      <c r="AD427" s="4">
        <f t="shared" si="6"/>
        <v>0</v>
      </c>
      <c r="AE427" t="s">
        <v>1</v>
      </c>
    </row>
    <row r="428" spans="1:31" x14ac:dyDescent="0.25">
      <c r="A428" s="20" t="s">
        <v>219</v>
      </c>
      <c r="B428" t="s">
        <v>269</v>
      </c>
      <c r="C428" t="s">
        <v>9</v>
      </c>
      <c r="D428" t="s">
        <v>15</v>
      </c>
      <c r="E428" t="s">
        <v>220</v>
      </c>
      <c r="F428" s="2">
        <v>320273000</v>
      </c>
      <c r="G428" s="2">
        <v>0</v>
      </c>
      <c r="H428" s="2">
        <v>320273000</v>
      </c>
      <c r="I428" s="2">
        <v>1052558</v>
      </c>
      <c r="J428" s="2">
        <v>0</v>
      </c>
      <c r="K428" s="2">
        <v>1052558</v>
      </c>
      <c r="L428" s="2">
        <v>924448.8</v>
      </c>
      <c r="M428" s="2">
        <v>0</v>
      </c>
      <c r="N428" s="2">
        <v>924448.8</v>
      </c>
      <c r="O428" s="15">
        <v>0</v>
      </c>
      <c r="P428" s="2">
        <v>0</v>
      </c>
      <c r="Q428" s="13">
        <v>0</v>
      </c>
      <c r="R428" s="15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18">
        <v>0</v>
      </c>
      <c r="AB428" s="4">
        <v>0</v>
      </c>
      <c r="AD428" s="4">
        <f t="shared" si="6"/>
        <v>0</v>
      </c>
      <c r="AE428" t="s">
        <v>1</v>
      </c>
    </row>
    <row r="429" spans="1:31" x14ac:dyDescent="0.25">
      <c r="A429" s="20" t="s">
        <v>221</v>
      </c>
      <c r="B429" t="s">
        <v>269</v>
      </c>
      <c r="C429" t="s">
        <v>9</v>
      </c>
      <c r="D429" t="s">
        <v>27</v>
      </c>
      <c r="E429" t="s">
        <v>222</v>
      </c>
      <c r="F429" s="2">
        <v>1047233000</v>
      </c>
      <c r="G429" s="2">
        <v>0</v>
      </c>
      <c r="H429" s="2">
        <v>1047233000</v>
      </c>
      <c r="I429" s="2">
        <v>3376123</v>
      </c>
      <c r="J429" s="2">
        <v>0</v>
      </c>
      <c r="K429" s="2">
        <v>3376123</v>
      </c>
      <c r="L429" s="2">
        <v>2957229.8</v>
      </c>
      <c r="M429" s="2">
        <v>0</v>
      </c>
      <c r="N429" s="2">
        <v>2957229.8</v>
      </c>
      <c r="O429" s="15">
        <v>0</v>
      </c>
      <c r="P429" s="2">
        <v>0</v>
      </c>
      <c r="Q429" s="13">
        <v>0</v>
      </c>
      <c r="R429" s="15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18">
        <v>0</v>
      </c>
      <c r="AB429" s="4">
        <v>0</v>
      </c>
      <c r="AD429" s="4">
        <f t="shared" si="6"/>
        <v>0</v>
      </c>
      <c r="AE429" t="s">
        <v>1</v>
      </c>
    </row>
    <row r="430" spans="1:31" x14ac:dyDescent="0.25">
      <c r="A430" s="20" t="s">
        <v>223</v>
      </c>
      <c r="B430" t="s">
        <v>269</v>
      </c>
      <c r="C430" t="s">
        <v>9</v>
      </c>
      <c r="D430" t="s">
        <v>403</v>
      </c>
      <c r="E430" t="s">
        <v>224</v>
      </c>
      <c r="F430" s="2">
        <v>374708000</v>
      </c>
      <c r="G430" s="2">
        <v>0</v>
      </c>
      <c r="H430" s="2">
        <v>374708000</v>
      </c>
      <c r="I430" s="2">
        <v>1311483</v>
      </c>
      <c r="J430" s="2">
        <v>0</v>
      </c>
      <c r="K430" s="2">
        <v>1311483</v>
      </c>
      <c r="L430" s="2">
        <v>1161599.8</v>
      </c>
      <c r="M430" s="2">
        <v>0</v>
      </c>
      <c r="N430" s="2">
        <v>1161599.8</v>
      </c>
      <c r="O430" s="15">
        <v>0</v>
      </c>
      <c r="P430" s="2">
        <v>0</v>
      </c>
      <c r="Q430" s="13">
        <v>0</v>
      </c>
      <c r="R430" s="15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18">
        <v>0</v>
      </c>
      <c r="AB430" s="4">
        <v>0</v>
      </c>
      <c r="AD430" s="4">
        <f t="shared" si="6"/>
        <v>0</v>
      </c>
      <c r="AE430" t="s">
        <v>1</v>
      </c>
    </row>
    <row r="431" spans="1:31" x14ac:dyDescent="0.25">
      <c r="A431" s="20" t="s">
        <v>422</v>
      </c>
      <c r="B431" t="s">
        <v>269</v>
      </c>
      <c r="C431" t="s">
        <v>9</v>
      </c>
      <c r="D431" t="s">
        <v>404</v>
      </c>
      <c r="E431" t="s">
        <v>423</v>
      </c>
      <c r="F431" s="2">
        <v>99610000</v>
      </c>
      <c r="G431" s="2">
        <v>0</v>
      </c>
      <c r="H431" s="2">
        <v>99610000</v>
      </c>
      <c r="I431" s="2">
        <v>348635</v>
      </c>
      <c r="J431" s="2">
        <v>0</v>
      </c>
      <c r="K431" s="2">
        <v>348635</v>
      </c>
      <c r="L431" s="2">
        <v>308791</v>
      </c>
      <c r="M431" s="2">
        <v>0</v>
      </c>
      <c r="N431" s="2">
        <v>308791</v>
      </c>
      <c r="O431" s="15">
        <v>0</v>
      </c>
      <c r="P431" s="2">
        <v>0</v>
      </c>
      <c r="Q431" s="13">
        <v>0</v>
      </c>
      <c r="R431" s="15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18">
        <v>0</v>
      </c>
      <c r="AB431" s="4">
        <v>0</v>
      </c>
      <c r="AD431" s="4">
        <f t="shared" si="6"/>
        <v>0</v>
      </c>
      <c r="AE431" t="s">
        <v>1</v>
      </c>
    </row>
    <row r="432" spans="1:31" x14ac:dyDescent="0.25">
      <c r="A432" s="20" t="s">
        <v>225</v>
      </c>
      <c r="B432" t="s">
        <v>269</v>
      </c>
      <c r="C432" t="s">
        <v>2</v>
      </c>
      <c r="D432" t="s">
        <v>295</v>
      </c>
      <c r="E432" t="s">
        <v>226</v>
      </c>
      <c r="F432" s="2">
        <v>2004039000</v>
      </c>
      <c r="G432" s="2">
        <v>216236000</v>
      </c>
      <c r="H432" s="2">
        <v>1787803000</v>
      </c>
      <c r="I432" s="2">
        <v>6596332</v>
      </c>
      <c r="J432" s="2">
        <v>661658</v>
      </c>
      <c r="K432" s="2">
        <v>5934674</v>
      </c>
      <c r="L432" s="2">
        <v>5794716.4000000004</v>
      </c>
      <c r="M432" s="2">
        <v>575163.6</v>
      </c>
      <c r="N432" s="2">
        <v>5219552.8</v>
      </c>
      <c r="O432" s="15">
        <v>0</v>
      </c>
      <c r="P432" s="2">
        <v>0</v>
      </c>
      <c r="Q432" s="13">
        <v>0</v>
      </c>
      <c r="R432" s="15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18">
        <v>0</v>
      </c>
      <c r="AB432" s="4">
        <v>0</v>
      </c>
      <c r="AD432" s="4">
        <f t="shared" si="6"/>
        <v>0</v>
      </c>
      <c r="AE432" t="s">
        <v>1</v>
      </c>
    </row>
    <row r="433" spans="1:31" x14ac:dyDescent="0.25">
      <c r="A433" s="20" t="s">
        <v>340</v>
      </c>
      <c r="B433" t="s">
        <v>269</v>
      </c>
      <c r="C433" t="s">
        <v>2</v>
      </c>
      <c r="D433" t="s">
        <v>296</v>
      </c>
      <c r="E433" t="s">
        <v>341</v>
      </c>
      <c r="F433" s="2">
        <v>7605600</v>
      </c>
      <c r="G433" s="2">
        <v>0</v>
      </c>
      <c r="H433" s="2">
        <v>7605600</v>
      </c>
      <c r="I433" s="2">
        <v>26624</v>
      </c>
      <c r="J433" s="2">
        <v>0</v>
      </c>
      <c r="K433" s="2">
        <v>26624</v>
      </c>
      <c r="L433" s="2">
        <v>23581.759999999998</v>
      </c>
      <c r="M433" s="2">
        <v>0</v>
      </c>
      <c r="N433" s="2">
        <v>23581.759999999998</v>
      </c>
      <c r="O433" s="15">
        <v>0</v>
      </c>
      <c r="P433" s="2">
        <v>0</v>
      </c>
      <c r="Q433" s="13">
        <v>0</v>
      </c>
      <c r="R433" s="15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18">
        <v>0</v>
      </c>
      <c r="AB433" s="4">
        <v>0</v>
      </c>
      <c r="AD433" s="4">
        <f t="shared" si="6"/>
        <v>0</v>
      </c>
      <c r="AE433" t="s">
        <v>1</v>
      </c>
    </row>
    <row r="434" spans="1:31" x14ac:dyDescent="0.25">
      <c r="A434" s="20" t="s">
        <v>353</v>
      </c>
      <c r="B434" t="s">
        <v>1</v>
      </c>
      <c r="C434" t="s">
        <v>2</v>
      </c>
      <c r="D434" t="s">
        <v>342</v>
      </c>
      <c r="E434" t="s">
        <v>354</v>
      </c>
      <c r="F434" s="2">
        <v>71650000</v>
      </c>
      <c r="G434" s="2">
        <v>0</v>
      </c>
      <c r="H434" s="2">
        <v>71650000</v>
      </c>
      <c r="I434" s="2">
        <v>250775</v>
      </c>
      <c r="J434" s="2">
        <v>0</v>
      </c>
      <c r="K434" s="2">
        <v>250775</v>
      </c>
      <c r="L434" s="2">
        <v>222115</v>
      </c>
      <c r="M434" s="2">
        <v>0</v>
      </c>
      <c r="N434" s="2">
        <v>222115</v>
      </c>
      <c r="O434" s="15">
        <v>0</v>
      </c>
      <c r="P434" s="2">
        <v>0</v>
      </c>
      <c r="Q434" s="13">
        <v>0</v>
      </c>
      <c r="R434" s="15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18">
        <v>0</v>
      </c>
      <c r="AB434" s="4">
        <v>0</v>
      </c>
      <c r="AD434" s="4">
        <f t="shared" si="6"/>
        <v>0</v>
      </c>
      <c r="AE434" t="s">
        <v>1</v>
      </c>
    </row>
    <row r="435" spans="1:31" x14ac:dyDescent="0.25">
      <c r="A435" s="20" t="s">
        <v>227</v>
      </c>
      <c r="B435" t="s">
        <v>269</v>
      </c>
      <c r="C435" t="s">
        <v>2</v>
      </c>
      <c r="D435" t="s">
        <v>8</v>
      </c>
      <c r="E435" t="s">
        <v>228</v>
      </c>
      <c r="F435" s="2">
        <v>1363367000</v>
      </c>
      <c r="G435" s="2">
        <v>452524000</v>
      </c>
      <c r="H435" s="2">
        <v>910843000</v>
      </c>
      <c r="I435" s="2">
        <v>3861598</v>
      </c>
      <c r="J435" s="2">
        <v>1524384</v>
      </c>
      <c r="K435" s="2">
        <v>2337214</v>
      </c>
      <c r="L435" s="2">
        <v>3316251.2</v>
      </c>
      <c r="M435" s="2">
        <v>1343374.4</v>
      </c>
      <c r="N435" s="2">
        <v>1972876.8</v>
      </c>
      <c r="O435" s="15">
        <v>0</v>
      </c>
      <c r="P435" s="2">
        <v>0</v>
      </c>
      <c r="Q435" s="13">
        <v>0</v>
      </c>
      <c r="R435" s="15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18">
        <v>0</v>
      </c>
      <c r="AB435" s="4">
        <v>0</v>
      </c>
      <c r="AD435" s="4">
        <f t="shared" si="6"/>
        <v>0</v>
      </c>
      <c r="AE435" t="s">
        <v>1</v>
      </c>
    </row>
    <row r="436" spans="1:31" x14ac:dyDescent="0.25">
      <c r="A436" s="20" t="s">
        <v>229</v>
      </c>
      <c r="B436" t="s">
        <v>269</v>
      </c>
      <c r="C436" t="s">
        <v>2</v>
      </c>
      <c r="D436" t="s">
        <v>4</v>
      </c>
      <c r="E436" t="s">
        <v>230</v>
      </c>
      <c r="F436" s="2">
        <v>12269551600</v>
      </c>
      <c r="G436" s="2">
        <v>4987644900</v>
      </c>
      <c r="H436" s="2">
        <v>7281906700</v>
      </c>
      <c r="I436" s="2">
        <v>37651168</v>
      </c>
      <c r="J436" s="2">
        <v>16033942</v>
      </c>
      <c r="K436" s="2">
        <v>21617226</v>
      </c>
      <c r="L436" s="2">
        <v>32743347.359999999</v>
      </c>
      <c r="M436" s="2">
        <v>14038884.039999999</v>
      </c>
      <c r="N436" s="2">
        <v>18704463.32</v>
      </c>
      <c r="O436" s="15">
        <v>0.1</v>
      </c>
      <c r="P436" s="2">
        <v>1403888.4040000001</v>
      </c>
      <c r="Q436" s="13">
        <v>0.15</v>
      </c>
      <c r="R436" s="15">
        <v>0</v>
      </c>
      <c r="S436" s="2">
        <v>2805669.4980000001</v>
      </c>
      <c r="T436" s="2">
        <v>3000000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18">
        <v>0</v>
      </c>
      <c r="AB436" s="4">
        <v>7209557.9019999998</v>
      </c>
      <c r="AD436" s="4">
        <f t="shared" si="6"/>
        <v>7209557.9019999998</v>
      </c>
      <c r="AE436" t="s">
        <v>1</v>
      </c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5"/>
  <sheetViews>
    <sheetView topLeftCell="AB1" workbookViewId="0">
      <pane ySplit="1" topLeftCell="A23" activePane="bottomLeft" state="frozen"/>
      <selection activeCell="U1" sqref="U1"/>
      <selection pane="bottomLeft" activeCell="AD37" sqref="AD37"/>
    </sheetView>
  </sheetViews>
  <sheetFormatPr defaultRowHeight="15" x14ac:dyDescent="0.25"/>
  <cols>
    <col min="1" max="1" width="9.7109375" customWidth="1"/>
    <col min="2" max="2" width="8" customWidth="1"/>
    <col min="3" max="3" width="7.7109375" customWidth="1"/>
    <col min="4" max="4" width="10" customWidth="1"/>
    <col min="5" max="5" width="21.140625" customWidth="1"/>
    <col min="6" max="6" width="18.5703125" customWidth="1"/>
    <col min="7" max="7" width="32" customWidth="1"/>
    <col min="8" max="8" width="18.5703125" customWidth="1"/>
    <col min="9" max="9" width="27.42578125" customWidth="1"/>
    <col min="10" max="10" width="26.28515625" hidden="1" customWidth="1"/>
    <col min="11" max="21" width="26.28515625" customWidth="1"/>
    <col min="22" max="22" width="26.140625" customWidth="1"/>
    <col min="23" max="43" width="26.85546875" customWidth="1"/>
    <col min="44" max="45" width="26.140625" customWidth="1"/>
    <col min="46" max="83" width="26.28515625" customWidth="1"/>
    <col min="84" max="84" width="24.140625" customWidth="1"/>
    <col min="85" max="85" width="19.140625" style="4" customWidth="1"/>
    <col min="86" max="86" width="29" style="4" customWidth="1"/>
    <col min="87" max="87" width="17.5703125" style="4" customWidth="1"/>
    <col min="88" max="88" width="25.28515625" customWidth="1"/>
    <col min="89" max="89" width="17.85546875" customWidth="1"/>
  </cols>
  <sheetData>
    <row r="1" spans="1:87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497</v>
      </c>
      <c r="AD1" s="17" t="s">
        <v>271</v>
      </c>
      <c r="AE1" s="17" t="s">
        <v>537</v>
      </c>
      <c r="AF1" s="17" t="s">
        <v>187</v>
      </c>
      <c r="AG1" s="5" t="s">
        <v>131</v>
      </c>
      <c r="AH1" s="17"/>
      <c r="AI1" s="17"/>
      <c r="AJ1" s="5"/>
      <c r="AK1" s="17"/>
      <c r="AL1" s="5"/>
      <c r="AM1" s="17"/>
      <c r="AN1" s="5"/>
      <c r="AO1" s="17"/>
      <c r="AP1" s="5"/>
      <c r="AQ1" s="17"/>
      <c r="AR1" s="5"/>
      <c r="AS1" s="17"/>
      <c r="AT1" s="5"/>
      <c r="CG1"/>
      <c r="CH1"/>
      <c r="CI1"/>
    </row>
    <row r="2" spans="1:87" x14ac:dyDescent="0.25">
      <c r="A2" s="20">
        <v>57</v>
      </c>
      <c r="B2" t="s">
        <v>280</v>
      </c>
      <c r="C2" t="s">
        <v>9</v>
      </c>
      <c r="D2" t="s">
        <v>15</v>
      </c>
      <c r="E2" t="s">
        <v>17</v>
      </c>
      <c r="F2" s="2">
        <v>39714344600</v>
      </c>
      <c r="G2" s="2">
        <v>0</v>
      </c>
      <c r="H2" s="2">
        <v>39714344600</v>
      </c>
      <c r="I2" s="2">
        <v>83662829</v>
      </c>
      <c r="J2" s="2">
        <v>0</v>
      </c>
      <c r="K2" s="2">
        <v>83662829</v>
      </c>
      <c r="L2" s="2">
        <v>67777091.159999996</v>
      </c>
      <c r="M2" s="2">
        <v>0</v>
      </c>
      <c r="N2" s="2">
        <v>67777091.159999996</v>
      </c>
      <c r="O2" s="15">
        <v>0.1</v>
      </c>
      <c r="P2" s="2">
        <v>0</v>
      </c>
      <c r="Q2" s="13">
        <v>0.2</v>
      </c>
      <c r="R2" s="15">
        <v>0</v>
      </c>
      <c r="S2" s="2">
        <v>13555418.232000001</v>
      </c>
      <c r="T2" s="2">
        <v>0</v>
      </c>
      <c r="U2" s="2">
        <v>507953670.19999999</v>
      </c>
      <c r="V2" s="2">
        <v>0</v>
      </c>
      <c r="W2" s="2">
        <v>507953670.19999999</v>
      </c>
      <c r="X2" s="2">
        <v>392762602000</v>
      </c>
      <c r="Y2" s="2">
        <v>0</v>
      </c>
      <c r="Z2" s="2">
        <v>392762602000</v>
      </c>
      <c r="AA2" s="18">
        <v>20318146.807999998</v>
      </c>
      <c r="AB2" s="4">
        <v>33873565.039999999</v>
      </c>
      <c r="AC2" s="4">
        <f>L2+U2</f>
        <v>575730761.36000001</v>
      </c>
      <c r="AD2" s="4">
        <v>6000000</v>
      </c>
      <c r="AE2" s="4"/>
      <c r="AF2" s="4">
        <f>AB2+AD2+AE2</f>
        <v>39873565.039999999</v>
      </c>
      <c r="AG2" t="s">
        <v>16</v>
      </c>
      <c r="AH2" s="4"/>
      <c r="AI2" s="4"/>
      <c r="AK2" s="4"/>
      <c r="AM2" s="4"/>
      <c r="AN2" s="38"/>
      <c r="AO2" s="38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1"/>
      <c r="CH2" s="31"/>
      <c r="CI2" s="31"/>
    </row>
    <row r="3" spans="1:87" x14ac:dyDescent="0.25">
      <c r="A3" s="20">
        <v>69</v>
      </c>
      <c r="B3" t="s">
        <v>280</v>
      </c>
      <c r="C3" t="s">
        <v>2</v>
      </c>
      <c r="D3" t="s">
        <v>4</v>
      </c>
      <c r="E3" t="s">
        <v>286</v>
      </c>
      <c r="F3" s="2">
        <v>36769174000</v>
      </c>
      <c r="G3" s="2">
        <v>12223832000</v>
      </c>
      <c r="H3" s="2">
        <v>24545342000</v>
      </c>
      <c r="I3" s="2">
        <v>83420097</v>
      </c>
      <c r="J3" s="2">
        <v>30787291</v>
      </c>
      <c r="K3" s="2">
        <v>52632806</v>
      </c>
      <c r="L3" s="2">
        <v>68712427.400000006</v>
      </c>
      <c r="M3" s="2">
        <v>25897758.199999999</v>
      </c>
      <c r="N3" s="2">
        <v>42814669.200000003</v>
      </c>
      <c r="O3" s="15">
        <v>0.1</v>
      </c>
      <c r="P3" s="2">
        <v>2589775.8199999998</v>
      </c>
      <c r="Q3" s="13">
        <v>0.2</v>
      </c>
      <c r="R3" s="15">
        <v>0</v>
      </c>
      <c r="S3" s="2">
        <v>8562933.8399999999</v>
      </c>
      <c r="T3" s="2">
        <v>0</v>
      </c>
      <c r="U3" s="2">
        <v>206998809.63999999</v>
      </c>
      <c r="V3" s="2">
        <v>122606520.2</v>
      </c>
      <c r="W3" s="2">
        <v>84392289.439999998</v>
      </c>
      <c r="X3" s="2">
        <v>153623300900</v>
      </c>
      <c r="Y3" s="2">
        <v>99055192000</v>
      </c>
      <c r="Z3" s="2">
        <v>54568108900</v>
      </c>
      <c r="AA3" s="18">
        <v>4601756.7796</v>
      </c>
      <c r="AB3" s="4">
        <v>15754466.4396</v>
      </c>
      <c r="AC3" s="4">
        <f t="shared" ref="AC3:AC39" si="0">L3+U3</f>
        <v>275711237.03999996</v>
      </c>
      <c r="AD3" s="4">
        <v>4000000</v>
      </c>
      <c r="AE3" s="4"/>
      <c r="AF3" s="4">
        <f t="shared" ref="AF3:AF39" si="1">AB3+AD3+AE3</f>
        <v>19754466.439599998</v>
      </c>
      <c r="AG3" t="s">
        <v>21</v>
      </c>
      <c r="AH3" s="4"/>
      <c r="AI3" s="4"/>
      <c r="AK3" s="4"/>
      <c r="AM3" s="4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1"/>
      <c r="CH3" s="31"/>
      <c r="CI3" s="31"/>
    </row>
    <row r="4" spans="1:87" x14ac:dyDescent="0.25">
      <c r="A4" s="20">
        <v>71</v>
      </c>
      <c r="B4" t="s">
        <v>280</v>
      </c>
      <c r="C4" t="s">
        <v>9</v>
      </c>
      <c r="D4" t="s">
        <v>15</v>
      </c>
      <c r="E4" t="s">
        <v>24</v>
      </c>
      <c r="F4" s="2">
        <v>13710896400</v>
      </c>
      <c r="G4" s="2">
        <v>0</v>
      </c>
      <c r="H4" s="2">
        <v>13710896400</v>
      </c>
      <c r="I4" s="2">
        <v>32573389</v>
      </c>
      <c r="J4" s="2">
        <v>0</v>
      </c>
      <c r="K4" s="2">
        <v>32573389</v>
      </c>
      <c r="L4" s="2">
        <v>27089030.440000001</v>
      </c>
      <c r="M4" s="2">
        <v>0</v>
      </c>
      <c r="N4" s="2">
        <v>27089030.440000001</v>
      </c>
      <c r="O4" s="15">
        <v>0.1</v>
      </c>
      <c r="P4" s="2">
        <v>0</v>
      </c>
      <c r="Q4" s="13">
        <v>0.1</v>
      </c>
      <c r="R4" s="15">
        <v>0</v>
      </c>
      <c r="S4" s="2">
        <v>2708903.0440000002</v>
      </c>
      <c r="T4" s="2">
        <v>0</v>
      </c>
      <c r="U4" s="2">
        <v>266361552.03999999</v>
      </c>
      <c r="V4" s="2">
        <v>0</v>
      </c>
      <c r="W4" s="2">
        <v>266361552.03999999</v>
      </c>
      <c r="X4" s="2">
        <v>182560402400</v>
      </c>
      <c r="Y4" s="2">
        <v>0</v>
      </c>
      <c r="Z4" s="2">
        <v>182560402400</v>
      </c>
      <c r="AA4" s="18">
        <v>10654462.081599999</v>
      </c>
      <c r="AB4" s="4">
        <v>13363365.125600001</v>
      </c>
      <c r="AC4" s="4">
        <f t="shared" si="0"/>
        <v>293450582.48000002</v>
      </c>
      <c r="AD4" s="4">
        <v>6000000</v>
      </c>
      <c r="AE4" s="4"/>
      <c r="AF4" s="4">
        <f t="shared" si="1"/>
        <v>19363365.125600003</v>
      </c>
      <c r="AG4" t="s">
        <v>16</v>
      </c>
      <c r="AH4" s="4"/>
      <c r="AI4" s="4"/>
      <c r="AK4" s="4"/>
      <c r="AM4" s="4"/>
      <c r="AO4" s="4"/>
      <c r="AP4" s="35"/>
      <c r="AQ4" s="4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1"/>
      <c r="CH4" s="31"/>
      <c r="CI4" s="31"/>
    </row>
    <row r="5" spans="1:87" x14ac:dyDescent="0.25">
      <c r="A5" s="20">
        <v>135</v>
      </c>
      <c r="B5" t="s">
        <v>280</v>
      </c>
      <c r="C5" t="s">
        <v>9</v>
      </c>
      <c r="D5" t="s">
        <v>27</v>
      </c>
      <c r="E5" t="s">
        <v>28</v>
      </c>
      <c r="F5" s="2">
        <v>8234679800</v>
      </c>
      <c r="G5" s="2">
        <v>0</v>
      </c>
      <c r="H5" s="2">
        <v>8234679800</v>
      </c>
      <c r="I5" s="2">
        <v>20346999</v>
      </c>
      <c r="J5" s="2">
        <v>0</v>
      </c>
      <c r="K5" s="2">
        <v>20346999</v>
      </c>
      <c r="L5" s="2">
        <v>17053127.079999998</v>
      </c>
      <c r="M5" s="2">
        <v>0</v>
      </c>
      <c r="N5" s="2">
        <v>17053127.079999998</v>
      </c>
      <c r="O5" s="15">
        <v>0.1</v>
      </c>
      <c r="P5" s="2">
        <v>0</v>
      </c>
      <c r="Q5" s="13">
        <v>0.1</v>
      </c>
      <c r="R5" s="15">
        <v>0</v>
      </c>
      <c r="S5" s="2">
        <v>1705312.7080000001</v>
      </c>
      <c r="T5" s="2">
        <v>0</v>
      </c>
      <c r="U5" s="2">
        <v>171593058.80000001</v>
      </c>
      <c r="V5" s="2">
        <v>0</v>
      </c>
      <c r="W5" s="2">
        <v>171593058.80000001</v>
      </c>
      <c r="X5" s="2">
        <v>105866483000</v>
      </c>
      <c r="Y5" s="2">
        <v>0</v>
      </c>
      <c r="Z5" s="2">
        <v>105866483000</v>
      </c>
      <c r="AA5" s="18">
        <v>5147791.7640000004</v>
      </c>
      <c r="AB5" s="4">
        <v>6853104.4720000001</v>
      </c>
      <c r="AC5" s="4">
        <f t="shared" si="0"/>
        <v>188646185.88</v>
      </c>
      <c r="AD5" s="4">
        <v>3000000</v>
      </c>
      <c r="AE5" s="4"/>
      <c r="AF5" s="4">
        <f t="shared" si="1"/>
        <v>9853104.4719999991</v>
      </c>
      <c r="AG5" t="s">
        <v>29</v>
      </c>
      <c r="AH5" s="4"/>
      <c r="AI5" s="4"/>
      <c r="AK5" s="4"/>
      <c r="AM5" s="4"/>
      <c r="AO5" s="4"/>
      <c r="AQ5" s="4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1"/>
      <c r="CH5" s="31"/>
      <c r="CI5" s="31"/>
    </row>
    <row r="6" spans="1:87" x14ac:dyDescent="0.25">
      <c r="A6" s="20">
        <v>162</v>
      </c>
      <c r="B6" t="s">
        <v>280</v>
      </c>
      <c r="C6" t="s">
        <v>9</v>
      </c>
      <c r="D6" t="s">
        <v>27</v>
      </c>
      <c r="E6" t="s">
        <v>32</v>
      </c>
      <c r="F6" s="2">
        <v>7558814000</v>
      </c>
      <c r="G6" s="2">
        <v>0</v>
      </c>
      <c r="H6" s="2">
        <v>7558814000</v>
      </c>
      <c r="I6" s="2">
        <v>21537158</v>
      </c>
      <c r="J6" s="2">
        <v>0</v>
      </c>
      <c r="K6" s="2">
        <v>21537158</v>
      </c>
      <c r="L6" s="2">
        <v>18513632.399999999</v>
      </c>
      <c r="M6" s="2">
        <v>0</v>
      </c>
      <c r="N6" s="2">
        <v>18513632.399999999</v>
      </c>
      <c r="O6" s="15">
        <v>0.1</v>
      </c>
      <c r="P6" s="2">
        <v>0</v>
      </c>
      <c r="Q6" s="13">
        <v>0.1</v>
      </c>
      <c r="R6" s="15">
        <v>0</v>
      </c>
      <c r="S6" s="2">
        <v>1851363.24</v>
      </c>
      <c r="T6" s="2">
        <v>0</v>
      </c>
      <c r="U6" s="2">
        <v>219426009.88</v>
      </c>
      <c r="V6" s="2">
        <v>0</v>
      </c>
      <c r="W6" s="2">
        <v>219426009.88</v>
      </c>
      <c r="X6" s="2">
        <v>118550020300</v>
      </c>
      <c r="Y6" s="2">
        <v>0</v>
      </c>
      <c r="Z6" s="2">
        <v>118550020300</v>
      </c>
      <c r="AA6" s="18">
        <v>8777040.3951999992</v>
      </c>
      <c r="AB6" s="4">
        <v>10628403.635199999</v>
      </c>
      <c r="AC6" s="4">
        <f t="shared" si="0"/>
        <v>237939642.28</v>
      </c>
      <c r="AD6" s="4">
        <v>4000000</v>
      </c>
      <c r="AE6" s="4"/>
      <c r="AF6" s="4">
        <f t="shared" si="1"/>
        <v>14628403.635199999</v>
      </c>
      <c r="AG6" t="s">
        <v>29</v>
      </c>
      <c r="AH6" s="4"/>
      <c r="AI6" s="4"/>
      <c r="AK6" s="4"/>
      <c r="AM6" s="4"/>
      <c r="AO6" s="4"/>
      <c r="AQ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CG6"/>
      <c r="CH6"/>
      <c r="CI6"/>
    </row>
    <row r="7" spans="1:87" x14ac:dyDescent="0.25">
      <c r="A7" s="20">
        <v>201</v>
      </c>
      <c r="B7" t="s">
        <v>280</v>
      </c>
      <c r="C7" t="s">
        <v>2</v>
      </c>
      <c r="D7" t="s">
        <v>8</v>
      </c>
      <c r="E7" t="s">
        <v>33</v>
      </c>
      <c r="F7" s="2">
        <v>13146384400</v>
      </c>
      <c r="G7" s="2">
        <v>5120122400</v>
      </c>
      <c r="H7" s="2">
        <v>8026262000</v>
      </c>
      <c r="I7" s="2">
        <v>28556868</v>
      </c>
      <c r="J7" s="2">
        <v>9756975</v>
      </c>
      <c r="K7" s="2">
        <v>18799893</v>
      </c>
      <c r="L7" s="2">
        <v>23298314.239999998</v>
      </c>
      <c r="M7" s="2">
        <v>7708926.04</v>
      </c>
      <c r="N7" s="2">
        <v>15589388.199999999</v>
      </c>
      <c r="O7" s="15">
        <v>0.1</v>
      </c>
      <c r="P7" s="2">
        <v>770892.60400000005</v>
      </c>
      <c r="Q7" s="13">
        <v>0.1</v>
      </c>
      <c r="R7" s="15">
        <v>0</v>
      </c>
      <c r="S7" s="2">
        <v>1558938.82</v>
      </c>
      <c r="T7" s="2">
        <v>0</v>
      </c>
      <c r="U7" s="2">
        <v>336999519.27999997</v>
      </c>
      <c r="V7" s="2">
        <v>22089968.399999999</v>
      </c>
      <c r="W7" s="2">
        <v>314909550.88</v>
      </c>
      <c r="X7" s="2">
        <v>239175434300</v>
      </c>
      <c r="Y7" s="2">
        <v>10227759000</v>
      </c>
      <c r="Z7" s="2">
        <v>228947675300</v>
      </c>
      <c r="AA7" s="18">
        <v>12817281.7192</v>
      </c>
      <c r="AB7" s="4">
        <v>15147113.143200001</v>
      </c>
      <c r="AC7" s="4">
        <f t="shared" si="0"/>
        <v>360297833.51999998</v>
      </c>
      <c r="AD7" s="4">
        <v>6000000</v>
      </c>
      <c r="AE7" s="4"/>
      <c r="AF7" s="4">
        <f t="shared" si="1"/>
        <v>21147113.143200003</v>
      </c>
      <c r="AG7" t="s">
        <v>14</v>
      </c>
      <c r="AH7" s="4"/>
      <c r="AI7" s="4"/>
      <c r="AK7" s="4"/>
      <c r="AM7" s="4"/>
      <c r="AO7" s="4"/>
      <c r="AQ7" s="4"/>
      <c r="AS7" s="4"/>
      <c r="AT7" s="4"/>
      <c r="AU7" s="4"/>
      <c r="AW7" s="4"/>
      <c r="AX7" s="4"/>
      <c r="BA7" s="4"/>
      <c r="BB7" s="4"/>
      <c r="BD7" s="4"/>
      <c r="BE7" s="4"/>
      <c r="BG7" s="4"/>
      <c r="BH7" s="4"/>
      <c r="CG7"/>
      <c r="CH7"/>
      <c r="CI7"/>
    </row>
    <row r="8" spans="1:87" s="41" customFormat="1" x14ac:dyDescent="0.25">
      <c r="A8" s="20">
        <v>202</v>
      </c>
      <c r="B8" s="41" t="s">
        <v>280</v>
      </c>
      <c r="C8" t="s">
        <v>2</v>
      </c>
      <c r="D8" t="s">
        <v>4</v>
      </c>
      <c r="E8" t="s">
        <v>6</v>
      </c>
      <c r="F8" s="2">
        <v>178449720800</v>
      </c>
      <c r="G8" s="2">
        <v>24482562000</v>
      </c>
      <c r="H8" s="2">
        <v>153967158800</v>
      </c>
      <c r="I8" s="2">
        <v>292703508</v>
      </c>
      <c r="J8" s="2">
        <v>49338399</v>
      </c>
      <c r="K8" s="2">
        <v>243365109</v>
      </c>
      <c r="L8" s="2">
        <v>221323619.68000001</v>
      </c>
      <c r="M8" s="2">
        <v>39545374.200000003</v>
      </c>
      <c r="N8" s="2">
        <v>181778245.47999999</v>
      </c>
      <c r="O8" s="15">
        <v>0.1</v>
      </c>
      <c r="P8" s="2">
        <v>3954537.42</v>
      </c>
      <c r="Q8" s="13">
        <v>0.25</v>
      </c>
      <c r="R8" s="15">
        <v>0.4</v>
      </c>
      <c r="S8" s="2">
        <v>50211298.192000002</v>
      </c>
      <c r="T8" s="2">
        <v>0</v>
      </c>
      <c r="U8" s="2">
        <v>136334634.68000001</v>
      </c>
      <c r="V8" s="2">
        <v>38392112.079999998</v>
      </c>
      <c r="W8" s="2">
        <v>97942522.599999994</v>
      </c>
      <c r="X8" s="2">
        <v>70322083300</v>
      </c>
      <c r="Y8" s="2">
        <v>16505184800</v>
      </c>
      <c r="Z8" s="2">
        <v>53816898500</v>
      </c>
      <c r="AA8" s="18">
        <v>0</v>
      </c>
      <c r="AB8" s="4">
        <v>54165835.612000003</v>
      </c>
      <c r="AC8" s="4">
        <f t="shared" si="0"/>
        <v>357658254.36000001</v>
      </c>
      <c r="AD8" s="4">
        <v>6000000</v>
      </c>
      <c r="AE8" s="4"/>
      <c r="AF8" s="4">
        <f t="shared" si="1"/>
        <v>60165835.612000003</v>
      </c>
      <c r="AG8" t="s">
        <v>21</v>
      </c>
      <c r="AH8" s="43"/>
      <c r="AI8" s="43"/>
      <c r="AK8" s="43"/>
      <c r="AM8" s="43"/>
      <c r="AO8" s="43"/>
      <c r="AQ8" s="43"/>
      <c r="AS8" s="43"/>
    </row>
    <row r="9" spans="1:87" x14ac:dyDescent="0.25">
      <c r="A9" s="20">
        <v>208</v>
      </c>
      <c r="B9" t="s">
        <v>280</v>
      </c>
      <c r="C9" t="s">
        <v>2</v>
      </c>
      <c r="D9" t="s">
        <v>8</v>
      </c>
      <c r="E9" t="s">
        <v>38</v>
      </c>
      <c r="F9" s="2">
        <v>35198429200</v>
      </c>
      <c r="G9" s="2">
        <v>9426828000</v>
      </c>
      <c r="H9" s="2">
        <v>25771601200</v>
      </c>
      <c r="I9" s="2">
        <v>79553062</v>
      </c>
      <c r="J9" s="2">
        <v>18113649</v>
      </c>
      <c r="K9" s="2">
        <v>61439413</v>
      </c>
      <c r="L9" s="2">
        <v>65473690.32</v>
      </c>
      <c r="M9" s="2">
        <v>14342917.800000001</v>
      </c>
      <c r="N9" s="2">
        <v>51130772.520000003</v>
      </c>
      <c r="O9" s="15">
        <v>0.1</v>
      </c>
      <c r="P9" s="2">
        <v>1434291.78</v>
      </c>
      <c r="Q9" s="13">
        <v>0.2</v>
      </c>
      <c r="R9" s="15">
        <v>0</v>
      </c>
      <c r="S9" s="2">
        <v>10226154.504000001</v>
      </c>
      <c r="T9" s="2">
        <v>0</v>
      </c>
      <c r="U9" s="2">
        <v>235691156.72</v>
      </c>
      <c r="V9" s="2">
        <v>23404071.16</v>
      </c>
      <c r="W9" s="2">
        <v>212287085.56</v>
      </c>
      <c r="X9" s="2">
        <v>109546038200</v>
      </c>
      <c r="Y9" s="2">
        <v>9612647100</v>
      </c>
      <c r="Z9" s="2">
        <v>99933391100</v>
      </c>
      <c r="AA9" s="18">
        <v>8725524.1339999996</v>
      </c>
      <c r="AB9" s="4">
        <v>20385970.418000001</v>
      </c>
      <c r="AC9" s="4">
        <f t="shared" si="0"/>
        <v>301164847.04000002</v>
      </c>
      <c r="AD9" s="4">
        <v>6000000</v>
      </c>
      <c r="AE9" s="4"/>
      <c r="AF9" s="4">
        <f t="shared" si="1"/>
        <v>26385970.418000001</v>
      </c>
      <c r="AG9" t="s">
        <v>14</v>
      </c>
      <c r="AH9" s="4"/>
      <c r="AI9" s="4"/>
      <c r="AK9" s="4"/>
      <c r="AM9" s="4"/>
      <c r="AO9" s="4"/>
      <c r="AQ9" s="4"/>
      <c r="AS9" s="4"/>
      <c r="CG9"/>
      <c r="CH9"/>
      <c r="CI9"/>
    </row>
    <row r="10" spans="1:87" x14ac:dyDescent="0.25">
      <c r="A10" s="20">
        <v>209</v>
      </c>
      <c r="B10" t="s">
        <v>280</v>
      </c>
      <c r="C10" t="s">
        <v>9</v>
      </c>
      <c r="D10" t="s">
        <v>15</v>
      </c>
      <c r="E10" t="s">
        <v>19</v>
      </c>
      <c r="F10" s="2">
        <v>27163277000</v>
      </c>
      <c r="G10" s="2">
        <v>0</v>
      </c>
      <c r="H10" s="2">
        <v>27163277000</v>
      </c>
      <c r="I10" s="2">
        <v>56823304</v>
      </c>
      <c r="J10" s="2">
        <v>0</v>
      </c>
      <c r="K10" s="2">
        <v>56823304</v>
      </c>
      <c r="L10" s="2">
        <v>45957993.200000003</v>
      </c>
      <c r="M10" s="2">
        <v>0</v>
      </c>
      <c r="N10" s="2">
        <v>45957993.200000003</v>
      </c>
      <c r="O10" s="15">
        <v>0.1</v>
      </c>
      <c r="P10" s="2">
        <v>0</v>
      </c>
      <c r="Q10" s="13">
        <v>0.15</v>
      </c>
      <c r="R10" s="15">
        <v>0</v>
      </c>
      <c r="S10" s="2">
        <v>6893698.9800000004</v>
      </c>
      <c r="T10" s="2">
        <v>0</v>
      </c>
      <c r="U10" s="2">
        <v>266731211.16</v>
      </c>
      <c r="V10" s="2">
        <v>0</v>
      </c>
      <c r="W10" s="2">
        <v>266731211.16</v>
      </c>
      <c r="X10" s="2">
        <v>138527694600</v>
      </c>
      <c r="Y10" s="2">
        <v>0</v>
      </c>
      <c r="Z10" s="2">
        <v>138527694600</v>
      </c>
      <c r="AA10" s="18">
        <v>10669248.4464</v>
      </c>
      <c r="AB10" s="4">
        <v>17562947.426399998</v>
      </c>
      <c r="AC10" s="4">
        <f t="shared" si="0"/>
        <v>312689204.36000001</v>
      </c>
      <c r="AD10" s="4">
        <v>6000000</v>
      </c>
      <c r="AE10" s="4"/>
      <c r="AF10" s="4">
        <f t="shared" si="1"/>
        <v>23562947.426399998</v>
      </c>
      <c r="AG10" t="s">
        <v>16</v>
      </c>
      <c r="AH10" s="4"/>
      <c r="AI10" s="4"/>
      <c r="AK10" s="4"/>
      <c r="AM10" s="4"/>
      <c r="AO10" s="4"/>
      <c r="AQ10" s="4"/>
      <c r="AS10" s="4"/>
      <c r="CG10"/>
      <c r="CH10"/>
      <c r="CI10"/>
    </row>
    <row r="11" spans="1:87" x14ac:dyDescent="0.25">
      <c r="A11" s="20">
        <v>216</v>
      </c>
      <c r="B11" t="s">
        <v>280</v>
      </c>
      <c r="C11" t="s">
        <v>9</v>
      </c>
      <c r="D11" t="s">
        <v>404</v>
      </c>
      <c r="E11" t="s">
        <v>39</v>
      </c>
      <c r="F11" s="2">
        <v>87032137900</v>
      </c>
      <c r="G11" s="2">
        <v>0</v>
      </c>
      <c r="H11" s="2">
        <v>87032137900</v>
      </c>
      <c r="I11" s="2">
        <v>149245448</v>
      </c>
      <c r="J11" s="2">
        <v>0</v>
      </c>
      <c r="K11" s="2">
        <v>149245448</v>
      </c>
      <c r="L11" s="2">
        <v>114432592.84</v>
      </c>
      <c r="M11" s="2">
        <v>0</v>
      </c>
      <c r="N11" s="2">
        <v>114432592.84</v>
      </c>
      <c r="O11" s="15">
        <v>0.1</v>
      </c>
      <c r="P11" s="2">
        <v>0</v>
      </c>
      <c r="Q11" s="13">
        <v>0.25</v>
      </c>
      <c r="R11" s="15">
        <v>0</v>
      </c>
      <c r="S11" s="2">
        <v>28608148.210000001</v>
      </c>
      <c r="T11" s="2">
        <v>0</v>
      </c>
      <c r="U11" s="2">
        <v>249085519</v>
      </c>
      <c r="V11" s="2">
        <v>0</v>
      </c>
      <c r="W11" s="2">
        <v>249085519</v>
      </c>
      <c r="X11" s="2">
        <v>159921810000</v>
      </c>
      <c r="Y11" s="2">
        <v>0</v>
      </c>
      <c r="Z11" s="2">
        <v>159921810000</v>
      </c>
      <c r="AA11" s="18">
        <v>9963420.7599999998</v>
      </c>
      <c r="AB11" s="4">
        <v>38571568.969999999</v>
      </c>
      <c r="AC11" s="4">
        <f t="shared" si="0"/>
        <v>363518111.84000003</v>
      </c>
      <c r="AD11" s="4">
        <v>6000000</v>
      </c>
      <c r="AE11" s="4"/>
      <c r="AF11" s="4">
        <f t="shared" si="1"/>
        <v>44571568.969999999</v>
      </c>
      <c r="AG11" t="s">
        <v>23</v>
      </c>
      <c r="AH11" s="4"/>
      <c r="AI11" s="4"/>
      <c r="AK11" s="4"/>
      <c r="AM11" s="4"/>
      <c r="AO11" s="4"/>
      <c r="AQ11" s="4"/>
      <c r="AS11" s="4"/>
      <c r="CG11"/>
      <c r="CH11"/>
      <c r="CI11"/>
    </row>
    <row r="12" spans="1:87" x14ac:dyDescent="0.25">
      <c r="A12" s="20">
        <v>229</v>
      </c>
      <c r="B12" t="s">
        <v>280</v>
      </c>
      <c r="C12" t="s">
        <v>2</v>
      </c>
      <c r="D12" t="s">
        <v>4</v>
      </c>
      <c r="E12" t="s">
        <v>41</v>
      </c>
      <c r="F12" s="2">
        <v>62612849000</v>
      </c>
      <c r="G12" s="2">
        <v>1196840000</v>
      </c>
      <c r="H12" s="2">
        <v>61416009000</v>
      </c>
      <c r="I12" s="2">
        <v>111474493</v>
      </c>
      <c r="J12" s="2">
        <v>3888193</v>
      </c>
      <c r="K12" s="2">
        <v>107586300</v>
      </c>
      <c r="L12" s="2">
        <v>86429353.400000006</v>
      </c>
      <c r="M12" s="2">
        <v>3409457</v>
      </c>
      <c r="N12" s="2">
        <v>83019896.400000006</v>
      </c>
      <c r="O12" s="15">
        <v>0.1</v>
      </c>
      <c r="P12" s="2">
        <v>340945.7</v>
      </c>
      <c r="Q12" s="13">
        <v>0.2</v>
      </c>
      <c r="R12" s="15">
        <v>0</v>
      </c>
      <c r="S12" s="2">
        <v>16603979.279999999</v>
      </c>
      <c r="T12" s="2">
        <v>0</v>
      </c>
      <c r="U12" s="2">
        <v>238493600.40000001</v>
      </c>
      <c r="V12" s="2">
        <v>45237216.399999999</v>
      </c>
      <c r="W12" s="2">
        <v>193256384</v>
      </c>
      <c r="X12" s="2">
        <v>175600949000</v>
      </c>
      <c r="Y12" s="2">
        <v>21137574000</v>
      </c>
      <c r="Z12" s="2">
        <v>154463375000</v>
      </c>
      <c r="AA12" s="18">
        <v>8182627.5240000002</v>
      </c>
      <c r="AB12" s="4">
        <v>25127552.504000001</v>
      </c>
      <c r="AC12" s="4">
        <f t="shared" si="0"/>
        <v>324922953.80000001</v>
      </c>
      <c r="AD12" s="4">
        <v>6000000</v>
      </c>
      <c r="AE12" s="4"/>
      <c r="AF12" s="4">
        <f t="shared" si="1"/>
        <v>31127552.504000001</v>
      </c>
      <c r="AG12" t="s">
        <v>21</v>
      </c>
      <c r="AH12" s="4"/>
      <c r="AI12" s="4"/>
      <c r="AK12" s="4"/>
      <c r="AM12" s="4"/>
      <c r="AO12" s="4"/>
      <c r="AQ12" s="4"/>
      <c r="AS12" s="4"/>
      <c r="CG12"/>
      <c r="CH12"/>
      <c r="CI12"/>
    </row>
    <row r="13" spans="1:87" x14ac:dyDescent="0.25">
      <c r="A13" s="20">
        <v>234</v>
      </c>
      <c r="B13" t="s">
        <v>280</v>
      </c>
      <c r="C13" t="s">
        <v>2</v>
      </c>
      <c r="D13" t="s">
        <v>8</v>
      </c>
      <c r="E13" t="s">
        <v>42</v>
      </c>
      <c r="F13" s="2">
        <v>5000593000</v>
      </c>
      <c r="G13" s="2">
        <v>1272620000</v>
      </c>
      <c r="H13" s="2">
        <v>3727973000</v>
      </c>
      <c r="I13" s="2">
        <v>15471260</v>
      </c>
      <c r="J13" s="2">
        <v>4351174</v>
      </c>
      <c r="K13" s="2">
        <v>11120086</v>
      </c>
      <c r="L13" s="2">
        <v>13471022.800000001</v>
      </c>
      <c r="M13" s="2">
        <v>3842126</v>
      </c>
      <c r="N13" s="2">
        <v>9628896.8000000007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143409914.31999999</v>
      </c>
      <c r="V13" s="2">
        <v>25306805.800000001</v>
      </c>
      <c r="W13" s="2">
        <v>118103108.52</v>
      </c>
      <c r="X13" s="2">
        <v>73611174200</v>
      </c>
      <c r="Y13" s="2">
        <v>16962798000</v>
      </c>
      <c r="Z13" s="2">
        <v>56648376200</v>
      </c>
      <c r="AA13" s="18">
        <v>0</v>
      </c>
      <c r="AB13" s="4">
        <v>0</v>
      </c>
      <c r="AC13" s="4">
        <f t="shared" si="0"/>
        <v>156880937.12</v>
      </c>
      <c r="AD13" s="4">
        <v>2000000</v>
      </c>
      <c r="AE13" s="4"/>
      <c r="AF13" s="4">
        <f t="shared" si="1"/>
        <v>2000000</v>
      </c>
      <c r="AG13" t="s">
        <v>14</v>
      </c>
      <c r="AH13" s="4"/>
      <c r="AI13" s="4"/>
      <c r="AK13" s="4"/>
      <c r="AM13" s="4"/>
      <c r="AO13" s="4"/>
      <c r="AQ13" s="4"/>
      <c r="AS13" s="4"/>
      <c r="CG13"/>
      <c r="CH13"/>
      <c r="CI13"/>
    </row>
    <row r="14" spans="1:87" x14ac:dyDescent="0.25">
      <c r="A14" s="20">
        <v>277</v>
      </c>
      <c r="B14" t="s">
        <v>280</v>
      </c>
      <c r="C14" t="s">
        <v>2</v>
      </c>
      <c r="D14" t="s">
        <v>295</v>
      </c>
      <c r="E14" t="s">
        <v>43</v>
      </c>
      <c r="F14" s="2">
        <v>6495969000</v>
      </c>
      <c r="G14" s="2">
        <v>2806300000</v>
      </c>
      <c r="H14" s="2">
        <v>3689669000</v>
      </c>
      <c r="I14" s="2">
        <v>19189480</v>
      </c>
      <c r="J14" s="2">
        <v>8016901</v>
      </c>
      <c r="K14" s="2">
        <v>11172579</v>
      </c>
      <c r="L14" s="2">
        <v>16591092.4</v>
      </c>
      <c r="M14" s="2">
        <v>6894381</v>
      </c>
      <c r="N14" s="2">
        <v>9696711.4000000004</v>
      </c>
      <c r="O14" s="15">
        <v>0.1</v>
      </c>
      <c r="P14" s="2">
        <v>689438.1</v>
      </c>
      <c r="Q14" s="13">
        <v>0.1</v>
      </c>
      <c r="R14" s="15">
        <v>0</v>
      </c>
      <c r="S14" s="2">
        <v>969671.14</v>
      </c>
      <c r="T14" s="2">
        <v>0</v>
      </c>
      <c r="U14" s="2">
        <v>283646718.68000001</v>
      </c>
      <c r="V14" s="2">
        <v>51708994.799999997</v>
      </c>
      <c r="W14" s="2">
        <v>231937723.88</v>
      </c>
      <c r="X14" s="2">
        <v>177049290800</v>
      </c>
      <c r="Y14" s="2">
        <v>41642758000</v>
      </c>
      <c r="Z14" s="2">
        <v>135406532800</v>
      </c>
      <c r="AA14" s="18">
        <v>9794598.9032000005</v>
      </c>
      <c r="AB14" s="4">
        <v>11453708.143200001</v>
      </c>
      <c r="AC14" s="4">
        <f t="shared" si="0"/>
        <v>300237811.07999998</v>
      </c>
      <c r="AD14" s="4">
        <v>6000000</v>
      </c>
      <c r="AE14" s="4"/>
      <c r="AF14" s="4">
        <f t="shared" si="1"/>
        <v>17453708.143200003</v>
      </c>
      <c r="AG14" t="s">
        <v>3</v>
      </c>
      <c r="AH14" s="4"/>
      <c r="AI14" s="4"/>
      <c r="AK14" s="4"/>
      <c r="AM14" s="4"/>
      <c r="AO14" s="4"/>
      <c r="AQ14" s="4"/>
      <c r="AS14" s="4"/>
      <c r="CG14"/>
      <c r="CH14"/>
      <c r="CI14"/>
    </row>
    <row r="15" spans="1:87" x14ac:dyDescent="0.25">
      <c r="A15" s="20">
        <v>283</v>
      </c>
      <c r="B15" t="s">
        <v>280</v>
      </c>
      <c r="C15" t="s">
        <v>2</v>
      </c>
      <c r="D15" t="s">
        <v>295</v>
      </c>
      <c r="E15" t="s">
        <v>45</v>
      </c>
      <c r="F15" s="2">
        <v>28625155000</v>
      </c>
      <c r="G15" s="2">
        <v>15003000000</v>
      </c>
      <c r="H15" s="2">
        <v>13622155000</v>
      </c>
      <c r="I15" s="2">
        <v>46045176</v>
      </c>
      <c r="J15" s="2">
        <v>23733037</v>
      </c>
      <c r="K15" s="2">
        <v>22312139</v>
      </c>
      <c r="L15" s="2">
        <v>34595114</v>
      </c>
      <c r="M15" s="2">
        <v>17731837</v>
      </c>
      <c r="N15" s="2">
        <v>16863277</v>
      </c>
      <c r="O15" s="15">
        <v>0.1</v>
      </c>
      <c r="P15" s="2">
        <v>1773183.7</v>
      </c>
      <c r="Q15" s="13">
        <v>0.15</v>
      </c>
      <c r="R15" s="15">
        <v>0</v>
      </c>
      <c r="S15" s="2">
        <v>2529491.5499999998</v>
      </c>
      <c r="T15" s="2">
        <v>0</v>
      </c>
      <c r="U15" s="2">
        <v>565739333.24000001</v>
      </c>
      <c r="V15" s="2">
        <v>40537637.600000001</v>
      </c>
      <c r="W15" s="2">
        <v>525201695.63999999</v>
      </c>
      <c r="X15" s="2">
        <v>353430111900</v>
      </c>
      <c r="Y15" s="2">
        <v>19201566000</v>
      </c>
      <c r="Z15" s="2">
        <v>334228545900</v>
      </c>
      <c r="AA15" s="18">
        <v>21413444.2016</v>
      </c>
      <c r="AB15" s="4">
        <v>25716119.4516</v>
      </c>
      <c r="AC15" s="4">
        <f t="shared" si="0"/>
        <v>600334447.24000001</v>
      </c>
      <c r="AD15" s="4">
        <v>6000000</v>
      </c>
      <c r="AE15" s="4"/>
      <c r="AF15" s="4">
        <f t="shared" si="1"/>
        <v>31716119.4516</v>
      </c>
      <c r="AG15" t="s">
        <v>3</v>
      </c>
      <c r="AH15" s="4"/>
      <c r="AI15" s="4"/>
      <c r="AK15" s="4"/>
      <c r="AM15" s="4"/>
      <c r="AO15" s="4"/>
      <c r="AQ15" s="4"/>
      <c r="AS15" s="4"/>
      <c r="CG15"/>
      <c r="CH15"/>
      <c r="CI15"/>
    </row>
    <row r="16" spans="1:87" x14ac:dyDescent="0.25">
      <c r="A16" s="20">
        <v>287</v>
      </c>
      <c r="B16" t="s">
        <v>280</v>
      </c>
      <c r="C16" t="s">
        <v>2</v>
      </c>
      <c r="D16" t="s">
        <v>8</v>
      </c>
      <c r="E16" t="s">
        <v>46</v>
      </c>
      <c r="F16" s="2">
        <v>23161912000</v>
      </c>
      <c r="G16" s="2">
        <v>12333110000</v>
      </c>
      <c r="H16" s="2">
        <v>10828802000</v>
      </c>
      <c r="I16" s="2">
        <v>47777326</v>
      </c>
      <c r="J16" s="2">
        <v>27283178</v>
      </c>
      <c r="K16" s="2">
        <v>20494148</v>
      </c>
      <c r="L16" s="2">
        <v>38512561.200000003</v>
      </c>
      <c r="M16" s="2">
        <v>22349934</v>
      </c>
      <c r="N16" s="2">
        <v>16162627.199999999</v>
      </c>
      <c r="O16" s="15">
        <v>0.1</v>
      </c>
      <c r="P16" s="2">
        <v>2234993.4</v>
      </c>
      <c r="Q16" s="13">
        <v>0.15</v>
      </c>
      <c r="R16" s="15">
        <v>0</v>
      </c>
      <c r="S16" s="2">
        <v>2424394.08</v>
      </c>
      <c r="T16" s="2">
        <v>0</v>
      </c>
      <c r="U16" s="2">
        <v>291829710.83999997</v>
      </c>
      <c r="V16" s="2">
        <v>5653601.5999999996</v>
      </c>
      <c r="W16" s="2">
        <v>286176109.24000001</v>
      </c>
      <c r="X16" s="2">
        <v>165146255400</v>
      </c>
      <c r="Y16" s="2">
        <v>1895996000</v>
      </c>
      <c r="Z16" s="2">
        <v>163250259400</v>
      </c>
      <c r="AA16" s="18">
        <v>11503580.385600001</v>
      </c>
      <c r="AB16" s="4">
        <v>16162967.865599999</v>
      </c>
      <c r="AC16" s="4">
        <f t="shared" si="0"/>
        <v>330342272.03999996</v>
      </c>
      <c r="AD16" s="4">
        <v>6000000</v>
      </c>
      <c r="AE16" s="4"/>
      <c r="AF16" s="4">
        <f t="shared" si="1"/>
        <v>22162967.865599997</v>
      </c>
      <c r="AG16" t="s">
        <v>14</v>
      </c>
      <c r="AH16" s="4"/>
      <c r="AI16" s="4"/>
      <c r="AK16" s="4"/>
      <c r="AM16" s="4"/>
      <c r="AO16" s="4"/>
      <c r="AQ16" s="4"/>
      <c r="AS16" s="4"/>
      <c r="CG16"/>
      <c r="CH16"/>
      <c r="CI16"/>
    </row>
    <row r="17" spans="1:87" x14ac:dyDescent="0.25">
      <c r="A17" s="20">
        <v>294</v>
      </c>
      <c r="B17" t="s">
        <v>280</v>
      </c>
      <c r="C17" t="s">
        <v>2</v>
      </c>
      <c r="D17" t="s">
        <v>4</v>
      </c>
      <c r="E17" t="s">
        <v>48</v>
      </c>
      <c r="F17" s="2">
        <v>91732786000</v>
      </c>
      <c r="G17" s="2">
        <v>2873700000</v>
      </c>
      <c r="H17" s="2">
        <v>88859086000</v>
      </c>
      <c r="I17" s="2">
        <v>187469578</v>
      </c>
      <c r="J17" s="2">
        <v>8022401</v>
      </c>
      <c r="K17" s="2">
        <v>179447177</v>
      </c>
      <c r="L17" s="2">
        <v>150776463.59999999</v>
      </c>
      <c r="M17" s="2">
        <v>6872921</v>
      </c>
      <c r="N17" s="2">
        <v>143903542.59999999</v>
      </c>
      <c r="O17" s="15">
        <v>0.1</v>
      </c>
      <c r="P17" s="2">
        <v>687292.1</v>
      </c>
      <c r="Q17" s="13">
        <v>0.25</v>
      </c>
      <c r="R17" s="15">
        <v>0.4</v>
      </c>
      <c r="S17" s="2">
        <v>35975885.649999999</v>
      </c>
      <c r="T17" s="2">
        <v>0</v>
      </c>
      <c r="U17" s="2">
        <v>121625215.31999999</v>
      </c>
      <c r="V17" s="2">
        <v>17201124.32</v>
      </c>
      <c r="W17" s="2">
        <v>104424091</v>
      </c>
      <c r="X17" s="2">
        <v>52174109200</v>
      </c>
      <c r="Y17" s="2">
        <v>7159069200</v>
      </c>
      <c r="Z17" s="2">
        <v>45015040000</v>
      </c>
      <c r="AA17" s="18">
        <v>0</v>
      </c>
      <c r="AB17" s="4">
        <v>36663177.75</v>
      </c>
      <c r="AC17" s="4">
        <f t="shared" si="0"/>
        <v>272401678.91999996</v>
      </c>
      <c r="AD17" s="4">
        <v>4000000</v>
      </c>
      <c r="AE17" s="4"/>
      <c r="AF17" s="4">
        <f t="shared" si="1"/>
        <v>40663177.75</v>
      </c>
      <c r="AG17" t="s">
        <v>21</v>
      </c>
      <c r="AH17" s="4"/>
      <c r="AI17" s="4"/>
      <c r="AK17" s="4"/>
      <c r="AM17" s="4"/>
      <c r="AO17" s="4"/>
      <c r="AQ17" s="4"/>
      <c r="AS17" s="4"/>
      <c r="CG17"/>
      <c r="CH17"/>
      <c r="CI17"/>
    </row>
    <row r="18" spans="1:87" x14ac:dyDescent="0.25">
      <c r="A18" s="20">
        <v>305</v>
      </c>
      <c r="B18" t="s">
        <v>280</v>
      </c>
      <c r="C18" t="s">
        <v>2</v>
      </c>
      <c r="D18" t="s">
        <v>8</v>
      </c>
      <c r="E18" t="s">
        <v>50</v>
      </c>
      <c r="F18" s="2">
        <v>10083063000</v>
      </c>
      <c r="G18" s="2">
        <v>0</v>
      </c>
      <c r="H18" s="2">
        <v>10083063000</v>
      </c>
      <c r="I18" s="2">
        <v>19437662</v>
      </c>
      <c r="J18" s="2">
        <v>0</v>
      </c>
      <c r="K18" s="2">
        <v>19437662</v>
      </c>
      <c r="L18" s="2">
        <v>15404436.800000001</v>
      </c>
      <c r="M18" s="2">
        <v>0</v>
      </c>
      <c r="N18" s="2">
        <v>15404436.800000001</v>
      </c>
      <c r="O18" s="15">
        <v>0.1</v>
      </c>
      <c r="P18" s="2">
        <v>0</v>
      </c>
      <c r="Q18" s="13">
        <v>0.1</v>
      </c>
      <c r="R18" s="15">
        <v>0</v>
      </c>
      <c r="S18" s="2">
        <v>1540443.68</v>
      </c>
      <c r="T18" s="2">
        <v>0</v>
      </c>
      <c r="U18" s="2">
        <v>408476946.60000002</v>
      </c>
      <c r="V18" s="2">
        <v>51121337.600000001</v>
      </c>
      <c r="W18" s="2">
        <v>357355609</v>
      </c>
      <c r="X18" s="2">
        <v>258684056000</v>
      </c>
      <c r="Y18" s="2">
        <v>22552186000</v>
      </c>
      <c r="Z18" s="2">
        <v>236131870000</v>
      </c>
      <c r="AA18" s="18">
        <v>14805437.736</v>
      </c>
      <c r="AB18" s="4">
        <v>16345881.415999999</v>
      </c>
      <c r="AC18" s="4">
        <f t="shared" si="0"/>
        <v>423881383.40000004</v>
      </c>
      <c r="AD18" s="4">
        <v>6000000</v>
      </c>
      <c r="AE18" s="4"/>
      <c r="AF18" s="4">
        <f t="shared" si="1"/>
        <v>22345881.416000001</v>
      </c>
      <c r="AG18" t="s">
        <v>14</v>
      </c>
      <c r="AH18" s="4"/>
      <c r="AI18" s="4"/>
      <c r="AK18" s="4"/>
      <c r="AM18" s="4"/>
      <c r="AO18" s="4"/>
      <c r="AQ18" s="4"/>
      <c r="AS18" s="4"/>
      <c r="CG18"/>
      <c r="CH18"/>
      <c r="CI18"/>
    </row>
    <row r="19" spans="1:87" x14ac:dyDescent="0.25">
      <c r="A19" s="20">
        <v>380</v>
      </c>
      <c r="B19" t="s">
        <v>280</v>
      </c>
      <c r="C19" t="s">
        <v>9</v>
      </c>
      <c r="D19" t="s">
        <v>403</v>
      </c>
      <c r="E19" t="s">
        <v>62</v>
      </c>
      <c r="F19" s="2">
        <v>150700000</v>
      </c>
      <c r="G19" s="2">
        <v>0</v>
      </c>
      <c r="H19" s="2">
        <v>150700000</v>
      </c>
      <c r="I19" s="2">
        <v>527450</v>
      </c>
      <c r="J19" s="2">
        <v>0</v>
      </c>
      <c r="K19" s="2">
        <v>527450</v>
      </c>
      <c r="L19" s="2">
        <v>467170</v>
      </c>
      <c r="M19" s="2">
        <v>0</v>
      </c>
      <c r="N19" s="2">
        <v>467170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315763202.48000002</v>
      </c>
      <c r="V19" s="2">
        <v>0</v>
      </c>
      <c r="W19" s="2">
        <v>315763202.48000002</v>
      </c>
      <c r="X19" s="2">
        <v>256809053800</v>
      </c>
      <c r="Y19" s="2">
        <v>0</v>
      </c>
      <c r="Z19" s="2">
        <v>256809053800</v>
      </c>
      <c r="AA19" s="18">
        <v>12630528.099199999</v>
      </c>
      <c r="AB19" s="4">
        <v>12630528.099199999</v>
      </c>
      <c r="AC19" s="4">
        <f t="shared" si="0"/>
        <v>316230372.48000002</v>
      </c>
      <c r="AD19" s="4">
        <v>6000000</v>
      </c>
      <c r="AE19" s="4"/>
      <c r="AF19" s="4">
        <f t="shared" si="1"/>
        <v>18630528.099199999</v>
      </c>
      <c r="AG19" t="s">
        <v>63</v>
      </c>
      <c r="AH19" s="4"/>
      <c r="AI19" s="4"/>
      <c r="AK19" s="4"/>
      <c r="AM19" s="4"/>
      <c r="AO19" s="4"/>
      <c r="AQ19" s="4"/>
      <c r="AS19" s="4"/>
      <c r="CG19"/>
      <c r="CH19"/>
      <c r="CI19"/>
    </row>
    <row r="20" spans="1:87" x14ac:dyDescent="0.25">
      <c r="A20" s="20">
        <v>400</v>
      </c>
      <c r="B20" t="s">
        <v>280</v>
      </c>
      <c r="C20" t="s">
        <v>9</v>
      </c>
      <c r="D20" t="s">
        <v>403</v>
      </c>
      <c r="E20" t="s">
        <v>70</v>
      </c>
      <c r="F20" s="2">
        <v>342000</v>
      </c>
      <c r="G20" s="2">
        <v>0</v>
      </c>
      <c r="H20" s="2">
        <v>342000</v>
      </c>
      <c r="I20" s="2">
        <v>1197</v>
      </c>
      <c r="J20" s="2">
        <v>0</v>
      </c>
      <c r="K20" s="2">
        <v>1197</v>
      </c>
      <c r="L20" s="2">
        <v>1060.2</v>
      </c>
      <c r="M20" s="2">
        <v>0</v>
      </c>
      <c r="N20" s="2">
        <v>1060.2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293547124.95999998</v>
      </c>
      <c r="V20" s="2">
        <v>0</v>
      </c>
      <c r="W20" s="2">
        <v>293547124.95999998</v>
      </c>
      <c r="X20" s="2">
        <v>218375195100</v>
      </c>
      <c r="Y20" s="2">
        <v>0</v>
      </c>
      <c r="Z20" s="2">
        <v>218375195100</v>
      </c>
      <c r="AA20" s="18">
        <v>11741884.998400001</v>
      </c>
      <c r="AB20" s="4">
        <v>11741884.998400001</v>
      </c>
      <c r="AC20" s="4">
        <f t="shared" si="0"/>
        <v>293548185.15999997</v>
      </c>
      <c r="AD20" s="4">
        <v>6000000</v>
      </c>
      <c r="AE20" s="4"/>
      <c r="AF20" s="4">
        <f t="shared" si="1"/>
        <v>17741884.998400003</v>
      </c>
      <c r="AG20" t="s">
        <v>35</v>
      </c>
      <c r="AH20" s="4"/>
      <c r="AI20" s="4"/>
      <c r="AK20" s="4"/>
      <c r="AM20" s="4"/>
      <c r="AO20" s="4"/>
      <c r="AQ20" s="4"/>
      <c r="AS20" s="4"/>
      <c r="CG20"/>
      <c r="CH20"/>
      <c r="CI20"/>
    </row>
    <row r="21" spans="1:87" x14ac:dyDescent="0.25">
      <c r="A21" s="20">
        <v>418</v>
      </c>
      <c r="B21" t="s">
        <v>280</v>
      </c>
      <c r="C21" t="s">
        <v>9</v>
      </c>
      <c r="D21" t="s">
        <v>403</v>
      </c>
      <c r="E21" t="s">
        <v>35</v>
      </c>
      <c r="F21" s="2">
        <v>108212000</v>
      </c>
      <c r="G21" s="2">
        <v>0</v>
      </c>
      <c r="H21" s="2">
        <v>108212000</v>
      </c>
      <c r="I21" s="2">
        <v>378742</v>
      </c>
      <c r="J21" s="2">
        <v>0</v>
      </c>
      <c r="K21" s="2">
        <v>378742</v>
      </c>
      <c r="L21" s="2">
        <v>335457.2</v>
      </c>
      <c r="M21" s="2">
        <v>0</v>
      </c>
      <c r="N21" s="2">
        <v>335457.2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339808699.19999999</v>
      </c>
      <c r="V21" s="2">
        <v>0</v>
      </c>
      <c r="W21" s="2">
        <v>339808699.19999999</v>
      </c>
      <c r="X21" s="2">
        <v>193380517000</v>
      </c>
      <c r="Y21" s="2">
        <v>0</v>
      </c>
      <c r="Z21" s="2">
        <v>193380517000</v>
      </c>
      <c r="AA21" s="18">
        <v>13592347.968</v>
      </c>
      <c r="AB21" s="4">
        <v>13592347.968</v>
      </c>
      <c r="AC21" s="4">
        <f t="shared" si="0"/>
        <v>340144156.39999998</v>
      </c>
      <c r="AD21" s="4">
        <v>6000000</v>
      </c>
      <c r="AE21" s="4"/>
      <c r="AF21" s="4">
        <f t="shared" si="1"/>
        <v>19592347.968000002</v>
      </c>
      <c r="AG21" t="s">
        <v>11</v>
      </c>
      <c r="AH21" s="4"/>
      <c r="AI21" s="4"/>
      <c r="AK21" s="4"/>
      <c r="AM21" s="4"/>
      <c r="AO21" s="4"/>
      <c r="AQ21" s="4"/>
      <c r="AS21" s="4"/>
      <c r="CG21"/>
      <c r="CH21"/>
      <c r="CI21"/>
    </row>
    <row r="22" spans="1:87" x14ac:dyDescent="0.25">
      <c r="A22" s="20">
        <v>419</v>
      </c>
      <c r="B22" t="s">
        <v>280</v>
      </c>
      <c r="C22" t="s">
        <v>9</v>
      </c>
      <c r="D22" t="s">
        <v>403</v>
      </c>
      <c r="E22" t="s">
        <v>63</v>
      </c>
      <c r="F22" s="2">
        <v>58100000</v>
      </c>
      <c r="G22" s="2">
        <v>0</v>
      </c>
      <c r="H22" s="2">
        <v>58100000</v>
      </c>
      <c r="I22" s="2">
        <v>203350</v>
      </c>
      <c r="J22" s="2">
        <v>0</v>
      </c>
      <c r="K22" s="2">
        <v>203350</v>
      </c>
      <c r="L22" s="2">
        <v>180110</v>
      </c>
      <c r="M22" s="2">
        <v>0</v>
      </c>
      <c r="N22" s="2">
        <v>180110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119627291.8</v>
      </c>
      <c r="V22" s="2">
        <v>0</v>
      </c>
      <c r="W22" s="2">
        <v>119627291.8</v>
      </c>
      <c r="X22" s="2">
        <v>54337723000</v>
      </c>
      <c r="Y22" s="2">
        <v>0</v>
      </c>
      <c r="Z22" s="2">
        <v>54337723000</v>
      </c>
      <c r="AA22" s="18">
        <v>0</v>
      </c>
      <c r="AB22" s="4">
        <v>0</v>
      </c>
      <c r="AC22" s="4">
        <f t="shared" si="0"/>
        <v>119807401.8</v>
      </c>
      <c r="AD22" s="4">
        <v>0</v>
      </c>
      <c r="AE22" s="4"/>
      <c r="AF22" s="4">
        <f t="shared" si="1"/>
        <v>0</v>
      </c>
      <c r="AG22" t="s">
        <v>11</v>
      </c>
      <c r="AH22" s="4"/>
      <c r="AI22" s="4"/>
      <c r="AK22" s="4"/>
      <c r="AM22" s="4"/>
      <c r="AO22" s="4"/>
      <c r="AQ22" s="4"/>
      <c r="AS22" s="4"/>
      <c r="CG22"/>
      <c r="CH22"/>
      <c r="CI22"/>
    </row>
    <row r="23" spans="1:87" x14ac:dyDescent="0.25">
      <c r="A23" s="20">
        <v>425</v>
      </c>
      <c r="B23" t="s">
        <v>280</v>
      </c>
      <c r="C23" t="s">
        <v>9</v>
      </c>
      <c r="D23" t="s">
        <v>27</v>
      </c>
      <c r="E23" t="s">
        <v>76</v>
      </c>
      <c r="F23" s="2">
        <v>6061038100</v>
      </c>
      <c r="G23" s="2">
        <v>0</v>
      </c>
      <c r="H23" s="2">
        <v>6061038100</v>
      </c>
      <c r="I23" s="2">
        <v>17410281</v>
      </c>
      <c r="J23" s="2">
        <v>0</v>
      </c>
      <c r="K23" s="2">
        <v>17410281</v>
      </c>
      <c r="L23" s="2">
        <v>14985865.76</v>
      </c>
      <c r="M23" s="2">
        <v>0</v>
      </c>
      <c r="N23" s="2">
        <v>14985865.76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114968078.28</v>
      </c>
      <c r="V23" s="2">
        <v>0</v>
      </c>
      <c r="W23" s="2">
        <v>114968078.28</v>
      </c>
      <c r="X23" s="2">
        <v>63014256800</v>
      </c>
      <c r="Y23" s="2">
        <v>0</v>
      </c>
      <c r="Z23" s="2">
        <v>63014256800</v>
      </c>
      <c r="AA23" s="18">
        <v>0</v>
      </c>
      <c r="AB23" s="4">
        <v>0</v>
      </c>
      <c r="AC23" s="4">
        <f t="shared" si="0"/>
        <v>129953944.04000001</v>
      </c>
      <c r="AD23" s="4">
        <v>0</v>
      </c>
      <c r="AE23" s="4"/>
      <c r="AF23" s="4">
        <f t="shared" si="1"/>
        <v>0</v>
      </c>
      <c r="AG23" t="s">
        <v>17</v>
      </c>
      <c r="AH23" s="4"/>
      <c r="AI23" s="4"/>
      <c r="AK23" s="4"/>
      <c r="AM23" s="4"/>
      <c r="AO23" s="4"/>
      <c r="AQ23" s="4"/>
      <c r="AS23" s="4"/>
      <c r="CG23"/>
      <c r="CH23"/>
      <c r="CI23"/>
    </row>
    <row r="24" spans="1:87" x14ac:dyDescent="0.25">
      <c r="A24" s="20">
        <v>430</v>
      </c>
      <c r="B24" t="s">
        <v>280</v>
      </c>
      <c r="C24" t="s">
        <v>9</v>
      </c>
      <c r="D24" t="s">
        <v>404</v>
      </c>
      <c r="E24" t="s">
        <v>79</v>
      </c>
      <c r="F24" s="2">
        <v>98522029000</v>
      </c>
      <c r="G24" s="2">
        <v>0</v>
      </c>
      <c r="H24" s="2">
        <v>98522029000</v>
      </c>
      <c r="I24" s="2">
        <v>164612279</v>
      </c>
      <c r="J24" s="2">
        <v>0</v>
      </c>
      <c r="K24" s="2">
        <v>164612279</v>
      </c>
      <c r="L24" s="2">
        <v>125203467.40000001</v>
      </c>
      <c r="M24" s="2">
        <v>0</v>
      </c>
      <c r="N24" s="2">
        <v>125203467.40000001</v>
      </c>
      <c r="O24" s="15">
        <v>0.1</v>
      </c>
      <c r="P24" s="2">
        <v>0</v>
      </c>
      <c r="Q24" s="13">
        <v>0.25</v>
      </c>
      <c r="R24" s="15">
        <v>0</v>
      </c>
      <c r="S24" s="2">
        <v>31300866.850000001</v>
      </c>
      <c r="T24" s="2">
        <v>0</v>
      </c>
      <c r="U24" s="2">
        <v>319728562.27999997</v>
      </c>
      <c r="V24" s="2">
        <v>0</v>
      </c>
      <c r="W24" s="2">
        <v>319728562.27999997</v>
      </c>
      <c r="X24" s="2">
        <v>242350136800</v>
      </c>
      <c r="Y24" s="2">
        <v>0</v>
      </c>
      <c r="Z24" s="2">
        <v>242350136800</v>
      </c>
      <c r="AA24" s="18">
        <v>12789142.4912</v>
      </c>
      <c r="AB24" s="4">
        <v>44090009.341200002</v>
      </c>
      <c r="AC24" s="4">
        <f t="shared" si="0"/>
        <v>444932029.67999995</v>
      </c>
      <c r="AD24" s="4">
        <v>6000000</v>
      </c>
      <c r="AE24" s="4"/>
      <c r="AF24" s="4">
        <f t="shared" si="1"/>
        <v>50090009.341200002</v>
      </c>
      <c r="AG24" t="s">
        <v>23</v>
      </c>
      <c r="AH24" s="4"/>
      <c r="AI24" s="4"/>
      <c r="AK24" s="4"/>
      <c r="AM24" s="4"/>
      <c r="AO24" s="4"/>
      <c r="AQ24" s="4"/>
      <c r="AS24" s="4"/>
      <c r="CG24"/>
      <c r="CH24"/>
      <c r="CI24"/>
    </row>
    <row r="25" spans="1:87" x14ac:dyDescent="0.25">
      <c r="A25" s="20">
        <v>443</v>
      </c>
      <c r="B25" t="s">
        <v>280</v>
      </c>
      <c r="C25" t="s">
        <v>9</v>
      </c>
      <c r="D25" t="s">
        <v>15</v>
      </c>
      <c r="E25" t="s">
        <v>31</v>
      </c>
      <c r="F25" s="2">
        <v>78130486800</v>
      </c>
      <c r="G25" s="2">
        <v>0</v>
      </c>
      <c r="H25" s="2">
        <v>78130486800</v>
      </c>
      <c r="I25" s="2">
        <v>150756595</v>
      </c>
      <c r="J25" s="2">
        <v>0</v>
      </c>
      <c r="K25" s="2">
        <v>150756595</v>
      </c>
      <c r="L25" s="2">
        <v>119504400.28</v>
      </c>
      <c r="M25" s="2">
        <v>0</v>
      </c>
      <c r="N25" s="2">
        <v>119504400.28</v>
      </c>
      <c r="O25" s="15">
        <v>0.1</v>
      </c>
      <c r="P25" s="2">
        <v>0</v>
      </c>
      <c r="Q25" s="13">
        <v>0.25</v>
      </c>
      <c r="R25" s="15">
        <v>0</v>
      </c>
      <c r="S25" s="2">
        <v>29876100.07</v>
      </c>
      <c r="T25" s="2">
        <v>0</v>
      </c>
      <c r="U25" s="2">
        <v>154837174.24000001</v>
      </c>
      <c r="V25" s="2">
        <v>0</v>
      </c>
      <c r="W25" s="2">
        <v>154837174.24000001</v>
      </c>
      <c r="X25" s="2">
        <v>90493684400</v>
      </c>
      <c r="Y25" s="2">
        <v>0</v>
      </c>
      <c r="Z25" s="2">
        <v>90493684400</v>
      </c>
      <c r="AA25" s="18">
        <v>4645115.2271999996</v>
      </c>
      <c r="AB25" s="4">
        <v>34521215.297200002</v>
      </c>
      <c r="AC25" s="4">
        <f t="shared" si="0"/>
        <v>274341574.51999998</v>
      </c>
      <c r="AD25" s="4">
        <v>4000000</v>
      </c>
      <c r="AE25" s="4"/>
      <c r="AF25" s="4">
        <f t="shared" si="1"/>
        <v>38521215.297200002</v>
      </c>
      <c r="AG25" t="s">
        <v>16</v>
      </c>
      <c r="AH25" s="4"/>
      <c r="AI25" s="4"/>
      <c r="AK25" s="4"/>
      <c r="AM25" s="4"/>
      <c r="AO25" s="4"/>
      <c r="AQ25" s="4"/>
      <c r="AS25" s="4"/>
      <c r="CG25"/>
      <c r="CH25"/>
      <c r="CI25"/>
    </row>
    <row r="26" spans="1:87" x14ac:dyDescent="0.25">
      <c r="A26" s="20">
        <v>475</v>
      </c>
      <c r="B26" t="s">
        <v>280</v>
      </c>
      <c r="C26" t="s">
        <v>2</v>
      </c>
      <c r="D26" t="s">
        <v>296</v>
      </c>
      <c r="E26" t="s">
        <v>87</v>
      </c>
      <c r="F26" s="2">
        <v>22351722000</v>
      </c>
      <c r="G26" s="2">
        <v>0</v>
      </c>
      <c r="H26" s="2">
        <v>22351722000</v>
      </c>
      <c r="I26" s="2">
        <v>40319460</v>
      </c>
      <c r="J26" s="2">
        <v>0</v>
      </c>
      <c r="K26" s="2">
        <v>40319460</v>
      </c>
      <c r="L26" s="2">
        <v>31378771.199999999</v>
      </c>
      <c r="M26" s="2">
        <v>0</v>
      </c>
      <c r="N26" s="2">
        <v>31378771.199999999</v>
      </c>
      <c r="O26" s="15">
        <v>0.1</v>
      </c>
      <c r="P26" s="2">
        <v>0</v>
      </c>
      <c r="Q26" s="13">
        <v>0.15</v>
      </c>
      <c r="R26" s="15">
        <v>0</v>
      </c>
      <c r="S26" s="2">
        <v>4706815.68</v>
      </c>
      <c r="T26" s="2">
        <v>0</v>
      </c>
      <c r="U26" s="2">
        <v>224325921.96000001</v>
      </c>
      <c r="V26" s="2">
        <v>43533110.200000003</v>
      </c>
      <c r="W26" s="2">
        <v>180792811.75999999</v>
      </c>
      <c r="X26" s="2">
        <v>118390497600</v>
      </c>
      <c r="Y26" s="2">
        <v>29328167000</v>
      </c>
      <c r="Z26" s="2">
        <v>89062330600</v>
      </c>
      <c r="AA26" s="18">
        <v>7667043.5723999999</v>
      </c>
      <c r="AB26" s="4">
        <v>12373859.2524</v>
      </c>
      <c r="AC26" s="4">
        <f t="shared" si="0"/>
        <v>255704693.16</v>
      </c>
      <c r="AD26" s="4">
        <v>4000000</v>
      </c>
      <c r="AE26" s="4"/>
      <c r="AF26" s="4">
        <f t="shared" si="1"/>
        <v>16373859.2524</v>
      </c>
      <c r="AG26" t="s">
        <v>13</v>
      </c>
      <c r="AH26" s="4"/>
      <c r="AI26" s="4"/>
      <c r="AK26" s="4"/>
      <c r="AM26" s="4"/>
      <c r="AO26" s="4"/>
      <c r="AQ26" s="4"/>
      <c r="AS26" s="4"/>
      <c r="CG26"/>
      <c r="CH26"/>
      <c r="CI26"/>
    </row>
    <row r="27" spans="1:87" x14ac:dyDescent="0.25">
      <c r="A27" s="20">
        <v>591</v>
      </c>
      <c r="B27" t="s">
        <v>280</v>
      </c>
      <c r="C27" t="s">
        <v>2</v>
      </c>
      <c r="D27" t="s">
        <v>295</v>
      </c>
      <c r="E27" t="s">
        <v>95</v>
      </c>
      <c r="F27" s="2">
        <v>10003674000</v>
      </c>
      <c r="G27" s="2">
        <v>6938218000</v>
      </c>
      <c r="H27" s="2">
        <v>3065456000</v>
      </c>
      <c r="I27" s="2">
        <v>26240078</v>
      </c>
      <c r="J27" s="2">
        <v>17852050</v>
      </c>
      <c r="K27" s="2">
        <v>8388028</v>
      </c>
      <c r="L27" s="2">
        <v>22238608.399999999</v>
      </c>
      <c r="M27" s="2">
        <v>15076762.800000001</v>
      </c>
      <c r="N27" s="2">
        <v>7161845.5999999996</v>
      </c>
      <c r="O27" s="15">
        <v>0.1</v>
      </c>
      <c r="P27" s="2">
        <v>1507676.28</v>
      </c>
      <c r="Q27" s="13">
        <v>0.1</v>
      </c>
      <c r="R27" s="15">
        <v>0</v>
      </c>
      <c r="S27" s="2">
        <v>716184.56</v>
      </c>
      <c r="T27" s="2">
        <v>0</v>
      </c>
      <c r="U27" s="2">
        <v>514043996.39999998</v>
      </c>
      <c r="V27" s="2">
        <v>35261455.600000001</v>
      </c>
      <c r="W27" s="2">
        <v>478782540.80000001</v>
      </c>
      <c r="X27" s="2">
        <v>319896554000</v>
      </c>
      <c r="Y27" s="2">
        <v>13366746000</v>
      </c>
      <c r="Z27" s="2">
        <v>306529808000</v>
      </c>
      <c r="AA27" s="18">
        <v>19503916.188000001</v>
      </c>
      <c r="AB27" s="4">
        <v>21727777.028000001</v>
      </c>
      <c r="AC27" s="4">
        <f t="shared" si="0"/>
        <v>536282604.79999995</v>
      </c>
      <c r="AD27" s="4">
        <v>6000000</v>
      </c>
      <c r="AE27" s="4"/>
      <c r="AF27" s="4">
        <f t="shared" si="1"/>
        <v>27727777.028000001</v>
      </c>
      <c r="AG27" t="s">
        <v>3</v>
      </c>
      <c r="AH27" s="4"/>
      <c r="AI27" s="4"/>
      <c r="AK27" s="4"/>
      <c r="AM27" s="4"/>
      <c r="AO27" s="4"/>
      <c r="AQ27" s="4"/>
      <c r="AS27" s="4"/>
      <c r="CG27"/>
      <c r="CH27"/>
      <c r="CI27"/>
    </row>
    <row r="28" spans="1:87" x14ac:dyDescent="0.25">
      <c r="A28" s="20">
        <v>815</v>
      </c>
      <c r="B28" t="s">
        <v>280</v>
      </c>
      <c r="C28" t="s">
        <v>2</v>
      </c>
      <c r="D28" t="s">
        <v>296</v>
      </c>
      <c r="E28" t="s">
        <v>166</v>
      </c>
      <c r="F28" s="2">
        <v>87744210200</v>
      </c>
      <c r="G28" s="2">
        <v>4428598000</v>
      </c>
      <c r="H28" s="2">
        <v>83315612200</v>
      </c>
      <c r="I28" s="2">
        <v>148602666</v>
      </c>
      <c r="J28" s="2">
        <v>11955133</v>
      </c>
      <c r="K28" s="2">
        <v>136647533</v>
      </c>
      <c r="L28" s="2">
        <v>113504981.92</v>
      </c>
      <c r="M28" s="2">
        <v>10183693.800000001</v>
      </c>
      <c r="N28" s="2">
        <v>103321288.12</v>
      </c>
      <c r="O28" s="15">
        <v>0.1</v>
      </c>
      <c r="P28" s="2">
        <v>1018369.38</v>
      </c>
      <c r="Q28" s="13">
        <v>0.25</v>
      </c>
      <c r="R28" s="15">
        <v>0</v>
      </c>
      <c r="S28" s="2">
        <v>25830322.030000001</v>
      </c>
      <c r="T28" s="2">
        <v>0</v>
      </c>
      <c r="U28" s="2">
        <v>113836126.56</v>
      </c>
      <c r="V28" s="2">
        <v>11994763.92</v>
      </c>
      <c r="W28" s="2">
        <v>101841362.64</v>
      </c>
      <c r="X28" s="2">
        <v>51575353600</v>
      </c>
      <c r="Y28" s="2">
        <v>6733970200</v>
      </c>
      <c r="Z28" s="2">
        <v>44841383400</v>
      </c>
      <c r="AA28" s="18">
        <v>0</v>
      </c>
      <c r="AB28" s="4">
        <v>26848691.41</v>
      </c>
      <c r="AC28" s="4">
        <f t="shared" si="0"/>
        <v>227341108.48000002</v>
      </c>
      <c r="AD28" s="4">
        <v>3000000</v>
      </c>
      <c r="AE28" s="4"/>
      <c r="AF28" s="4">
        <f t="shared" si="1"/>
        <v>29848691.41</v>
      </c>
      <c r="AG28" t="s">
        <v>13</v>
      </c>
      <c r="AH28" s="4"/>
      <c r="AI28" s="4"/>
      <c r="AK28" s="4"/>
      <c r="AM28" s="4"/>
      <c r="AO28" s="4"/>
      <c r="AQ28" s="4"/>
      <c r="AS28" s="4"/>
      <c r="CG28"/>
      <c r="CH28"/>
      <c r="CI28"/>
    </row>
    <row r="29" spans="1:87" x14ac:dyDescent="0.25">
      <c r="A29" s="20">
        <v>961</v>
      </c>
      <c r="B29" t="s">
        <v>280</v>
      </c>
      <c r="C29" t="s">
        <v>2</v>
      </c>
      <c r="D29" t="s">
        <v>200</v>
      </c>
      <c r="E29" t="s">
        <v>184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629105714.63999999</v>
      </c>
      <c r="V29" s="2">
        <v>5684193.4000000004</v>
      </c>
      <c r="W29" s="2">
        <v>623421521.24000001</v>
      </c>
      <c r="X29" s="2">
        <v>457338020900</v>
      </c>
      <c r="Y29" s="2">
        <v>2444004000</v>
      </c>
      <c r="Z29" s="2">
        <v>454894016900</v>
      </c>
      <c r="AA29" s="18">
        <v>24993702.783599999</v>
      </c>
      <c r="AB29" s="4">
        <v>24993702.783599999</v>
      </c>
      <c r="AC29" s="4">
        <f t="shared" si="0"/>
        <v>629105714.63999999</v>
      </c>
      <c r="AD29" s="4">
        <v>6000000</v>
      </c>
      <c r="AE29" s="4"/>
      <c r="AF29" s="4">
        <f t="shared" si="1"/>
        <v>30993702.783599999</v>
      </c>
      <c r="AG29" t="s">
        <v>203</v>
      </c>
      <c r="AH29" s="4"/>
      <c r="AI29" s="4"/>
      <c r="AK29" s="4"/>
      <c r="AM29" s="4"/>
      <c r="AO29" s="4"/>
      <c r="AQ29" s="4"/>
      <c r="AS29" s="4"/>
      <c r="CG29"/>
      <c r="CH29"/>
      <c r="CI29"/>
    </row>
    <row r="30" spans="1:87" x14ac:dyDescent="0.25">
      <c r="A30" s="20">
        <v>988</v>
      </c>
      <c r="B30" t="s">
        <v>280</v>
      </c>
      <c r="C30" t="s">
        <v>9</v>
      </c>
      <c r="D30" t="s">
        <v>403</v>
      </c>
      <c r="E30" t="s">
        <v>189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189984597.59999999</v>
      </c>
      <c r="V30" s="2">
        <v>0</v>
      </c>
      <c r="W30" s="2">
        <v>189984597.59999999</v>
      </c>
      <c r="X30" s="2">
        <v>127470241000</v>
      </c>
      <c r="Y30" s="2">
        <v>0</v>
      </c>
      <c r="Z30" s="2">
        <v>127470241000</v>
      </c>
      <c r="AA30" s="18">
        <v>5699537.9280000003</v>
      </c>
      <c r="AB30" s="4">
        <v>5699537.9280000003</v>
      </c>
      <c r="AC30" s="4">
        <f t="shared" si="0"/>
        <v>189984597.59999999</v>
      </c>
      <c r="AD30" s="4">
        <v>3000000</v>
      </c>
      <c r="AE30" s="4"/>
      <c r="AF30" s="4">
        <f t="shared" si="1"/>
        <v>8699537.9279999994</v>
      </c>
      <c r="AG30" t="s">
        <v>11</v>
      </c>
      <c r="AH30" s="4"/>
      <c r="AI30" s="4"/>
      <c r="AK30" s="4"/>
      <c r="AM30" s="4"/>
      <c r="AO30" s="4"/>
      <c r="AQ30" s="4"/>
      <c r="AS30" s="4"/>
      <c r="CG30"/>
      <c r="CH30"/>
      <c r="CI30"/>
    </row>
    <row r="31" spans="1:87" x14ac:dyDescent="0.25">
      <c r="A31" s="20">
        <v>1002</v>
      </c>
      <c r="B31" t="s">
        <v>280</v>
      </c>
      <c r="C31" t="s">
        <v>2</v>
      </c>
      <c r="D31" t="s">
        <v>296</v>
      </c>
      <c r="E31" t="s">
        <v>192</v>
      </c>
      <c r="F31" s="2">
        <v>13062965000</v>
      </c>
      <c r="G31" s="2">
        <v>0</v>
      </c>
      <c r="H31" s="2">
        <v>13062965000</v>
      </c>
      <c r="I31" s="2">
        <v>36649761</v>
      </c>
      <c r="J31" s="2">
        <v>0</v>
      </c>
      <c r="K31" s="2">
        <v>36649761</v>
      </c>
      <c r="L31" s="2">
        <v>31424575</v>
      </c>
      <c r="M31" s="2">
        <v>0</v>
      </c>
      <c r="N31" s="2">
        <v>31424575</v>
      </c>
      <c r="O31" s="15">
        <v>0.1</v>
      </c>
      <c r="P31" s="2">
        <v>0</v>
      </c>
      <c r="Q31" s="13">
        <v>0.15</v>
      </c>
      <c r="R31" s="15">
        <v>0</v>
      </c>
      <c r="S31" s="2">
        <v>4713686.25</v>
      </c>
      <c r="T31" s="2">
        <v>0</v>
      </c>
      <c r="U31" s="2">
        <v>138990940.40000001</v>
      </c>
      <c r="V31" s="2">
        <v>3625563.2</v>
      </c>
      <c r="W31" s="2">
        <v>135365377.19999999</v>
      </c>
      <c r="X31" s="2">
        <v>98819314000</v>
      </c>
      <c r="Y31" s="2">
        <v>2359697000</v>
      </c>
      <c r="Z31" s="2">
        <v>96459617000</v>
      </c>
      <c r="AA31" s="18">
        <v>0</v>
      </c>
      <c r="AB31" s="4">
        <v>4713686.25</v>
      </c>
      <c r="AC31" s="4">
        <f t="shared" si="0"/>
        <v>170415515.40000001</v>
      </c>
      <c r="AD31" s="4">
        <v>2000000</v>
      </c>
      <c r="AE31" s="4"/>
      <c r="AF31" s="4">
        <f t="shared" si="1"/>
        <v>6713686.25</v>
      </c>
      <c r="AG31" t="s">
        <v>13</v>
      </c>
      <c r="AH31" s="4"/>
      <c r="AI31" s="4"/>
      <c r="AK31" s="4"/>
      <c r="AM31" s="4"/>
      <c r="AO31" s="4"/>
      <c r="AQ31" s="4"/>
      <c r="AS31" s="4"/>
      <c r="CG31"/>
      <c r="CH31"/>
      <c r="CI31"/>
    </row>
    <row r="32" spans="1:87" x14ac:dyDescent="0.25">
      <c r="A32" s="20">
        <v>1119</v>
      </c>
      <c r="B32" t="s">
        <v>280</v>
      </c>
      <c r="C32" t="s">
        <v>2</v>
      </c>
      <c r="D32" t="s">
        <v>4</v>
      </c>
      <c r="E32" t="s">
        <v>215</v>
      </c>
      <c r="F32" s="2">
        <v>42785811000</v>
      </c>
      <c r="G32" s="2">
        <v>2500339000</v>
      </c>
      <c r="H32" s="2">
        <v>40285472000</v>
      </c>
      <c r="I32" s="2">
        <v>87921542</v>
      </c>
      <c r="J32" s="2">
        <v>6770112</v>
      </c>
      <c r="K32" s="2">
        <v>81151430</v>
      </c>
      <c r="L32" s="2">
        <v>70807217.599999994</v>
      </c>
      <c r="M32" s="2">
        <v>5769976.4000000004</v>
      </c>
      <c r="N32" s="2">
        <v>65037241.200000003</v>
      </c>
      <c r="O32" s="15">
        <v>0.1</v>
      </c>
      <c r="P32" s="2">
        <v>576997.64</v>
      </c>
      <c r="Q32" s="13">
        <v>0.2</v>
      </c>
      <c r="R32" s="15">
        <v>0</v>
      </c>
      <c r="S32" s="2">
        <v>13007448.24</v>
      </c>
      <c r="T32" s="2">
        <v>0</v>
      </c>
      <c r="U32" s="2">
        <v>268270538.59999999</v>
      </c>
      <c r="V32" s="2">
        <v>4322645</v>
      </c>
      <c r="W32" s="2">
        <v>263947893.59999999</v>
      </c>
      <c r="X32" s="2">
        <v>208018313500</v>
      </c>
      <c r="Y32" s="2">
        <v>2066307500</v>
      </c>
      <c r="Z32" s="2">
        <v>205952006000</v>
      </c>
      <c r="AA32" s="18">
        <v>10601142.194</v>
      </c>
      <c r="AB32" s="4">
        <v>24185588.074000001</v>
      </c>
      <c r="AC32" s="4">
        <f t="shared" si="0"/>
        <v>339077756.19999999</v>
      </c>
      <c r="AD32" s="4">
        <v>6000000</v>
      </c>
      <c r="AE32" s="4"/>
      <c r="AF32" s="4">
        <f t="shared" si="1"/>
        <v>30185588.074000001</v>
      </c>
      <c r="AG32" t="s">
        <v>21</v>
      </c>
      <c r="AH32" s="4"/>
      <c r="AI32" s="4"/>
      <c r="AK32" s="4"/>
      <c r="AM32" s="4"/>
      <c r="AO32" s="4"/>
      <c r="AQ32" s="4"/>
      <c r="AS32" s="4"/>
      <c r="CG32"/>
      <c r="CH32"/>
      <c r="CI32"/>
    </row>
    <row r="33" spans="1:87" s="41" customFormat="1" x14ac:dyDescent="0.25">
      <c r="A33" s="20">
        <v>1181</v>
      </c>
      <c r="B33" t="s">
        <v>280</v>
      </c>
      <c r="C33" t="s">
        <v>2</v>
      </c>
      <c r="D33" t="s">
        <v>200</v>
      </c>
      <c r="E33" t="s">
        <v>244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524489556.88</v>
      </c>
      <c r="V33" s="2">
        <v>0</v>
      </c>
      <c r="W33" s="2">
        <v>524489556.88</v>
      </c>
      <c r="X33" s="2">
        <v>327726535300</v>
      </c>
      <c r="Y33" s="2">
        <v>0</v>
      </c>
      <c r="Z33" s="2">
        <v>327726535300</v>
      </c>
      <c r="AA33" s="18">
        <v>20979582.275199998</v>
      </c>
      <c r="AB33" s="4">
        <v>20979582.275199998</v>
      </c>
      <c r="AC33" s="4">
        <f t="shared" si="0"/>
        <v>524489556.88</v>
      </c>
      <c r="AD33" s="4">
        <v>6000000</v>
      </c>
      <c r="AE33" s="4"/>
      <c r="AF33" s="4">
        <f t="shared" si="1"/>
        <v>26979582.275199998</v>
      </c>
      <c r="AG33" t="s">
        <v>203</v>
      </c>
      <c r="AH33" s="4"/>
      <c r="AI33" s="4"/>
      <c r="AJ33"/>
      <c r="AK33" s="4"/>
      <c r="AL33"/>
      <c r="AM33" s="4"/>
      <c r="AN33"/>
      <c r="AO33" s="4"/>
      <c r="AP33"/>
      <c r="AQ33" s="4"/>
      <c r="AR33"/>
      <c r="AS33" s="4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:87" x14ac:dyDescent="0.25">
      <c r="A34" s="20">
        <v>1203</v>
      </c>
      <c r="B34" t="s">
        <v>280</v>
      </c>
      <c r="C34" t="s">
        <v>2</v>
      </c>
      <c r="D34" t="s">
        <v>4</v>
      </c>
      <c r="E34" t="s">
        <v>254</v>
      </c>
      <c r="F34" s="2">
        <v>20550450000</v>
      </c>
      <c r="G34" s="2">
        <v>0</v>
      </c>
      <c r="H34" s="2">
        <v>20550450000</v>
      </c>
      <c r="I34" s="2">
        <v>38302947</v>
      </c>
      <c r="J34" s="2">
        <v>0</v>
      </c>
      <c r="K34" s="2">
        <v>38302947</v>
      </c>
      <c r="L34" s="2">
        <v>30082767</v>
      </c>
      <c r="M34" s="2">
        <v>0</v>
      </c>
      <c r="N34" s="2">
        <v>30082767</v>
      </c>
      <c r="O34" s="15">
        <v>0.1</v>
      </c>
      <c r="P34" s="2">
        <v>0</v>
      </c>
      <c r="Q34" s="13">
        <v>0.15</v>
      </c>
      <c r="R34" s="15">
        <v>0</v>
      </c>
      <c r="S34" s="2">
        <v>4512415.05</v>
      </c>
      <c r="T34" s="2">
        <v>0</v>
      </c>
      <c r="U34" s="2">
        <v>460012824.80000001</v>
      </c>
      <c r="V34" s="2">
        <v>0</v>
      </c>
      <c r="W34" s="2">
        <v>460012824.80000001</v>
      </c>
      <c r="X34" s="2">
        <v>400046883000</v>
      </c>
      <c r="Y34" s="2">
        <v>0</v>
      </c>
      <c r="Z34" s="2">
        <v>400046883000</v>
      </c>
      <c r="AA34" s="18">
        <v>18400512.991999999</v>
      </c>
      <c r="AB34" s="4">
        <v>22912928.041999999</v>
      </c>
      <c r="AC34" s="4">
        <f t="shared" si="0"/>
        <v>490095591.80000001</v>
      </c>
      <c r="AD34" s="4">
        <v>6000000</v>
      </c>
      <c r="AE34" s="4"/>
      <c r="AF34" s="4">
        <f t="shared" si="1"/>
        <v>28912928.041999999</v>
      </c>
      <c r="AG34" t="s">
        <v>21</v>
      </c>
      <c r="AH34" s="4"/>
      <c r="AI34" s="4"/>
      <c r="AK34" s="4"/>
      <c r="AM34" s="4"/>
      <c r="AO34" s="4"/>
      <c r="AQ34" s="4"/>
      <c r="AS34" s="4"/>
      <c r="CG34"/>
      <c r="CH34"/>
      <c r="CI34"/>
    </row>
    <row r="35" spans="1:87" x14ac:dyDescent="0.25">
      <c r="A35" s="20">
        <v>1406</v>
      </c>
      <c r="B35" t="s">
        <v>280</v>
      </c>
      <c r="C35" t="s">
        <v>2</v>
      </c>
      <c r="D35" t="s">
        <v>342</v>
      </c>
      <c r="E35" t="s">
        <v>352</v>
      </c>
      <c r="F35" s="2">
        <v>11991179000</v>
      </c>
      <c r="G35" s="2">
        <v>0</v>
      </c>
      <c r="H35" s="2">
        <v>11991179000</v>
      </c>
      <c r="I35" s="2">
        <v>28578774</v>
      </c>
      <c r="J35" s="2">
        <v>0</v>
      </c>
      <c r="K35" s="2">
        <v>28578774</v>
      </c>
      <c r="L35" s="2">
        <v>23782302.399999999</v>
      </c>
      <c r="M35" s="2">
        <v>0</v>
      </c>
      <c r="N35" s="2">
        <v>23782302.399999999</v>
      </c>
      <c r="O35" s="15">
        <v>0.1</v>
      </c>
      <c r="P35" s="2">
        <v>0</v>
      </c>
      <c r="Q35" s="13">
        <v>0.1</v>
      </c>
      <c r="R35" s="15">
        <v>0</v>
      </c>
      <c r="S35" s="2">
        <v>2378230.2400000002</v>
      </c>
      <c r="T35" s="2">
        <v>0</v>
      </c>
      <c r="U35" s="2">
        <v>301815464.51999998</v>
      </c>
      <c r="V35" s="2">
        <v>4626903.2</v>
      </c>
      <c r="W35" s="2">
        <v>297188561.31999999</v>
      </c>
      <c r="X35" s="2">
        <v>168619828700</v>
      </c>
      <c r="Y35" s="2">
        <v>1825502000</v>
      </c>
      <c r="Z35" s="2">
        <v>166794326700</v>
      </c>
      <c r="AA35" s="18">
        <v>11933811.4848</v>
      </c>
      <c r="AB35" s="4">
        <v>14312041.7248</v>
      </c>
      <c r="AC35" s="4">
        <f t="shared" si="0"/>
        <v>325597766.91999996</v>
      </c>
      <c r="AD35" s="4">
        <v>6000000</v>
      </c>
      <c r="AE35" s="4"/>
      <c r="AF35" s="4">
        <f t="shared" si="1"/>
        <v>20312041.724799998</v>
      </c>
      <c r="AG35" t="s">
        <v>343</v>
      </c>
      <c r="AH35" s="4"/>
      <c r="AI35" s="4"/>
      <c r="AK35" s="43"/>
      <c r="AL35" s="41"/>
      <c r="AM35" s="43"/>
      <c r="AN35" s="41"/>
      <c r="AO35" s="43"/>
      <c r="AP35" s="41"/>
      <c r="AQ35" s="43"/>
      <c r="AR35" s="41"/>
      <c r="AS35" s="43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</row>
    <row r="36" spans="1:87" s="36" customFormat="1" x14ac:dyDescent="0.25">
      <c r="A36" s="47">
        <v>1610</v>
      </c>
      <c r="B36" s="36" t="s">
        <v>280</v>
      </c>
      <c r="C36" s="36" t="s">
        <v>2</v>
      </c>
      <c r="D36" s="36" t="s">
        <v>405</v>
      </c>
      <c r="E36" s="36" t="s">
        <v>456</v>
      </c>
      <c r="F36" s="37">
        <v>248120000</v>
      </c>
      <c r="G36" s="37">
        <v>0</v>
      </c>
      <c r="H36" s="37">
        <v>248120000</v>
      </c>
      <c r="I36" s="37">
        <v>868421</v>
      </c>
      <c r="J36" s="37">
        <v>0</v>
      </c>
      <c r="K36" s="37">
        <v>868421</v>
      </c>
      <c r="L36" s="37">
        <v>769173</v>
      </c>
      <c r="M36" s="37">
        <v>0</v>
      </c>
      <c r="N36" s="37">
        <v>769173</v>
      </c>
      <c r="O36" s="48">
        <v>0</v>
      </c>
      <c r="P36" s="37">
        <v>0</v>
      </c>
      <c r="Q36" s="49">
        <v>0</v>
      </c>
      <c r="R36" s="48">
        <v>0</v>
      </c>
      <c r="S36" s="37">
        <v>0</v>
      </c>
      <c r="T36" s="37">
        <v>0</v>
      </c>
      <c r="U36" s="37">
        <v>73582201.799999997</v>
      </c>
      <c r="V36" s="37">
        <v>1958795</v>
      </c>
      <c r="W36" s="37">
        <v>71623406.799999997</v>
      </c>
      <c r="X36" s="37">
        <v>43037083000</v>
      </c>
      <c r="Y36" s="37">
        <v>970700000</v>
      </c>
      <c r="Z36" s="37">
        <v>42066383000</v>
      </c>
      <c r="AA36" s="50">
        <v>0</v>
      </c>
      <c r="AB36" s="38">
        <v>0</v>
      </c>
      <c r="AC36" s="38">
        <f t="shared" si="0"/>
        <v>74351374.799999997</v>
      </c>
      <c r="AD36" s="38">
        <v>0</v>
      </c>
      <c r="AE36" s="38">
        <v>4000000</v>
      </c>
      <c r="AF36" s="38">
        <f t="shared" si="1"/>
        <v>4000000</v>
      </c>
      <c r="AG36" s="36" t="s">
        <v>498</v>
      </c>
      <c r="AH36" s="38"/>
      <c r="AI36" s="38"/>
      <c r="AK36" s="38"/>
      <c r="AM36" s="38"/>
      <c r="AO36" s="38"/>
      <c r="AQ36" s="38"/>
      <c r="AS36" s="38"/>
    </row>
    <row r="37" spans="1:87" s="30" customFormat="1" x14ac:dyDescent="0.25">
      <c r="A37" s="20">
        <v>1611</v>
      </c>
      <c r="B37" t="s">
        <v>280</v>
      </c>
      <c r="C37" t="s">
        <v>2</v>
      </c>
      <c r="D37" t="s">
        <v>295</v>
      </c>
      <c r="E37" t="s">
        <v>473</v>
      </c>
      <c r="F37" s="2">
        <v>16574135000</v>
      </c>
      <c r="G37" s="2">
        <v>0</v>
      </c>
      <c r="H37" s="2">
        <v>16574135000</v>
      </c>
      <c r="I37" s="2">
        <v>40131312</v>
      </c>
      <c r="J37" s="2">
        <v>0</v>
      </c>
      <c r="K37" s="2">
        <v>40131312</v>
      </c>
      <c r="L37" s="2">
        <v>33501658</v>
      </c>
      <c r="M37" s="2">
        <v>0</v>
      </c>
      <c r="N37" s="2">
        <v>33501658</v>
      </c>
      <c r="O37" s="15">
        <v>0.1</v>
      </c>
      <c r="P37" s="2">
        <v>0</v>
      </c>
      <c r="Q37" s="13">
        <v>0.15</v>
      </c>
      <c r="R37" s="15">
        <v>0</v>
      </c>
      <c r="S37" s="2">
        <v>5025248.7</v>
      </c>
      <c r="T37" s="2">
        <v>0</v>
      </c>
      <c r="U37" s="2">
        <v>27597955.800000001</v>
      </c>
      <c r="V37" s="2">
        <v>0</v>
      </c>
      <c r="W37" s="2">
        <v>27597955.800000001</v>
      </c>
      <c r="X37" s="2">
        <v>12929393000</v>
      </c>
      <c r="Y37" s="2">
        <v>0</v>
      </c>
      <c r="Z37" s="2">
        <v>12929393000</v>
      </c>
      <c r="AA37" s="18">
        <v>0</v>
      </c>
      <c r="AB37" s="4">
        <v>5025248.7</v>
      </c>
      <c r="AC37" s="4">
        <f t="shared" si="0"/>
        <v>61099613.799999997</v>
      </c>
      <c r="AD37" s="4">
        <v>0</v>
      </c>
      <c r="AE37" s="4"/>
      <c r="AF37" s="4">
        <f t="shared" si="1"/>
        <v>5025248.7</v>
      </c>
      <c r="AG37" t="s">
        <v>3</v>
      </c>
      <c r="AH37" s="4"/>
      <c r="AI37" s="4"/>
      <c r="AJ37"/>
      <c r="AK37" s="4"/>
      <c r="AL37"/>
      <c r="AM37" s="4"/>
      <c r="AN37"/>
      <c r="AO37" s="4"/>
      <c r="AP37"/>
      <c r="AQ37" s="4"/>
      <c r="AR37"/>
      <c r="AS37" s="4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s="36" customFormat="1" x14ac:dyDescent="0.25">
      <c r="A38" s="47">
        <v>1634</v>
      </c>
      <c r="B38" s="36" t="s">
        <v>280</v>
      </c>
      <c r="C38" s="36" t="s">
        <v>2</v>
      </c>
      <c r="D38" s="36" t="s">
        <v>405</v>
      </c>
      <c r="E38" s="36" t="s">
        <v>486</v>
      </c>
      <c r="F38" s="37">
        <v>3331270000</v>
      </c>
      <c r="G38" s="37">
        <v>0</v>
      </c>
      <c r="H38" s="37">
        <v>3331270000</v>
      </c>
      <c r="I38" s="37">
        <v>6271360</v>
      </c>
      <c r="J38" s="37">
        <v>0</v>
      </c>
      <c r="K38" s="37">
        <v>6271360</v>
      </c>
      <c r="L38" s="37">
        <v>4938852</v>
      </c>
      <c r="M38" s="37">
        <v>0</v>
      </c>
      <c r="N38" s="37">
        <v>4938852</v>
      </c>
      <c r="O38" s="48">
        <v>0</v>
      </c>
      <c r="P38" s="37">
        <v>0</v>
      </c>
      <c r="Q38" s="49">
        <v>0</v>
      </c>
      <c r="R38" s="48">
        <v>0</v>
      </c>
      <c r="S38" s="37">
        <v>0</v>
      </c>
      <c r="T38" s="37">
        <v>0</v>
      </c>
      <c r="U38" s="37">
        <v>8964554</v>
      </c>
      <c r="V38" s="37">
        <v>0</v>
      </c>
      <c r="W38" s="37">
        <v>8964554</v>
      </c>
      <c r="X38" s="37">
        <v>3152655000</v>
      </c>
      <c r="Y38" s="37">
        <v>0</v>
      </c>
      <c r="Z38" s="37">
        <v>3152655000</v>
      </c>
      <c r="AA38" s="50">
        <v>0</v>
      </c>
      <c r="AB38" s="38">
        <v>0</v>
      </c>
      <c r="AC38" s="38">
        <f t="shared" si="0"/>
        <v>13903406</v>
      </c>
      <c r="AD38" s="38">
        <v>0</v>
      </c>
      <c r="AE38" s="38">
        <v>4000000</v>
      </c>
      <c r="AF38" s="38">
        <f t="shared" si="1"/>
        <v>4000000</v>
      </c>
      <c r="AG38" s="36" t="s">
        <v>498</v>
      </c>
      <c r="AH38" s="38"/>
      <c r="AI38" s="38"/>
      <c r="AK38" s="38"/>
      <c r="AM38" s="38"/>
      <c r="AO38" s="38"/>
      <c r="AQ38" s="38"/>
      <c r="AS38" s="38"/>
    </row>
    <row r="39" spans="1:87" s="30" customFormat="1" x14ac:dyDescent="0.25">
      <c r="A39" s="20" t="s">
        <v>232</v>
      </c>
      <c r="B39" t="s">
        <v>280</v>
      </c>
      <c r="C39" t="s">
        <v>2</v>
      </c>
      <c r="D39" t="s">
        <v>200</v>
      </c>
      <c r="E39" t="s">
        <v>231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5">
        <v>0.1</v>
      </c>
      <c r="P39" s="2">
        <v>0</v>
      </c>
      <c r="Q39" s="13">
        <v>0.3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C39" s="4">
        <f t="shared" si="0"/>
        <v>0</v>
      </c>
      <c r="AD39" s="4">
        <v>0</v>
      </c>
      <c r="AE39" s="4"/>
      <c r="AF39" s="4">
        <f t="shared" si="1"/>
        <v>0</v>
      </c>
      <c r="AG39" t="s">
        <v>203</v>
      </c>
      <c r="AH39" s="4"/>
      <c r="AI39" s="4"/>
      <c r="AJ39"/>
      <c r="AK39" s="4"/>
      <c r="AL39"/>
      <c r="AM39" s="4"/>
      <c r="AN39"/>
      <c r="AO39" s="4"/>
      <c r="AP39"/>
      <c r="AQ39" s="4"/>
      <c r="AR39"/>
      <c r="AS39" s="4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1:87" s="30" customFormat="1" x14ac:dyDescent="0.25">
      <c r="X40" s="37"/>
      <c r="Y40" s="37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37"/>
      <c r="AM40" s="4"/>
      <c r="AN40" s="37"/>
      <c r="AO40" s="37"/>
      <c r="CG40" s="31"/>
      <c r="CH40" s="31"/>
      <c r="CI40" s="31"/>
    </row>
    <row r="41" spans="1:87" s="30" customFormat="1" x14ac:dyDescent="0.25">
      <c r="X41" s="35"/>
      <c r="Y41" s="35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35"/>
      <c r="AM41" s="4"/>
      <c r="AN41" s="35"/>
      <c r="AO41" s="35"/>
      <c r="CG41" s="31"/>
      <c r="CH41" s="31"/>
      <c r="CI41" s="31"/>
    </row>
    <row r="42" spans="1:87" s="30" customFormat="1" x14ac:dyDescent="0.25">
      <c r="CG42" s="31"/>
      <c r="CH42" s="31"/>
      <c r="CI42" s="31"/>
    </row>
    <row r="43" spans="1:87" s="30" customFormat="1" x14ac:dyDescent="0.25">
      <c r="CG43" s="31"/>
      <c r="CH43" s="31"/>
      <c r="CI43" s="31"/>
    </row>
    <row r="44" spans="1:87" s="30" customFormat="1" x14ac:dyDescent="0.25">
      <c r="CG44" s="31"/>
      <c r="CH44" s="31"/>
      <c r="CI44" s="31"/>
    </row>
    <row r="45" spans="1:87" s="30" customFormat="1" x14ac:dyDescent="0.25">
      <c r="CG45" s="31"/>
      <c r="CH45" s="31"/>
      <c r="CI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G1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3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234</v>
      </c>
      <c r="I1" s="23" t="s">
        <v>235</v>
      </c>
      <c r="J1" s="28" t="s">
        <v>180</v>
      </c>
      <c r="K1" s="26" t="s">
        <v>186</v>
      </c>
      <c r="L1" s="23" t="s">
        <v>187</v>
      </c>
      <c r="M1" s="23" t="s">
        <v>415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295</v>
      </c>
      <c r="D2" s="29">
        <v>2</v>
      </c>
      <c r="E2" t="s">
        <v>3</v>
      </c>
      <c r="F2" s="4">
        <v>927008321700</v>
      </c>
      <c r="G2" s="4">
        <v>1503749193.3199999</v>
      </c>
      <c r="H2" s="25">
        <v>1.7999999999999999E-2</v>
      </c>
      <c r="I2" s="4">
        <f>H2*G2</f>
        <v>27067485.479759995</v>
      </c>
      <c r="J2" s="25">
        <v>7.7999999999999996E-3</v>
      </c>
      <c r="K2" s="4">
        <v>0</v>
      </c>
      <c r="L2" s="4">
        <f>I2+K2</f>
        <v>27067485.479759995</v>
      </c>
      <c r="M2"/>
      <c r="N2" s="4">
        <f>L2+M2</f>
        <v>27067485.479759995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296</v>
      </c>
      <c r="D3" s="29">
        <v>1</v>
      </c>
      <c r="E3" t="s">
        <v>13</v>
      </c>
      <c r="F3" s="4">
        <v>391951668000</v>
      </c>
      <c r="G3" s="4">
        <v>653484898.79999995</v>
      </c>
      <c r="H3" s="25">
        <v>1.7999999999999999E-2</v>
      </c>
      <c r="I3" s="4">
        <f>H3*G3</f>
        <v>11762728.178399999</v>
      </c>
      <c r="J3" s="25">
        <v>3.3E-3</v>
      </c>
      <c r="K3" s="4">
        <v>0</v>
      </c>
      <c r="L3" s="4">
        <f>I3+K3</f>
        <v>11762728.178399999</v>
      </c>
      <c r="M3" s="4">
        <v>7000000</v>
      </c>
      <c r="N3" s="4">
        <f>M3+L3</f>
        <v>18762728.178399999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1162426631700</v>
      </c>
      <c r="G4" s="4">
        <v>1827322189.3199999</v>
      </c>
      <c r="H4" s="25">
        <v>1.7999999999999999E-2</v>
      </c>
      <c r="I4" s="4">
        <f t="shared" ref="I4:I12" si="0">H4*G4</f>
        <v>32891799.407759998</v>
      </c>
      <c r="J4" s="25">
        <v>9.9000000000000008E-3</v>
      </c>
      <c r="K4" s="4">
        <v>15000000</v>
      </c>
      <c r="L4" s="4">
        <f t="shared" ref="L4:L12" si="1">I4+K4</f>
        <v>47891799.407759994</v>
      </c>
      <c r="M4"/>
      <c r="N4" s="4">
        <f t="shared" ref="N4:N8" si="2">M4+L4</f>
        <v>47891799.407759994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200</v>
      </c>
      <c r="D5" s="29">
        <v>2</v>
      </c>
      <c r="E5" t="s">
        <v>203</v>
      </c>
      <c r="F5" s="4">
        <v>1179518479700</v>
      </c>
      <c r="G5" s="4">
        <v>1588292396.1199999</v>
      </c>
      <c r="H5" s="25">
        <v>1.7999999999999999E-2</v>
      </c>
      <c r="I5" s="4">
        <f t="shared" si="0"/>
        <v>28589263.130159996</v>
      </c>
      <c r="J5" s="25">
        <v>0.01</v>
      </c>
      <c r="K5" s="4">
        <v>15000000</v>
      </c>
      <c r="L5" s="4">
        <f t="shared" si="1"/>
        <v>43589263.130159996</v>
      </c>
      <c r="M5"/>
      <c r="N5" s="4">
        <f t="shared" si="2"/>
        <v>43589263.130159996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1504955981300</v>
      </c>
      <c r="G6" s="4">
        <v>2092610819.48</v>
      </c>
      <c r="H6" s="25">
        <v>1.7999999999999999E-2</v>
      </c>
      <c r="I6" s="4">
        <f t="shared" si="0"/>
        <v>37666994.750639997</v>
      </c>
      <c r="J6" s="25">
        <v>1.32E-2</v>
      </c>
      <c r="K6" s="4">
        <v>20000000</v>
      </c>
      <c r="L6" s="4">
        <f t="shared" si="1"/>
        <v>57666994.750639997</v>
      </c>
      <c r="M6"/>
      <c r="N6" s="4">
        <f>M6+L6</f>
        <v>57666994.750639997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403</v>
      </c>
      <c r="D7" s="29">
        <v>3</v>
      </c>
      <c r="E7" t="s">
        <v>11</v>
      </c>
      <c r="F7" s="4">
        <v>893954399900</v>
      </c>
      <c r="G7" s="4">
        <v>1342113518.04</v>
      </c>
      <c r="H7" s="25">
        <v>0.01</v>
      </c>
      <c r="I7" s="4">
        <f t="shared" si="0"/>
        <v>13421135.180399999</v>
      </c>
      <c r="J7" s="25">
        <v>7.6E-3</v>
      </c>
      <c r="K7" s="4">
        <v>0</v>
      </c>
      <c r="L7" s="4">
        <f t="shared" si="1"/>
        <v>13421135.180399999</v>
      </c>
      <c r="M7"/>
      <c r="N7" s="4">
        <f t="shared" si="2"/>
        <v>13421135.180399999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404</v>
      </c>
      <c r="D8" s="29">
        <v>1</v>
      </c>
      <c r="E8" t="s">
        <v>23</v>
      </c>
      <c r="F8" s="4">
        <v>609600683700</v>
      </c>
      <c r="G8" s="4">
        <v>835417867.51999998</v>
      </c>
      <c r="H8" s="25">
        <v>0.01</v>
      </c>
      <c r="I8" s="4">
        <f t="shared" si="0"/>
        <v>8354178.6752000004</v>
      </c>
      <c r="J8" s="25">
        <v>5.1999999999999998E-3</v>
      </c>
      <c r="K8" s="4">
        <v>0</v>
      </c>
      <c r="L8" s="4">
        <f t="shared" si="1"/>
        <v>8354178.6752000004</v>
      </c>
      <c r="M8" s="4">
        <v>7000000</v>
      </c>
      <c r="N8" s="4">
        <f t="shared" si="2"/>
        <v>15354178.6752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334809664000</v>
      </c>
      <c r="G9" s="4">
        <v>604396477.39999998</v>
      </c>
      <c r="H9" s="25">
        <v>0.01</v>
      </c>
      <c r="I9" s="4">
        <f t="shared" si="0"/>
        <v>6043964.7740000002</v>
      </c>
      <c r="J9" s="25">
        <v>2.8E-3</v>
      </c>
      <c r="K9" s="4">
        <v>0</v>
      </c>
      <c r="L9" s="4">
        <f t="shared" si="1"/>
        <v>6043964.7740000002</v>
      </c>
      <c r="N9" s="4">
        <f>L9+M9</f>
        <v>6043964.7740000002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935647663100</v>
      </c>
      <c r="G10" s="4">
        <v>1415491770.76</v>
      </c>
      <c r="H10" s="25">
        <v>0.01</v>
      </c>
      <c r="I10" s="4">
        <f t="shared" si="0"/>
        <v>14154917.707599999</v>
      </c>
      <c r="J10" s="25">
        <v>7.9000000000000008E-3</v>
      </c>
      <c r="K10" s="4">
        <v>0</v>
      </c>
      <c r="L10" s="4">
        <f t="shared" si="1"/>
        <v>14154917.707599999</v>
      </c>
      <c r="M10"/>
      <c r="N10" s="4">
        <f t="shared" ref="N10:N12" si="3">L10+M10</f>
        <v>14154917.707599999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414</v>
      </c>
      <c r="D11" s="29">
        <v>1</v>
      </c>
      <c r="E11" t="s">
        <v>343</v>
      </c>
      <c r="F11" s="4">
        <v>180682657700</v>
      </c>
      <c r="G11" s="4">
        <v>325819881.92000002</v>
      </c>
      <c r="H11" s="25">
        <v>1.7999999999999999E-2</v>
      </c>
      <c r="I11" s="4">
        <f t="shared" si="0"/>
        <v>5864757.8745599994</v>
      </c>
      <c r="J11" s="25">
        <v>1.8E-3</v>
      </c>
      <c r="K11" s="4">
        <v>0</v>
      </c>
      <c r="L11" s="4">
        <f t="shared" si="1"/>
        <v>5864757.8745599994</v>
      </c>
      <c r="M11" s="4">
        <v>0</v>
      </c>
      <c r="N11" s="4">
        <f t="shared" si="3"/>
        <v>5864757.8745599994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1583</v>
      </c>
      <c r="B12" t="s">
        <v>2</v>
      </c>
      <c r="C12" t="s">
        <v>405</v>
      </c>
      <c r="D12" s="29">
        <v>1</v>
      </c>
      <c r="E12" t="s">
        <v>498</v>
      </c>
      <c r="F12" s="4">
        <v>49769128000</v>
      </c>
      <c r="G12" s="4">
        <v>88254780.799999997</v>
      </c>
      <c r="H12" s="25">
        <v>1.7999999999999999E-2</v>
      </c>
      <c r="I12" s="4">
        <f t="shared" si="0"/>
        <v>1588586.0543999998</v>
      </c>
      <c r="J12" s="25">
        <v>1.8E-3</v>
      </c>
      <c r="K12" s="4">
        <v>0</v>
      </c>
      <c r="L12" s="4">
        <f t="shared" si="1"/>
        <v>1588586.0543999998</v>
      </c>
      <c r="M12">
        <v>0</v>
      </c>
      <c r="N12" s="4">
        <f t="shared" si="3"/>
        <v>1588586.0543999998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8170325278800</v>
      </c>
      <c r="G16" s="4">
        <f>SUM(G2:G12)</f>
        <v>12276953793.479998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5396312868100</v>
      </c>
      <c r="G19" s="2">
        <v>8079534159.7600002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2774012410700</v>
      </c>
      <c r="G20" s="2">
        <v>4197419633.7199998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236</v>
      </c>
      <c r="F21" s="4">
        <f>SUM(F19,F20)</f>
        <v>8170325278800</v>
      </c>
      <c r="G21" s="4">
        <f>SUM(G19,G20)</f>
        <v>12276953793.48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F25" s="42"/>
      <c r="G25" s="42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7" x14ac:dyDescent="0.25">
      <c r="A2" t="s">
        <v>141</v>
      </c>
      <c r="B2" t="s">
        <v>142</v>
      </c>
      <c r="C2" s="18">
        <v>2774012410700</v>
      </c>
      <c r="D2" s="18"/>
      <c r="E2" s="2">
        <v>4197419633.7199998</v>
      </c>
      <c r="F2" s="2"/>
      <c r="G2" s="4">
        <f>0.6%*E2</f>
        <v>25184517.80232</v>
      </c>
    </row>
    <row r="3" spans="1:7" x14ac:dyDescent="0.25">
      <c r="A3" t="s">
        <v>143</v>
      </c>
      <c r="B3" t="s">
        <v>144</v>
      </c>
      <c r="C3" s="18">
        <v>2774012410700</v>
      </c>
      <c r="D3" s="4">
        <v>5396312868100</v>
      </c>
      <c r="E3" s="2">
        <v>4197419633.7199998</v>
      </c>
      <c r="F3" s="2">
        <v>8079534159.7600002</v>
      </c>
      <c r="G3" s="4">
        <f>0.4%*F3+0.1%*E3</f>
        <v>36515556.272760004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2015-10-22T03:32:37Z</dcterms:modified>
</cp:coreProperties>
</file>