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965" windowWidth="14805" windowHeight="6150" activeTab="4"/>
  </bookViews>
  <sheets>
    <sheet name="Details" sheetId="2" r:id="rId1"/>
    <sheet name="AE" sheetId="7" r:id="rId2"/>
    <sheet name="SUP" sheetId="3" r:id="rId3"/>
    <sheet name="MAN" sheetId="4" r:id="rId4"/>
    <sheet name="MD" sheetId="5" r:id="rId5"/>
  </sheets>
  <definedNames>
    <definedName name="_xlnm._FilterDatabase" localSheetId="1" hidden="1">AE!$A$1:$AE$433</definedName>
    <definedName name="_xlnm._FilterDatabase" localSheetId="0" hidden="1">Details!$A$1:$AD$484</definedName>
    <definedName name="_xlnm._FilterDatabase" localSheetId="3" hidden="1">MAN!$A$1:$AI$10</definedName>
    <definedName name="_xlnm._FilterDatabase" localSheetId="4" hidden="1">MD!$A$1:$G$3</definedName>
    <definedName name="_xlnm._FilterDatabase" localSheetId="2" hidden="1">SUP!$A$1:$AU$37</definedName>
    <definedName name="ManagerResult" localSheetId="3">MAN!#REF!</definedName>
    <definedName name="ManagerResults_1" localSheetId="3">MAN!#REF!</definedName>
    <definedName name="result" localSheetId="0">Details!$A$2:$AD$484</definedName>
    <definedName name="result_1" localSheetId="1">AE!#REF!</definedName>
    <definedName name="result_1" localSheetId="0">Details!#REF!</definedName>
    <definedName name="result_2" localSheetId="1">AE!#REF!</definedName>
    <definedName name="result_2" localSheetId="0">Details!#REF!</definedName>
    <definedName name="result_3" localSheetId="1">AE!#REF!</definedName>
    <definedName name="result_3" localSheetId="0">Details!#REF!</definedName>
    <definedName name="Result_4" localSheetId="1">AE!#REF!</definedName>
    <definedName name="Result_4" localSheetId="0">Details!#REF!</definedName>
    <definedName name="result_5" localSheetId="1">AE!#REF!</definedName>
    <definedName name="result_5" localSheetId="0">Details!#REF!</definedName>
  </definedNames>
  <calcPr calcId="145621"/>
</workbook>
</file>

<file path=xl/calcChain.xml><?xml version="1.0" encoding="utf-8"?>
<calcChain xmlns="http://schemas.openxmlformats.org/spreadsheetml/2006/main">
  <c r="AB296" i="7" l="1"/>
  <c r="S296" i="7"/>
  <c r="S266" i="7" l="1"/>
  <c r="AB266" i="7" s="1"/>
  <c r="AD266" i="7" s="1"/>
  <c r="S368" i="7"/>
  <c r="AB368" i="7" s="1"/>
  <c r="AD368" i="7" s="1"/>
  <c r="AF3" i="3"/>
  <c r="AF4" i="3"/>
  <c r="AF5" i="3"/>
  <c r="AF6" i="3"/>
  <c r="AF7" i="3"/>
  <c r="AF8" i="3"/>
  <c r="AF9" i="3"/>
  <c r="AF10" i="3"/>
  <c r="AF11" i="3"/>
  <c r="AF12" i="3"/>
  <c r="AF13" i="3"/>
  <c r="AF14" i="3"/>
  <c r="AF15" i="3"/>
  <c r="AF16" i="3"/>
  <c r="AF17" i="3"/>
  <c r="AF18" i="3"/>
  <c r="AF19" i="3"/>
  <c r="AF20" i="3"/>
  <c r="AF21" i="3"/>
  <c r="AF22" i="3"/>
  <c r="AF23" i="3"/>
  <c r="AF24" i="3"/>
  <c r="AF25" i="3"/>
  <c r="AF26" i="3"/>
  <c r="AF27" i="3"/>
  <c r="AF28" i="3"/>
  <c r="AF29" i="3"/>
  <c r="AF30" i="3"/>
  <c r="AF31" i="3"/>
  <c r="AF32" i="3"/>
  <c r="AF33" i="3"/>
  <c r="AF34" i="3"/>
  <c r="AF35" i="3"/>
  <c r="AF36" i="3"/>
  <c r="AF37" i="3"/>
  <c r="AF38" i="3"/>
  <c r="AF39" i="3"/>
  <c r="AF2" i="3"/>
  <c r="AC3" i="3"/>
  <c r="AC4" i="3"/>
  <c r="AC5" i="3"/>
  <c r="AC6" i="3"/>
  <c r="AC7" i="3"/>
  <c r="AC8" i="3"/>
  <c r="AC9" i="3"/>
  <c r="AC10" i="3"/>
  <c r="AC11" i="3"/>
  <c r="AC12" i="3"/>
  <c r="AC13" i="3"/>
  <c r="AC14" i="3"/>
  <c r="AC15" i="3"/>
  <c r="AC16" i="3"/>
  <c r="AC17" i="3"/>
  <c r="AC18" i="3"/>
  <c r="AC19" i="3"/>
  <c r="AC20" i="3"/>
  <c r="AC21" i="3"/>
  <c r="AC22" i="3"/>
  <c r="AC23" i="3"/>
  <c r="AC24" i="3"/>
  <c r="AC25" i="3"/>
  <c r="AC26" i="3"/>
  <c r="AC27" i="3"/>
  <c r="AC28" i="3"/>
  <c r="AC29" i="3"/>
  <c r="AC30" i="3"/>
  <c r="AC31" i="3"/>
  <c r="AC32" i="3"/>
  <c r="AC33" i="3"/>
  <c r="AC34" i="3"/>
  <c r="AC35" i="3"/>
  <c r="AC36" i="3"/>
  <c r="AC37" i="3"/>
  <c r="AC38" i="3"/>
  <c r="AC39" i="3"/>
  <c r="AC2" i="3"/>
  <c r="AD3" i="7"/>
  <c r="AD4" i="7"/>
  <c r="AD5" i="7"/>
  <c r="AD6" i="7"/>
  <c r="AD7" i="7"/>
  <c r="AD8" i="7"/>
  <c r="AD9" i="7"/>
  <c r="AD10" i="7"/>
  <c r="AD11" i="7"/>
  <c r="AD12" i="7"/>
  <c r="AD13" i="7"/>
  <c r="AD14" i="7"/>
  <c r="AD15" i="7"/>
  <c r="AD16" i="7"/>
  <c r="AD17" i="7"/>
  <c r="AD18" i="7"/>
  <c r="AD19" i="7"/>
  <c r="AD20" i="7"/>
  <c r="AD21" i="7"/>
  <c r="AD22" i="7"/>
  <c r="AD23" i="7"/>
  <c r="AD24" i="7"/>
  <c r="AD25" i="7"/>
  <c r="AD26" i="7"/>
  <c r="AD27" i="7"/>
  <c r="AD28" i="7"/>
  <c r="AD29" i="7"/>
  <c r="AD30" i="7"/>
  <c r="AD31" i="7"/>
  <c r="AD32" i="7"/>
  <c r="AD33" i="7"/>
  <c r="AD34" i="7"/>
  <c r="AD35" i="7"/>
  <c r="AD36" i="7"/>
  <c r="AD37" i="7"/>
  <c r="AD38" i="7"/>
  <c r="AD39" i="7"/>
  <c r="AD40" i="7"/>
  <c r="AD41" i="7"/>
  <c r="AD42" i="7"/>
  <c r="AD43" i="7"/>
  <c r="AD44" i="7"/>
  <c r="AD45" i="7"/>
  <c r="AD46" i="7"/>
  <c r="AD47" i="7"/>
  <c r="AD48" i="7"/>
  <c r="AD49" i="7"/>
  <c r="AD50" i="7"/>
  <c r="AD51" i="7"/>
  <c r="AD52" i="7"/>
  <c r="AD53" i="7"/>
  <c r="AD54" i="7"/>
  <c r="AD55" i="7"/>
  <c r="AD56" i="7"/>
  <c r="AD57" i="7"/>
  <c r="AD58" i="7"/>
  <c r="AD59" i="7"/>
  <c r="AD60" i="7"/>
  <c r="AD61" i="7"/>
  <c r="AD62" i="7"/>
  <c r="AD63" i="7"/>
  <c r="AD64" i="7"/>
  <c r="AD65" i="7"/>
  <c r="AD66" i="7"/>
  <c r="AD67" i="7"/>
  <c r="AD68" i="7"/>
  <c r="AD69" i="7"/>
  <c r="AD70" i="7"/>
  <c r="AD71" i="7"/>
  <c r="AD72" i="7"/>
  <c r="AD73" i="7"/>
  <c r="AD74" i="7"/>
  <c r="AD75" i="7"/>
  <c r="AD76" i="7"/>
  <c r="AD77" i="7"/>
  <c r="AD78" i="7"/>
  <c r="AD79" i="7"/>
  <c r="AD80" i="7"/>
  <c r="AD81" i="7"/>
  <c r="AD82" i="7"/>
  <c r="AD83" i="7"/>
  <c r="AD84" i="7"/>
  <c r="AD85" i="7"/>
  <c r="AD86" i="7"/>
  <c r="AD87" i="7"/>
  <c r="AD88" i="7"/>
  <c r="AD89" i="7"/>
  <c r="AD90" i="7"/>
  <c r="AD91" i="7"/>
  <c r="AD92" i="7"/>
  <c r="AD93" i="7"/>
  <c r="AD94" i="7"/>
  <c r="AD95" i="7"/>
  <c r="AD96" i="7"/>
  <c r="AD97" i="7"/>
  <c r="AD98" i="7"/>
  <c r="AD99" i="7"/>
  <c r="AD100" i="7"/>
  <c r="AD101" i="7"/>
  <c r="AD102" i="7"/>
  <c r="AD103" i="7"/>
  <c r="AD104" i="7"/>
  <c r="AD105" i="7"/>
  <c r="AD106" i="7"/>
  <c r="AD107" i="7"/>
  <c r="AD108" i="7"/>
  <c r="AD109" i="7"/>
  <c r="AD110" i="7"/>
  <c r="AD111" i="7"/>
  <c r="AD112" i="7"/>
  <c r="AD113" i="7"/>
  <c r="AD114" i="7"/>
  <c r="AD115" i="7"/>
  <c r="AD116" i="7"/>
  <c r="AD117" i="7"/>
  <c r="AD118" i="7"/>
  <c r="AD119" i="7"/>
  <c r="AD120" i="7"/>
  <c r="AD121" i="7"/>
  <c r="AD122" i="7"/>
  <c r="AD123" i="7"/>
  <c r="AD124" i="7"/>
  <c r="AD125" i="7"/>
  <c r="AD126" i="7"/>
  <c r="AD127" i="7"/>
  <c r="AD128" i="7"/>
  <c r="AD129" i="7"/>
  <c r="AD130" i="7"/>
  <c r="AD131" i="7"/>
  <c r="AD132" i="7"/>
  <c r="AD133" i="7"/>
  <c r="AD134" i="7"/>
  <c r="AD135" i="7"/>
  <c r="AD136" i="7"/>
  <c r="AD137" i="7"/>
  <c r="AD138" i="7"/>
  <c r="AD139" i="7"/>
  <c r="AD140" i="7"/>
  <c r="AD141" i="7"/>
  <c r="AD142" i="7"/>
  <c r="AD143" i="7"/>
  <c r="AD144" i="7"/>
  <c r="AD145" i="7"/>
  <c r="AD146" i="7"/>
  <c r="AD147" i="7"/>
  <c r="AD148" i="7"/>
  <c r="AD149" i="7"/>
  <c r="AD150" i="7"/>
  <c r="AD151" i="7"/>
  <c r="AD152" i="7"/>
  <c r="AD153" i="7"/>
  <c r="AD154" i="7"/>
  <c r="AD155" i="7"/>
  <c r="AD156" i="7"/>
  <c r="AD157" i="7"/>
  <c r="AD158" i="7"/>
  <c r="AD159" i="7"/>
  <c r="AD160" i="7"/>
  <c r="AD161" i="7"/>
  <c r="AD162" i="7"/>
  <c r="AD163" i="7"/>
  <c r="AD164" i="7"/>
  <c r="AD165" i="7"/>
  <c r="AD166" i="7"/>
  <c r="AD167" i="7"/>
  <c r="AD168" i="7"/>
  <c r="AD169" i="7"/>
  <c r="AD170" i="7"/>
  <c r="AD171" i="7"/>
  <c r="AD172" i="7"/>
  <c r="AD173" i="7"/>
  <c r="AD174" i="7"/>
  <c r="AD175" i="7"/>
  <c r="AD176" i="7"/>
  <c r="AD177" i="7"/>
  <c r="AD178" i="7"/>
  <c r="AD179" i="7"/>
  <c r="AD180" i="7"/>
  <c r="AD181" i="7"/>
  <c r="AD182" i="7"/>
  <c r="AD183" i="7"/>
  <c r="AD184" i="7"/>
  <c r="AD185" i="7"/>
  <c r="AD186" i="7"/>
  <c r="AD187" i="7"/>
  <c r="AD188" i="7"/>
  <c r="AD189" i="7"/>
  <c r="AD190" i="7"/>
  <c r="AD191" i="7"/>
  <c r="AD192" i="7"/>
  <c r="AD193" i="7"/>
  <c r="AD194" i="7"/>
  <c r="AD195" i="7"/>
  <c r="AD196" i="7"/>
  <c r="AD197" i="7"/>
  <c r="AD198" i="7"/>
  <c r="AD199" i="7"/>
  <c r="AD200" i="7"/>
  <c r="AD201" i="7"/>
  <c r="AD202" i="7"/>
  <c r="AD203" i="7"/>
  <c r="AD204" i="7"/>
  <c r="AD205" i="7"/>
  <c r="AD206" i="7"/>
  <c r="AD207" i="7"/>
  <c r="AD208" i="7"/>
  <c r="AD209" i="7"/>
  <c r="AD210" i="7"/>
  <c r="AD211" i="7"/>
  <c r="AD212" i="7"/>
  <c r="AD213" i="7"/>
  <c r="AD214" i="7"/>
  <c r="AD215" i="7"/>
  <c r="AD216" i="7"/>
  <c r="AD217" i="7"/>
  <c r="AD218" i="7"/>
  <c r="AD219" i="7"/>
  <c r="AD220" i="7"/>
  <c r="AD221" i="7"/>
  <c r="AD222" i="7"/>
  <c r="AD223" i="7"/>
  <c r="AD224" i="7"/>
  <c r="AD225" i="7"/>
  <c r="AD226" i="7"/>
  <c r="AD227" i="7"/>
  <c r="AD228" i="7"/>
  <c r="AD229" i="7"/>
  <c r="AD230" i="7"/>
  <c r="AD231" i="7"/>
  <c r="AD232" i="7"/>
  <c r="AD233" i="7"/>
  <c r="AD234" i="7"/>
  <c r="AD235" i="7"/>
  <c r="AD236" i="7"/>
  <c r="AD237" i="7"/>
  <c r="AD238" i="7"/>
  <c r="AD239" i="7"/>
  <c r="AD240" i="7"/>
  <c r="AD241" i="7"/>
  <c r="AD242" i="7"/>
  <c r="AD243" i="7"/>
  <c r="AD244" i="7"/>
  <c r="AD245" i="7"/>
  <c r="AD246" i="7"/>
  <c r="AD247" i="7"/>
  <c r="AD248" i="7"/>
  <c r="AD249" i="7"/>
  <c r="AD250" i="7"/>
  <c r="AD251" i="7"/>
  <c r="AD252" i="7"/>
  <c r="AD253" i="7"/>
  <c r="AD254" i="7"/>
  <c r="AD255" i="7"/>
  <c r="AD256" i="7"/>
  <c r="AD257" i="7"/>
  <c r="AD258" i="7"/>
  <c r="AD259" i="7"/>
  <c r="AD260" i="7"/>
  <c r="AD261" i="7"/>
  <c r="AD262" i="7"/>
  <c r="AD263" i="7"/>
  <c r="AD264" i="7"/>
  <c r="AD265" i="7"/>
  <c r="AD267" i="7"/>
  <c r="AD268" i="7"/>
  <c r="AD269" i="7"/>
  <c r="AD270" i="7"/>
  <c r="AD271" i="7"/>
  <c r="AD272" i="7"/>
  <c r="AD273" i="7"/>
  <c r="AD274" i="7"/>
  <c r="AD275" i="7"/>
  <c r="AD276" i="7"/>
  <c r="AD277" i="7"/>
  <c r="AD278" i="7"/>
  <c r="AD279" i="7"/>
  <c r="AD280" i="7"/>
  <c r="AD281" i="7"/>
  <c r="AD282" i="7"/>
  <c r="AD283" i="7"/>
  <c r="AD284" i="7"/>
  <c r="AD285" i="7"/>
  <c r="AD286" i="7"/>
  <c r="AD287" i="7"/>
  <c r="AD288" i="7"/>
  <c r="AD289" i="7"/>
  <c r="AD290" i="7"/>
  <c r="AD291" i="7"/>
  <c r="AD292" i="7"/>
  <c r="AD293" i="7"/>
  <c r="AD294" i="7"/>
  <c r="AD295" i="7"/>
  <c r="AD296" i="7"/>
  <c r="AD297" i="7"/>
  <c r="AD298" i="7"/>
  <c r="AD299" i="7"/>
  <c r="AD300" i="7"/>
  <c r="AD301" i="7"/>
  <c r="AD302" i="7"/>
  <c r="AD303" i="7"/>
  <c r="AD304" i="7"/>
  <c r="AD305" i="7"/>
  <c r="AD306" i="7"/>
  <c r="AD307" i="7"/>
  <c r="AD308" i="7"/>
  <c r="AD309" i="7"/>
  <c r="AD310" i="7"/>
  <c r="AD311" i="7"/>
  <c r="AD312" i="7"/>
  <c r="AD313" i="7"/>
  <c r="AD314" i="7"/>
  <c r="AD315" i="7"/>
  <c r="AD316" i="7"/>
  <c r="AD317" i="7"/>
  <c r="AD318" i="7"/>
  <c r="AD319" i="7"/>
  <c r="AD320" i="7"/>
  <c r="AD321" i="7"/>
  <c r="AD322" i="7"/>
  <c r="AD323" i="7"/>
  <c r="AD324" i="7"/>
  <c r="AD325" i="7"/>
  <c r="AD326" i="7"/>
  <c r="AD327" i="7"/>
  <c r="AD328" i="7"/>
  <c r="AD329" i="7"/>
  <c r="AD330" i="7"/>
  <c r="AD331" i="7"/>
  <c r="AD332" i="7"/>
  <c r="AD333" i="7"/>
  <c r="AD334" i="7"/>
  <c r="AD335" i="7"/>
  <c r="AD336" i="7"/>
  <c r="AD337" i="7"/>
  <c r="AD338" i="7"/>
  <c r="AD339" i="7"/>
  <c r="AD340" i="7"/>
  <c r="AD341" i="7"/>
  <c r="AD342" i="7"/>
  <c r="AD343" i="7"/>
  <c r="AD344" i="7"/>
  <c r="AD345" i="7"/>
  <c r="AD346" i="7"/>
  <c r="AD347" i="7"/>
  <c r="AD348" i="7"/>
  <c r="AD349" i="7"/>
  <c r="AD350" i="7"/>
  <c r="AD351" i="7"/>
  <c r="AD352" i="7"/>
  <c r="AD353" i="7"/>
  <c r="AD354" i="7"/>
  <c r="AD355" i="7"/>
  <c r="AD356" i="7"/>
  <c r="AD357" i="7"/>
  <c r="AD358" i="7"/>
  <c r="AD359" i="7"/>
  <c r="AD360" i="7"/>
  <c r="AD361" i="7"/>
  <c r="AD362" i="7"/>
  <c r="AD363" i="7"/>
  <c r="AD364" i="7"/>
  <c r="AD365" i="7"/>
  <c r="AD366" i="7"/>
  <c r="AD367" i="7"/>
  <c r="AD369" i="7"/>
  <c r="AD370" i="7"/>
  <c r="AD371" i="7"/>
  <c r="AD372" i="7"/>
  <c r="AD373" i="7"/>
  <c r="AD374" i="7"/>
  <c r="AD375" i="7"/>
  <c r="AD376" i="7"/>
  <c r="AD377" i="7"/>
  <c r="AD378" i="7"/>
  <c r="AD379" i="7"/>
  <c r="AD380" i="7"/>
  <c r="AD381" i="7"/>
  <c r="AD382" i="7"/>
  <c r="AD383" i="7"/>
  <c r="AD384" i="7"/>
  <c r="AD385" i="7"/>
  <c r="AD386" i="7"/>
  <c r="AD387" i="7"/>
  <c r="AD388" i="7"/>
  <c r="AD389" i="7"/>
  <c r="AD390" i="7"/>
  <c r="AD391" i="7"/>
  <c r="AD392" i="7"/>
  <c r="AD393" i="7"/>
  <c r="AD394" i="7"/>
  <c r="AD395" i="7"/>
  <c r="AD396" i="7"/>
  <c r="AD397" i="7"/>
  <c r="AD398" i="7"/>
  <c r="AD399" i="7"/>
  <c r="AD400" i="7"/>
  <c r="AD401" i="7"/>
  <c r="AD402" i="7"/>
  <c r="AD403" i="7"/>
  <c r="AD404" i="7"/>
  <c r="AD405" i="7"/>
  <c r="AD406" i="7"/>
  <c r="AD407" i="7"/>
  <c r="AD408" i="7"/>
  <c r="AD409" i="7"/>
  <c r="AD410" i="7"/>
  <c r="AD411" i="7"/>
  <c r="AD412" i="7"/>
  <c r="AD413" i="7"/>
  <c r="AD414" i="7"/>
  <c r="AD415" i="7"/>
  <c r="AD416" i="7"/>
  <c r="AD417" i="7"/>
  <c r="AD418" i="7"/>
  <c r="AD419" i="7"/>
  <c r="AD420" i="7"/>
  <c r="AD421" i="7"/>
  <c r="AD422" i="7"/>
  <c r="AD423" i="7"/>
  <c r="AD424" i="7"/>
  <c r="AD425" i="7"/>
  <c r="AD426" i="7"/>
  <c r="AD427" i="7"/>
  <c r="AD428" i="7"/>
  <c r="AD429" i="7"/>
  <c r="AD430" i="7"/>
  <c r="AD431" i="7"/>
  <c r="AD432" i="7"/>
  <c r="AD433" i="7"/>
  <c r="AD2" i="7"/>
  <c r="I8" i="4" l="1"/>
  <c r="L8" i="4" s="1"/>
  <c r="N8" i="4" s="1"/>
  <c r="G16" i="4"/>
  <c r="F16" i="4"/>
  <c r="I12" i="4" l="1"/>
  <c r="L12" i="4" s="1"/>
  <c r="N12" i="4" s="1"/>
  <c r="I11" i="4"/>
  <c r="L11" i="4" s="1"/>
  <c r="N11" i="4" s="1"/>
  <c r="I3" i="4" l="1"/>
  <c r="L3" i="4" s="1"/>
  <c r="N3" i="4" s="1"/>
  <c r="G21" i="4" l="1"/>
  <c r="F21" i="4"/>
  <c r="G488" i="2" l="1"/>
  <c r="M488" i="2" l="1"/>
  <c r="I4" i="4" l="1"/>
  <c r="L4" i="4" s="1"/>
  <c r="N4" i="4" s="1"/>
  <c r="I5" i="4"/>
  <c r="L5" i="4" s="1"/>
  <c r="N5" i="4" s="1"/>
  <c r="I6" i="4"/>
  <c r="L6" i="4" s="1"/>
  <c r="N6" i="4" s="1"/>
  <c r="I7" i="4"/>
  <c r="L7" i="4" s="1"/>
  <c r="N7" i="4" s="1"/>
  <c r="I9" i="4"/>
  <c r="L9" i="4" s="1"/>
  <c r="N9" i="4" s="1"/>
  <c r="I10" i="4"/>
  <c r="L10" i="4" s="1"/>
  <c r="N10" i="4" s="1"/>
  <c r="I2" i="4"/>
  <c r="L2" i="4" s="1"/>
  <c r="N2" i="4" s="1"/>
  <c r="G2" i="5" l="1"/>
  <c r="G3" i="5"/>
</calcChain>
</file>

<file path=xl/connections.xml><?xml version="1.0" encoding="utf-8"?>
<connections xmlns="http://schemas.openxmlformats.org/spreadsheetml/2006/main">
  <connection id="1" name="ManagerResult" type="6" refreshedVersion="4" background="1" saveData="1">
    <textPr sourceFile="D:\Monthly Comission\052011\ManagerResult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ManagerResults" type="6" refreshedVersion="4" background="1" saveData="1">
    <textPr sourceFile="D:\Monthly Comission\042011\ManagerResults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result" type="6" refreshedVersion="0" background="1" saveData="1">
    <textPr sourceFile="C:\Users\thang.tm\Desktop\result_201206.csv" tab="0" comma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result1" type="6" refreshedVersion="4" background="1" saveData="1">
    <textPr sourceFile="D:\Monthly Comission\072011\result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result2" type="6" refreshedVersion="4" background="1" saveData="1">
    <textPr sourceFile="D:\Monthly Comission\092011\result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result3" type="6" refreshedVersion="4" background="1" saveData="1">
    <textPr sourceFile="D:\Monthly Comission\102011\result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result4" type="6" refreshedVersion="4" background="1" saveData="1">
    <textPr sourceFile="D:\Monthly Comission\122011\result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result5" type="6" refreshedVersion="4" background="1" saveData="1">
    <textPr sourceFile="D:\Monthly Comission\012012\result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Result6" type="6" refreshedVersion="4" background="1" saveData="1">
    <textPr sourceFile="D:\Monthly Comission\022012\Result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result7" type="6" refreshedVersion="4" background="1" saveData="1">
    <textPr sourceFile="D:\Monthly Comission\032012\result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result8" type="6" refreshedVersion="4" background="1" saveData="1">
    <textPr sourceFile="D:\Monthly Comission\042012\result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result9" type="6" refreshedVersion="4" background="1" saveData="1">
    <textPr codePage="65001" sourceFile="C:\Work\BrokerManager\Result\201511\result.csv" tab="0" comma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<sst xmlns="http://schemas.openxmlformats.org/spreadsheetml/2006/main" count="5425" uniqueCount="560">
  <si>
    <t>MAN</t>
  </si>
  <si>
    <t>NULL</t>
  </si>
  <si>
    <t>HCM</t>
  </si>
  <si>
    <t>Nguyễn Cảnh Thịnh</t>
  </si>
  <si>
    <t>TVL</t>
  </si>
  <si>
    <t>Đoàn Thị Ngọc Bích</t>
  </si>
  <si>
    <t>Nguyễn Thị Quỳnh Hoa</t>
  </si>
  <si>
    <t>Nguyễn Thị Nguyệt Anh</t>
  </si>
  <si>
    <t>THD</t>
  </si>
  <si>
    <t>HN</t>
  </si>
  <si>
    <t>Phạm Hoàng Linh</t>
  </si>
  <si>
    <t>Trần Khánh</t>
  </si>
  <si>
    <t>SUP</t>
  </si>
  <si>
    <t>Lương Đình Phúc</t>
  </si>
  <si>
    <t>Trần Thị Kim Oanh</t>
  </si>
  <si>
    <t>LTT</t>
  </si>
  <si>
    <t>Trần Quốc Cường</t>
  </si>
  <si>
    <t>Nguyễn Văn Khuyện</t>
  </si>
  <si>
    <t>Lê Nguyễn Kim Ngân</t>
  </si>
  <si>
    <t>Phan Minh Thúy</t>
  </si>
  <si>
    <t>Nguyễn Thị Thanh Hà</t>
  </si>
  <si>
    <t>Luân Thị Xuân Đào</t>
  </si>
  <si>
    <t>Lê Văn Hồng</t>
  </si>
  <si>
    <t>Nguyễn Hữu Thịnh</t>
  </si>
  <si>
    <t>Nghiêm Việt Văn</t>
  </si>
  <si>
    <t>Phan Năng Vĩ</t>
  </si>
  <si>
    <t>Nguyễn Quang Dũng</t>
  </si>
  <si>
    <t>BT</t>
  </si>
  <si>
    <t>Nguyễn Xuân Khánh</t>
  </si>
  <si>
    <t>Hồ Đức Thắng</t>
  </si>
  <si>
    <t>Nguyễn Đức Anh</t>
  </si>
  <si>
    <t>Vũ Cao Nguyên</t>
  </si>
  <si>
    <t>Phạm Nguyên Thạch</t>
  </si>
  <si>
    <t>Đỗ Hữu Chí</t>
  </si>
  <si>
    <t>Phạm Như Cương</t>
  </si>
  <si>
    <t>Phạm Quang Vinh</t>
  </si>
  <si>
    <t>Hoàng Thị Tuyết Mai</t>
  </si>
  <si>
    <t>Trương Thị Thanh Trúc</t>
  </si>
  <si>
    <t>Lâm Anh Quốc</t>
  </si>
  <si>
    <t>Đoàn Anh Tuấn</t>
  </si>
  <si>
    <t>Trần Anh Thư</t>
  </si>
  <si>
    <t>Đoàn Trần Phương Phi</t>
  </si>
  <si>
    <t>La Kiếm Siêu</t>
  </si>
  <si>
    <t>Nguyễn Thị Hường</t>
  </si>
  <si>
    <t>Trương Văn Mạnh</t>
  </si>
  <si>
    <t>Trần Văn Phước</t>
  </si>
  <si>
    <t>Trần Quang Thế Phong</t>
  </si>
  <si>
    <t>Ngô Phú Thanh</t>
  </si>
  <si>
    <t>Trịnh Chí Hùng</t>
  </si>
  <si>
    <t>Trịnh Thị Phương Anh</t>
  </si>
  <si>
    <t>Trần Hoài Nam</t>
  </si>
  <si>
    <t>Nguyễn Bảo Ngọc</t>
  </si>
  <si>
    <t>Nguyễn Bảo Thụy</t>
  </si>
  <si>
    <t>Bùi Minh Thảo</t>
  </si>
  <si>
    <t>Cao Hữu Hiệp</t>
  </si>
  <si>
    <t>Trần Minh Khoa</t>
  </si>
  <si>
    <t>Nguyễn Tuấn Anh</t>
  </si>
  <si>
    <t>Nguyễn Minh Ngọc</t>
  </si>
  <si>
    <t>Nguyễn Mạnh Khôi</t>
  </si>
  <si>
    <t>Nguyễn Thị Nhung</t>
  </si>
  <si>
    <t>Nguyễn Thị Vân Anh</t>
  </si>
  <si>
    <t>Lê Hải Đăng</t>
  </si>
  <si>
    <t>Phạm Thị Sương</t>
  </si>
  <si>
    <t>Vũ Quang Vinh</t>
  </si>
  <si>
    <t>Nguyễn Hữu Bình</t>
  </si>
  <si>
    <t>Vũ Ngọc Chí</t>
  </si>
  <si>
    <t>Vũ Trường Giang</t>
  </si>
  <si>
    <t>Đặng Ngọc Lộc</t>
  </si>
  <si>
    <t>Nguyễn Viết Mạnh</t>
  </si>
  <si>
    <t>Nguyễn Mạnh Chính</t>
  </si>
  <si>
    <t>Trần Đình Bắc</t>
  </si>
  <si>
    <t>Vũ Mạnh Thắng</t>
  </si>
  <si>
    <t>Đinh Duy Linh</t>
  </si>
  <si>
    <t>Trần Ngọc Thái</t>
  </si>
  <si>
    <t>Nguyễn Mạnh Cường</t>
  </si>
  <si>
    <t>Nguyễn Ngọc Trìu</t>
  </si>
  <si>
    <t>Hà Văn Hiệp</t>
  </si>
  <si>
    <t>Lê Thị Phương</t>
  </si>
  <si>
    <t>Phan Anh Tuấn</t>
  </si>
  <si>
    <t>Nguyễn Phương Nam</t>
  </si>
  <si>
    <t>Phạm Tường Long</t>
  </si>
  <si>
    <t>Nguyễn Tiến Giang</t>
  </si>
  <si>
    <t>Nguyễn Phương Hoa</t>
  </si>
  <si>
    <t>Hứa Thị Bích Thảo</t>
  </si>
  <si>
    <t>Nguyễn Thanh Hà</t>
  </si>
  <si>
    <t>Nguyễn Việt Khánh</t>
  </si>
  <si>
    <t>Tân Thúy Hương</t>
  </si>
  <si>
    <t>Huỳnh Ngọc Huy</t>
  </si>
  <si>
    <t>Lê Minh Đức</t>
  </si>
  <si>
    <t>Bùi Mạnh Hòa</t>
  </si>
  <si>
    <t>Nguyễn Tiến Quân</t>
  </si>
  <si>
    <t>Nguyễn Đức Tùng</t>
  </si>
  <si>
    <t>Phan Anh Đức</t>
  </si>
  <si>
    <t>Đỗ Thành Chung</t>
  </si>
  <si>
    <t>Bùi Quốc Thư</t>
  </si>
  <si>
    <t>Nguyễn Vương Quế Phương</t>
  </si>
  <si>
    <t>Ngô Nhật Tiến</t>
  </si>
  <si>
    <t>Nguyễn Thanh Nhân</t>
  </si>
  <si>
    <t>Nguyễn Đức Thanh</t>
  </si>
  <si>
    <t>Lê Thị Chi Mai</t>
  </si>
  <si>
    <t>Lê Thiên Mệnh</t>
  </si>
  <si>
    <t>Trần Xuân Phú</t>
  </si>
  <si>
    <t>Lê Minh Khang</t>
  </si>
  <si>
    <t>Nguyễn Nhân Hòa</t>
  </si>
  <si>
    <t>Nguyễn Duy Hùng</t>
  </si>
  <si>
    <t>Bùi Mạnh Quân</t>
  </si>
  <si>
    <t>Hồ Dương Linh</t>
  </si>
  <si>
    <t>Huỳnh Khắc Minh</t>
  </si>
  <si>
    <t>Vũ Thị Như Mai</t>
  </si>
  <si>
    <t>Nguyễn Hồng Giang</t>
  </si>
  <si>
    <t>Trương Quốc Bình</t>
  </si>
  <si>
    <t>Code</t>
  </si>
  <si>
    <t>Level</t>
  </si>
  <si>
    <t>AE Type</t>
  </si>
  <si>
    <t>Location</t>
  </si>
  <si>
    <t>Name</t>
  </si>
  <si>
    <t>GTGD</t>
  </si>
  <si>
    <t>GTGD (cu)</t>
  </si>
  <si>
    <t>GTGD (moi)</t>
  </si>
  <si>
    <t>PGD (cu)</t>
  </si>
  <si>
    <t>PGD (moi)</t>
  </si>
  <si>
    <t>PGDR</t>
  </si>
  <si>
    <t>PGDR (cu)</t>
  </si>
  <si>
    <t>PGDR (moi)</t>
  </si>
  <si>
    <t>Tro cap</t>
  </si>
  <si>
    <t>PGDR Nhom</t>
  </si>
  <si>
    <t>PGDR Nhom (cu)</t>
  </si>
  <si>
    <t>PGDR Nhom (moi)</t>
  </si>
  <si>
    <t>GTGD Nhom</t>
  </si>
  <si>
    <t>GTGD Nhom (cu)</t>
  </si>
  <si>
    <t>GTGD Nhom (moi)</t>
  </si>
  <si>
    <t>Supervisor</t>
  </si>
  <si>
    <t>GTGD PGD</t>
  </si>
  <si>
    <t>PGDR PGD</t>
  </si>
  <si>
    <t>Mã NV</t>
  </si>
  <si>
    <t>Tên</t>
  </si>
  <si>
    <t>GTGD HN</t>
  </si>
  <si>
    <t>GTGD HCM</t>
  </si>
  <si>
    <t xml:space="preserve">  Tổng PGDR của toàn HN  </t>
  </si>
  <si>
    <t xml:space="preserve">  Tổng PGDR của toàn HCM  </t>
  </si>
  <si>
    <t xml:space="preserve">  Tiền thưởng  </t>
  </si>
  <si>
    <t>000041</t>
  </si>
  <si>
    <t>BẠCH QUỐC VINH</t>
  </si>
  <si>
    <t>000218</t>
  </si>
  <si>
    <t>Lê Công Thiện</t>
  </si>
  <si>
    <t>AE code</t>
  </si>
  <si>
    <t>Tong</t>
  </si>
  <si>
    <t>AE</t>
  </si>
  <si>
    <t>Bạch Quốc Vinh</t>
  </si>
  <si>
    <t>Office</t>
  </si>
  <si>
    <t>Trần Ngọc Bích Phượng</t>
  </si>
  <si>
    <t>PGD</t>
  </si>
  <si>
    <t>Ti le thuong (cu)</t>
  </si>
  <si>
    <t>Tien thuong (cu)</t>
  </si>
  <si>
    <t>Ti le thuong (moi)</t>
  </si>
  <si>
    <t>Tien thuong (moi)</t>
  </si>
  <si>
    <t>Ho tro dao tao</t>
  </si>
  <si>
    <t>Phạm Quốc Hiến</t>
  </si>
  <si>
    <t>Phạm Đắc Thành</t>
  </si>
  <si>
    <t>Trần Đình Sơn</t>
  </si>
  <si>
    <t>Vương Đình Tiến</t>
  </si>
  <si>
    <t>Nguyễn Hồng Phương</t>
  </si>
  <si>
    <t>Nguyễn Hồng Quân</t>
  </si>
  <si>
    <t>Trần Thị Thanh Tâm</t>
  </si>
  <si>
    <t>Phạm Xuân Khoa</t>
  </si>
  <si>
    <t>Nguyễn Thị Kim Xuân</t>
  </si>
  <si>
    <t>Lê Sỹ Công</t>
  </si>
  <si>
    <t>Nguyễn Đình Hạnh</t>
  </si>
  <si>
    <t>Trịnh Nguyên Minh Đức</t>
  </si>
  <si>
    <t>Phan Lương Nhã</t>
  </si>
  <si>
    <t>Phạm Thanh Phong</t>
  </si>
  <si>
    <t>Huỳnh Đức Tâm</t>
  </si>
  <si>
    <t>Nguyễn Long Vương</t>
  </si>
  <si>
    <t>Nguyễn Thị Hồng</t>
  </si>
  <si>
    <t>Phùng Ngọc Sơn</t>
  </si>
  <si>
    <t>Quách Công Sử</t>
  </si>
  <si>
    <t>Phạm Trung Hiếu</t>
  </si>
  <si>
    <t>Lê Ngọc Kiên</t>
  </si>
  <si>
    <t>Đỗ Thành Trung</t>
  </si>
  <si>
    <t>Nguyễn Thị Quỳnh Trâm</t>
  </si>
  <si>
    <t>Thị phần PGD</t>
  </si>
  <si>
    <t>Group</t>
  </si>
  <si>
    <t>Đoàn Duy Long</t>
  </si>
  <si>
    <t>Lim Mộng Thuận</t>
  </si>
  <si>
    <t>Võ Thị Xuân Trang</t>
  </si>
  <si>
    <t>Phan Thị Hương Liên</t>
  </si>
  <si>
    <t>Tiền thưởng
 theo thi phan</t>
  </si>
  <si>
    <t>Tổng</t>
  </si>
  <si>
    <t>Vũ Đình Lượng</t>
  </si>
  <si>
    <t>Lê Thanh Hòa</t>
  </si>
  <si>
    <t>Huỳnh Thị Yến Nga</t>
  </si>
  <si>
    <t>Huỳnh Thị Tuyết Nhung</t>
  </si>
  <si>
    <t>Lê Ngọc Khôi</t>
  </si>
  <si>
    <t>Đoàn Trường Giang</t>
  </si>
  <si>
    <t>Phạm Thị Phương Thảo</t>
  </si>
  <si>
    <t>Phạm Thành Nhân</t>
  </si>
  <si>
    <t>Trần Văn Dương</t>
  </si>
  <si>
    <t>Trương Phước Tuấn</t>
  </si>
  <si>
    <t>Nguyễn Thanh Minh</t>
  </si>
  <si>
    <t>Phạm Thị Quỳnh Nga</t>
  </si>
  <si>
    <t>CL</t>
  </si>
  <si>
    <t>Ti le thuong luy tien(moi)</t>
  </si>
  <si>
    <t>Trần Thanh Vân</t>
  </si>
  <si>
    <t>Nguyễn Thành Nhân</t>
  </si>
  <si>
    <t>Nguyễn Thị Thanh Hằng</t>
  </si>
  <si>
    <t>Nguyễn Thị Ngọc Trinh</t>
  </si>
  <si>
    <t>Vũ Thị Thu Thảo</t>
  </si>
  <si>
    <t>Tiêu Anh Toàn</t>
  </si>
  <si>
    <t>Lê Thị Thúy Ngà</t>
  </si>
  <si>
    <t>Phan Tuấn Chương</t>
  </si>
  <si>
    <t>Cao Thị Huệ</t>
  </si>
  <si>
    <t>Phạm Duy Khanh</t>
  </si>
  <si>
    <t>Lê Thị Thúy Anh</t>
  </si>
  <si>
    <t>Nguyễn Thị Thu Huyền</t>
  </si>
  <si>
    <t>Bùi Thị Thu Quỳnh</t>
  </si>
  <si>
    <t>Nguyễn Đức Long</t>
  </si>
  <si>
    <t>Phạm Thị Thanh Nga</t>
  </si>
  <si>
    <t>Nhom Chung Cho Lon</t>
  </si>
  <si>
    <t>CG_HN</t>
  </si>
  <si>
    <t>Nhom Chung LTT</t>
  </si>
  <si>
    <t>CG_HN_2</t>
  </si>
  <si>
    <t>Nhom Chung BT</t>
  </si>
  <si>
    <t>CG_HN_3</t>
  </si>
  <si>
    <t>Nhom Chung LH</t>
  </si>
  <si>
    <t>Nhom Chung LL</t>
  </si>
  <si>
    <t>CG_THD</t>
  </si>
  <si>
    <t>Nhom Chung THD</t>
  </si>
  <si>
    <t>Nhom Chung TVL</t>
  </si>
  <si>
    <t>Nguyễn Thành Nhân JR</t>
  </si>
  <si>
    <t>JR</t>
  </si>
  <si>
    <t>Nguyễn Vũ Minh Trang</t>
  </si>
  <si>
    <t xml:space="preserve"> Ti le thuong
theo doanh so (PGD) </t>
  </si>
  <si>
    <t xml:space="preserve"> Thuong theo doanh so </t>
  </si>
  <si>
    <t>Total</t>
  </si>
  <si>
    <t>Nguyễn Thị Lan Hương</t>
  </si>
  <si>
    <t>Bạch Lê Ngọc Thái</t>
  </si>
  <si>
    <t>Trần Cẩm Tú</t>
  </si>
  <si>
    <t>Trương Nguyên Đoan Châu</t>
  </si>
  <si>
    <t>Nguyễn Ngọc Quang</t>
  </si>
  <si>
    <t>Hoàng Như Trung</t>
  </si>
  <si>
    <t>Nguyễn Hữu Thiện</t>
  </si>
  <si>
    <t>Nguyễn Duy Phương</t>
  </si>
  <si>
    <t>Nguyễn Thị Bích Nga</t>
  </si>
  <si>
    <t>Lê Văn Tĩnh</t>
  </si>
  <si>
    <t>Phạm Trung Thành</t>
  </si>
  <si>
    <t>Thạch Kim Độ</t>
  </si>
  <si>
    <t>Lê Trọng Đại</t>
  </si>
  <si>
    <t>Nguyễn Quốc Tú</t>
  </si>
  <si>
    <t>Nguyễn Tấn Phát</t>
  </si>
  <si>
    <t>Nguyễn Thị Tình</t>
  </si>
  <si>
    <t>Nguyễn Hưng</t>
  </si>
  <si>
    <t>Nguyễn Phan Huy</t>
  </si>
  <si>
    <t>Hà Anh Tuấn</t>
  </si>
  <si>
    <t>Hồ Ngọc Tâm</t>
  </si>
  <si>
    <t>Nguyễn Hoàng Trung</t>
  </si>
  <si>
    <t>Nguyễn Phúc Quý</t>
  </si>
  <si>
    <t>Cao Tiến Thành</t>
  </si>
  <si>
    <t>Phan Văn Tú</t>
  </si>
  <si>
    <t>Phạm Văn Hoàng</t>
  </si>
  <si>
    <t>Lê Trần Tiến</t>
  </si>
  <si>
    <t>Trần Anh Tuấn</t>
  </si>
  <si>
    <t>Kha Quang Cường</t>
  </si>
  <si>
    <t>Nguyễn Ngọc Linh</t>
  </si>
  <si>
    <t xml:space="preserve">HV        </t>
  </si>
  <si>
    <t xml:space="preserve">AE2       </t>
  </si>
  <si>
    <t>Phụ cấp vị trí</t>
  </si>
  <si>
    <t>Hoàng Đinh Trúc Vân</t>
  </si>
  <si>
    <t>Từ Minh Thiện</t>
  </si>
  <si>
    <t>Phạm Thị Diệu Thu</t>
  </si>
  <si>
    <t>Lý Minh Dũng</t>
  </si>
  <si>
    <t>Quách Minh Trí</t>
  </si>
  <si>
    <t>Đỗ Hoàng Ngọc Phượng</t>
  </si>
  <si>
    <t>Lê Nguyễn Hoàng Anh</t>
  </si>
  <si>
    <t>Nguyễn Thị Thu Thủy</t>
  </si>
  <si>
    <t>SUP2</t>
  </si>
  <si>
    <t>Nghiêm Anh Tuấn</t>
  </si>
  <si>
    <t>Luân Thanh Phúc</t>
  </si>
  <si>
    <t>Đàm Văn Đạt</t>
  </si>
  <si>
    <t>Phạm Thị Lan Dung</t>
  </si>
  <si>
    <t>Ngô Phương Vy</t>
  </si>
  <si>
    <t>Hồ Nghĩa Hữu</t>
  </si>
  <si>
    <t>Nguyễn Thị Thùy Trang</t>
  </si>
  <si>
    <t>Trần Trung Hiếu</t>
  </si>
  <si>
    <t>Đào Thị Lý</t>
  </si>
  <si>
    <t>Nguyễn Mai Thi</t>
  </si>
  <si>
    <t>Phùng Quang Vinh</t>
  </si>
  <si>
    <t>LL1</t>
  </si>
  <si>
    <t>LL2</t>
  </si>
  <si>
    <t>Phạm Công Hòa</t>
  </si>
  <si>
    <t>Nguyễn Đức Thụy My</t>
  </si>
  <si>
    <t>Võ Thị Thúy Lan</t>
  </si>
  <si>
    <t>Hà Văn Trung Hiếu</t>
  </si>
  <si>
    <t>Nguyễn Thị Chính</t>
  </si>
  <si>
    <t>Nguyễn Thị Quý</t>
  </si>
  <si>
    <t>Phạm Lan Chi</t>
  </si>
  <si>
    <t>Xa Châu Thanh Thảo</t>
  </si>
  <si>
    <t>Trần Văn Bảo</t>
  </si>
  <si>
    <t>Nguyễn Thị Ánh Nguyệt</t>
  </si>
  <si>
    <t>Nguyễn Thị Hà</t>
  </si>
  <si>
    <t>Đoàn Đức Thịnh</t>
  </si>
  <si>
    <t>Đỗ Thị Hồng Vân</t>
  </si>
  <si>
    <t>Nguyễn Văn Thành</t>
  </si>
  <si>
    <t>Ninh Văn Tuấn</t>
  </si>
  <si>
    <t>Thái Khánh Hòa</t>
  </si>
  <si>
    <t>Giang Quốc Hưng</t>
  </si>
  <si>
    <t>Võ Thị Tường Vi</t>
  </si>
  <si>
    <t>Đinh Thị Thu Thùy</t>
  </si>
  <si>
    <t>Trần Quốc Anh</t>
  </si>
  <si>
    <t>Phạm Thị Huyền Trang</t>
  </si>
  <si>
    <t>Trần Tuyết Hương</t>
  </si>
  <si>
    <t>Dương Tuấn Anh</t>
  </si>
  <si>
    <t>Nguyễn Quốc Duy</t>
  </si>
  <si>
    <t>Nguyễn Thị Phương Thảo</t>
  </si>
  <si>
    <t>Lê Đình Huy</t>
  </si>
  <si>
    <t>Nguyễn Quốc Huy</t>
  </si>
  <si>
    <t>Phạm Thị Ngọc Ly</t>
  </si>
  <si>
    <t>Nguyễn Chánh Niệm</t>
  </si>
  <si>
    <t>Trần Triệu Nhân</t>
  </si>
  <si>
    <t>Vũ Công Hoan</t>
  </si>
  <si>
    <t>Thân Xuân Nghĩa</t>
  </si>
  <si>
    <t>Phạm Kim Ngân</t>
  </si>
  <si>
    <t>Nguyễn Thúy Điệp Anh</t>
  </si>
  <si>
    <t>Lê Anh Tuấn</t>
  </si>
  <si>
    <t>Vũ Đức Minh</t>
  </si>
  <si>
    <t>Nguyễn Tuấn Vũ</t>
  </si>
  <si>
    <t>Nhom Chung LL2</t>
  </si>
  <si>
    <t>NVT</t>
  </si>
  <si>
    <t>Huỳnh Tấn Thuế</t>
  </si>
  <si>
    <t>Dương Văn Sỹ Khiêm</t>
  </si>
  <si>
    <t>Phan Huy Tín</t>
  </si>
  <si>
    <t>Trần Thượng Hải</t>
  </si>
  <si>
    <t>Vũ Thị Bích Quyên</t>
  </si>
  <si>
    <t>Ngô Sỹ Hoàng</t>
  </si>
  <si>
    <t>Trần Thị Hải Yến</t>
  </si>
  <si>
    <t>Phạm Như Lan</t>
  </si>
  <si>
    <t>Trần Thị Lệ Thoa</t>
  </si>
  <si>
    <t>Nguyễn Phi Hùng</t>
  </si>
  <si>
    <t>CG_NVT</t>
  </si>
  <si>
    <t>Nhom Chung NVT</t>
  </si>
  <si>
    <t>Vũ Trọng Hiếu</t>
  </si>
  <si>
    <t>Đặng Tuấn Nam</t>
  </si>
  <si>
    <t>Trần Ngọc Báu</t>
  </si>
  <si>
    <t>Nguyễn Viết Cường</t>
  </si>
  <si>
    <t>Nguyễn Chí Phi Hùng</t>
  </si>
  <si>
    <t>Nguyễn Kim Ngân</t>
  </si>
  <si>
    <t>Ngô Bá Đô</t>
  </si>
  <si>
    <t>Đặng Gia Tuấn</t>
  </si>
  <si>
    <t>Phạm Ngọc Trường</t>
  </si>
  <si>
    <t>Phạm Hoàng Chiến</t>
  </si>
  <si>
    <t>Nguyễn Tấn Lộc</t>
  </si>
  <si>
    <t>Phạm Võ Thanh Điệp</t>
  </si>
  <si>
    <t>Trịnh Thanh Long</t>
  </si>
  <si>
    <t>Phạm Bá Hữu</t>
  </si>
  <si>
    <t>Lưu Hữu Tài</t>
  </si>
  <si>
    <t>Lê Thị Xuân Anh</t>
  </si>
  <si>
    <t>Trần Văn Trí</t>
  </si>
  <si>
    <t>Hồ Tiến Lý</t>
  </si>
  <si>
    <t>Nguyễn Hoài Ân</t>
  </si>
  <si>
    <t>Trần Quốc Thanh</t>
  </si>
  <si>
    <t>Võ Thanh Quang</t>
  </si>
  <si>
    <t>Huỳnh Anh Sang</t>
  </si>
  <si>
    <t>Bùi Thanh Danh</t>
  </si>
  <si>
    <t>Nguyễn Đặng Tường Duy</t>
  </si>
  <si>
    <t>Trần Ngọc Anh</t>
  </si>
  <si>
    <t>Phan Minh Hải</t>
  </si>
  <si>
    <t>Đặng Bách Khoa</t>
  </si>
  <si>
    <t>Phạm Văn Thạnh</t>
  </si>
  <si>
    <t>Đào Quang Trung</t>
  </si>
  <si>
    <t>Nguyễn Tiến Thọ</t>
  </si>
  <si>
    <t>Phạm Hoàng Hải</t>
  </si>
  <si>
    <t>Đỗ Thanh Tùng</t>
  </si>
  <si>
    <t>Bùi Lương Quốc Thái</t>
  </si>
  <si>
    <t>Phạm Văn Duy</t>
  </si>
  <si>
    <t>Huỳnh Thụy Thạch Thảo</t>
  </si>
  <si>
    <t>Nguyễn Thị Hồng Trân</t>
  </si>
  <si>
    <t>Võ Kim Phụng</t>
  </si>
  <si>
    <t>Dương Hoàng Minh Nhật</t>
  </si>
  <si>
    <t>Ngô Thị Thùy Dương</t>
  </si>
  <si>
    <t>Lê Thị Trúc Lan</t>
  </si>
  <si>
    <t>Vũ Thanh Tiến Dũng</t>
  </si>
  <si>
    <t>Trịnh Huy Ánh</t>
  </si>
  <si>
    <t>Nguyễn Văn Tuấn</t>
  </si>
  <si>
    <t>Phạm Thị Như</t>
  </si>
  <si>
    <t>Nguyễn Hà Vân</t>
  </si>
  <si>
    <t>LH1</t>
  </si>
  <si>
    <t>LH2</t>
  </si>
  <si>
    <t>NVT2</t>
  </si>
  <si>
    <t>Nguyễn Thị Thúy Phượng</t>
  </si>
  <si>
    <t>Mai Hoàng Huy</t>
  </si>
  <si>
    <t>Trần Quốc Hưng</t>
  </si>
  <si>
    <t>Nguyễn Thịnh</t>
  </si>
  <si>
    <t>Nguyễn Đức Tiến</t>
  </si>
  <si>
    <t>Nguyễn Chí Hiếu</t>
  </si>
  <si>
    <t>Nguyễn Đức Thường</t>
  </si>
  <si>
    <t>Đặng Chi Mai</t>
  </si>
  <si>
    <t>NVT1</t>
  </si>
  <si>
    <t>Phụ cấp</t>
  </si>
  <si>
    <t>Đoàn Nhựt Hoa</t>
  </si>
  <si>
    <t>Nguyễn Hữu Việt</t>
  </si>
  <si>
    <t>Nguyễn Thị Hồng Mai</t>
  </si>
  <si>
    <t>Phạm Thị Giang</t>
  </si>
  <si>
    <t>Phạm Văn Dương</t>
  </si>
  <si>
    <t>CG_HN_6</t>
  </si>
  <si>
    <t>Nhom Chung LH2</t>
  </si>
  <si>
    <t>Dương Thị Mỹ Ngọc</t>
  </si>
  <si>
    <t>Nguyễn Thị Thanh Trúc</t>
  </si>
  <si>
    <t>Lý Thanh Hoàn</t>
  </si>
  <si>
    <t>Ngô Quang Thái</t>
  </si>
  <si>
    <t>Phạm Thị Kim Thoa</t>
  </si>
  <si>
    <t>Nguyễn Đăng Khải</t>
  </si>
  <si>
    <t>Nguyễn Thị Như Thùy</t>
  </si>
  <si>
    <t>Trần Quốc Kiên</t>
  </si>
  <si>
    <t>Võ Văn Trường</t>
  </si>
  <si>
    <t>Nguyễn Phạm Thu Hương</t>
  </si>
  <si>
    <t>Nguyễn Quốc Việt</t>
  </si>
  <si>
    <t>Nguyễn Đại Nam</t>
  </si>
  <si>
    <t>Phạm Hải Long</t>
  </si>
  <si>
    <t>Trương Công Hoàng Duy</t>
  </si>
  <si>
    <t>Hứa Minh Trí</t>
  </si>
  <si>
    <t>Trần Anh Tuân</t>
  </si>
  <si>
    <t>Nguyễn Lê Hồng Hoa</t>
  </si>
  <si>
    <t>Huỳnh Tấn Sĩ</t>
  </si>
  <si>
    <t>Phạm Nguyễn Đăng Khoa</t>
  </si>
  <si>
    <t>Hoa Ta Mi Pha</t>
  </si>
  <si>
    <t>Phạm Xuân Thắng</t>
  </si>
  <si>
    <t>Nguyễn Xuân Trường</t>
  </si>
  <si>
    <t>Kiều Đăng Khuê</t>
  </si>
  <si>
    <t>Nguyễn Thùy Dương</t>
  </si>
  <si>
    <t>Trần Thị Hiền</t>
  </si>
  <si>
    <t>Đồng Thị Hà Nhung</t>
  </si>
  <si>
    <t>Trần Viết Trung</t>
  </si>
  <si>
    <t>Vương Đình Dũng</t>
  </si>
  <si>
    <t>Võ Nhật Viên</t>
  </si>
  <si>
    <t>Nguyễn Hoàng Vĩnh Phú</t>
  </si>
  <si>
    <t>Phan Văn Dũng</t>
  </si>
  <si>
    <t>Nguyễn Ngọc Lảnh Quan</t>
  </si>
  <si>
    <t>Nguyễn Xuân Lộc</t>
  </si>
  <si>
    <t>Đỗ Văn Khiêm</t>
  </si>
  <si>
    <t>Lê Quốc Minh Dương</t>
  </si>
  <si>
    <t>Nguyễn Kim Hoàn</t>
  </si>
  <si>
    <t>Nguyễn Tú Linh</t>
  </si>
  <si>
    <t>Đặng Tuấn Anh</t>
  </si>
  <si>
    <t>Phạm Tuấn Sang</t>
  </si>
  <si>
    <t>Bùi Quang Anh</t>
  </si>
  <si>
    <t>Trần Hữu Thành</t>
  </si>
  <si>
    <t>Bùi Ngọc Hồng Quế</t>
  </si>
  <si>
    <t>Lê Phước Minh</t>
  </si>
  <si>
    <t>Đinh Sỹ Vĩnh</t>
  </si>
  <si>
    <t>Huỳnh Chí Thanh</t>
  </si>
  <si>
    <t>Phạm Hồng Mai</t>
  </si>
  <si>
    <t>Trần Đăng Khoa</t>
  </si>
  <si>
    <t>Hoàng Hồng Trang</t>
  </si>
  <si>
    <t>Lê Nguyên Anh</t>
  </si>
  <si>
    <t>Trần Thị Phương Thảo</t>
  </si>
  <si>
    <t>Nguyễn Minh Tâm</t>
  </si>
  <si>
    <t>Dương Minh Tâm</t>
  </si>
  <si>
    <t>Trần Vũ Long</t>
  </si>
  <si>
    <t>Đàm Gia Trụ</t>
  </si>
  <si>
    <t>Dũ Thị Thu Sương</t>
  </si>
  <si>
    <t>Đinh Hoàng Nam</t>
  </si>
  <si>
    <t>Trần Thuận Lộc</t>
  </si>
  <si>
    <t>Nguyễn Vũ Thiện</t>
  </si>
  <si>
    <t>Phan Duy Sỹ</t>
  </si>
  <si>
    <t>Nguyễn Ngọc Anh Quyên</t>
  </si>
  <si>
    <t>Lù Thị Kim Vân</t>
  </si>
  <si>
    <t>Nguyễn Anh Tuấn</t>
  </si>
  <si>
    <t>Phan Thị Bích Liên</t>
  </si>
  <si>
    <t>Nguyễn Thị Phương Anh</t>
  </si>
  <si>
    <t>Triệu Hoài Thương</t>
  </si>
  <si>
    <t>Phan Thị Thúy Hằng</t>
  </si>
  <si>
    <t>Huỳnh Thị Thanh Thủy</t>
  </si>
  <si>
    <t>Trần Thị Thu Hằng</t>
  </si>
  <si>
    <t>Hà Hoàng Việt</t>
  </si>
  <si>
    <t>Nguyễn Văn Tú</t>
  </si>
  <si>
    <t>Tổng PGDR(Cá nhân + Nhóm)</t>
  </si>
  <si>
    <t>Nguyễn Đình Nguyên</t>
  </si>
  <si>
    <t>Nguyễn Vũ Thành</t>
  </si>
  <si>
    <t>Trần Duy Tâm</t>
  </si>
  <si>
    <t>Phạm Thu Huyền</t>
  </si>
  <si>
    <t>Hồ Giang Sang</t>
  </si>
  <si>
    <t>Đỗ Thị Phương Nam</t>
  </si>
  <si>
    <t>Phạm Thị Hồng Vân</t>
  </si>
  <si>
    <t>Nguyễn Thanh Tùng</t>
  </si>
  <si>
    <t>Trần Hữu Việt Hùng</t>
  </si>
  <si>
    <t>Nguyễn Thị Thu Trang</t>
  </si>
  <si>
    <t>Bùi Công Chiến</t>
  </si>
  <si>
    <t>Huỳnh Trâm</t>
  </si>
  <si>
    <t>Đỗ Thanh Dân</t>
  </si>
  <si>
    <t>Kiều Thị Thùy Diễm</t>
  </si>
  <si>
    <t>Kiều Thị Phượng</t>
  </si>
  <si>
    <t>Trần Thị Bình</t>
  </si>
  <si>
    <t>Đỗ Việt Thắng</t>
  </si>
  <si>
    <t>Trần Hoàng Trung</t>
  </si>
  <si>
    <t>Trần Đình Quốc</t>
  </si>
  <si>
    <t>Võ Duy Tân</t>
  </si>
  <si>
    <t>Chu Trường Giang</t>
  </si>
  <si>
    <t>Lý Vinh Thọ</t>
  </si>
  <si>
    <t>Vương Việt Tân</t>
  </si>
  <si>
    <t>Nguyễn Thanh Tú Ngân</t>
  </si>
  <si>
    <t>Nguyễn Thảo Nguyên</t>
  </si>
  <si>
    <t>Lê Quốc Thông</t>
  </si>
  <si>
    <t>Vương Trường Quân</t>
  </si>
  <si>
    <t>Phan Thị Bích Phượng</t>
  </si>
  <si>
    <t>Trần Thị Ngọc Khuê</t>
  </si>
  <si>
    <t>Lê Huy Phúc</t>
  </si>
  <si>
    <t>Nguyễn Đức Thọ</t>
  </si>
  <si>
    <t>Đỗ Đắc Hùng</t>
  </si>
  <si>
    <t>Phan Thị Hồng Thúy</t>
  </si>
  <si>
    <t>Đinh Hùng Phú</t>
  </si>
  <si>
    <t>Nguyễn Thị Mỹ Liên</t>
  </si>
  <si>
    <t>Nguyễn Thụy Quỳnh Như</t>
  </si>
  <si>
    <t>Trần Nhật Dương</t>
  </si>
  <si>
    <t>Bùi Huy Tú</t>
  </si>
  <si>
    <t>Phụ cấp đặc biệt</t>
  </si>
  <si>
    <t>Lư Quảng Hiền</t>
  </si>
  <si>
    <t>Nguyễn Hoàng Thanh Trúc</t>
  </si>
  <si>
    <t>Khổng Thị Kim Định</t>
  </si>
  <si>
    <t>Trịnh Bĩnh Nguyên</t>
  </si>
  <si>
    <t>Hồ Nhã Xuân Tâm</t>
  </si>
  <si>
    <t>Nguyễn Lâm Hồng Đức</t>
  </si>
  <si>
    <t>Trần Thị Thùy</t>
  </si>
  <si>
    <t>Nguyễn Đạt Bách</t>
  </si>
  <si>
    <t>Trương Thị Ngọc Trinh</t>
  </si>
  <si>
    <t>Lương Thế Vinh</t>
  </si>
  <si>
    <t>Nguyễn Thị Thanh Xuân</t>
  </si>
  <si>
    <t>Nguyễn Thị Việt Hiếu</t>
  </si>
  <si>
    <t>Lê Tấn Thành</t>
  </si>
  <si>
    <t>Huỳnh Quang Triết Nguyên</t>
  </si>
  <si>
    <t>Nguyễn Thị Hạnh Hoa</t>
  </si>
  <si>
    <t>Nguyễn Gia Hòa</t>
  </si>
  <si>
    <t>Tôn Thiện Mai Nhi</t>
  </si>
  <si>
    <t>Lục Gia Bửu</t>
  </si>
  <si>
    <t>Ngô Văn Quang</t>
  </si>
  <si>
    <t>Phùng Gia Hồng</t>
  </si>
  <si>
    <t>Nguyễn Thị Khánh</t>
  </si>
  <si>
    <t>Võ Thị Lê Quỳnh</t>
  </si>
  <si>
    <t>Phạm Văn Cường</t>
  </si>
  <si>
    <t>Hoàng Tú Hiếu</t>
  </si>
  <si>
    <t>Trần Minh Hải</t>
  </si>
  <si>
    <t>Nguyễn Thành Sơn</t>
  </si>
  <si>
    <t>Bùi Thanh Lâm</t>
  </si>
  <si>
    <t>Phùng Ngọc Hoàng Bách</t>
  </si>
  <si>
    <t>Nguyễn Nhật Huy</t>
  </si>
  <si>
    <t>Dương Thị Ngọc Phương</t>
  </si>
  <si>
    <t>Nguyễn Huy Nam</t>
  </si>
  <si>
    <t>Đỗ Quốc Vinh</t>
  </si>
  <si>
    <t>Nguyễn Phúc Hiển</t>
  </si>
  <si>
    <t>Đỗ Tuấn Liêm</t>
  </si>
  <si>
    <t>Nguyễn Thị Khánh Linh</t>
  </si>
  <si>
    <t>Lưu Chí Kháng</t>
  </si>
  <si>
    <t>Đỗ Nguyên Mạnh</t>
  </si>
  <si>
    <t>Trần Đăng Hưởng</t>
  </si>
  <si>
    <t>Nguyễn Thị Ánh Ngọc</t>
  </si>
  <si>
    <t>Nguyễn Thanh Mộng Hùng</t>
  </si>
  <si>
    <t>Nguyễn Thúy Quỳnh</t>
  </si>
  <si>
    <t>Nguyễn Thị Bình</t>
  </si>
  <si>
    <t>CG_CHOLON</t>
  </si>
  <si>
    <t>CG_LELAI</t>
  </si>
  <si>
    <t>CG_LELAI_2</t>
  </si>
  <si>
    <t>CG1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</si>
</sst>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  <numFmt numFmtId="166" formatCode="_-* #,##0.000_-;\-* #,##0.000_-;_-* &quot;-&quot;??_-;_-@_-"/>
    <numFmt numFmtId="167" formatCode="#,##0.00_ ;\-#,##0.00\ "/>
    <numFmt numFmtId="168" formatCode="000000"/>
    <numFmt numFmtId="169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3">
    <xf numFmtId="0" fontId="0" fillId="0" borderId="0" xfId="0"/>
    <xf numFmtId="164" fontId="0" fillId="0" borderId="0" xfId="1" applyFont="1"/>
    <xf numFmtId="165" fontId="0" fillId="0" borderId="0" xfId="1" applyNumberFormat="1" applyFont="1"/>
    <xf numFmtId="0" fontId="2" fillId="0" borderId="0" xfId="0" applyFont="1"/>
    <xf numFmtId="3" fontId="0" fillId="0" borderId="0" xfId="0" applyNumberFormat="1"/>
    <xf numFmtId="0" fontId="3" fillId="2" borderId="0" xfId="0" applyFont="1" applyFill="1"/>
    <xf numFmtId="0" fontId="3" fillId="3" borderId="0" xfId="0" applyFont="1" applyFill="1"/>
    <xf numFmtId="166" fontId="0" fillId="0" borderId="0" xfId="1" applyNumberFormat="1" applyFont="1"/>
    <xf numFmtId="165" fontId="0" fillId="0" borderId="0" xfId="0" applyNumberFormat="1"/>
    <xf numFmtId="164" fontId="3" fillId="2" borderId="0" xfId="1" applyFont="1" applyFill="1"/>
    <xf numFmtId="10" fontId="0" fillId="0" borderId="0" xfId="2" applyNumberFormat="1" applyFont="1"/>
    <xf numFmtId="0" fontId="3" fillId="3" borderId="0" xfId="0" applyFont="1" applyFill="1" applyAlignment="1">
      <alignment wrapText="1"/>
    </xf>
    <xf numFmtId="166" fontId="3" fillId="3" borderId="0" xfId="1" applyNumberFormat="1" applyFont="1" applyFill="1" applyAlignment="1">
      <alignment wrapText="1"/>
    </xf>
    <xf numFmtId="167" fontId="0" fillId="0" borderId="0" xfId="1" applyNumberFormat="1" applyFont="1"/>
    <xf numFmtId="4" fontId="3" fillId="2" borderId="0" xfId="0" applyNumberFormat="1" applyFont="1" applyFill="1"/>
    <xf numFmtId="4" fontId="0" fillId="0" borderId="0" xfId="1" applyNumberFormat="1" applyFont="1"/>
    <xf numFmtId="4" fontId="0" fillId="0" borderId="0" xfId="0" applyNumberFormat="1"/>
    <xf numFmtId="3" fontId="3" fillId="2" borderId="0" xfId="0" applyNumberFormat="1" applyFont="1" applyFill="1"/>
    <xf numFmtId="3" fontId="0" fillId="0" borderId="0" xfId="1" applyNumberFormat="1" applyFont="1"/>
    <xf numFmtId="168" fontId="3" fillId="2" borderId="0" xfId="0" applyNumberFormat="1" applyFont="1" applyFill="1"/>
    <xf numFmtId="168" fontId="0" fillId="0" borderId="0" xfId="0" applyNumberFormat="1"/>
    <xf numFmtId="4" fontId="3" fillId="2" borderId="0" xfId="1" applyNumberFormat="1" applyFont="1" applyFill="1"/>
    <xf numFmtId="169" fontId="0" fillId="0" borderId="0" xfId="2" applyNumberFormat="1" applyFont="1"/>
    <xf numFmtId="3" fontId="3" fillId="3" borderId="0" xfId="0" applyNumberFormat="1" applyFont="1" applyFill="1"/>
    <xf numFmtId="3" fontId="2" fillId="0" borderId="0" xfId="0" applyNumberFormat="1" applyFont="1"/>
    <xf numFmtId="10" fontId="0" fillId="0" borderId="0" xfId="0" applyNumberFormat="1"/>
    <xf numFmtId="3" fontId="3" fillId="3" borderId="0" xfId="0" applyNumberFormat="1" applyFont="1" applyFill="1" applyAlignment="1">
      <alignment wrapText="1"/>
    </xf>
    <xf numFmtId="10" fontId="3" fillId="3" borderId="0" xfId="0" applyNumberFormat="1" applyFont="1" applyFill="1" applyAlignment="1">
      <alignment wrapText="1"/>
    </xf>
    <xf numFmtId="10" fontId="3" fillId="3" borderId="0" xfId="0" applyNumberFormat="1" applyFont="1" applyFill="1"/>
    <xf numFmtId="0" fontId="4" fillId="0" borderId="0" xfId="0" applyFont="1"/>
    <xf numFmtId="0" fontId="0" fillId="0" borderId="0" xfId="0" applyFill="1"/>
    <xf numFmtId="3" fontId="0" fillId="0" borderId="0" xfId="0" applyNumberFormat="1" applyFill="1"/>
    <xf numFmtId="0" fontId="0" fillId="4" borderId="0" xfId="0" applyFill="1"/>
    <xf numFmtId="3" fontId="0" fillId="4" borderId="0" xfId="0" applyNumberFormat="1" applyFill="1"/>
    <xf numFmtId="0" fontId="0" fillId="5" borderId="0" xfId="0" applyFill="1"/>
    <xf numFmtId="43" fontId="0" fillId="0" borderId="0" xfId="0" applyNumberFormat="1" applyFill="1"/>
    <xf numFmtId="0" fontId="0" fillId="6" borderId="0" xfId="0" applyFill="1"/>
    <xf numFmtId="165" fontId="0" fillId="6" borderId="0" xfId="1" applyNumberFormat="1" applyFont="1" applyFill="1"/>
    <xf numFmtId="3" fontId="0" fillId="6" borderId="0" xfId="0" applyNumberForma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3" fontId="0" fillId="9" borderId="0" xfId="0" applyNumberFormat="1" applyFill="1"/>
    <xf numFmtId="0" fontId="0" fillId="10" borderId="0" xfId="0" applyFill="1"/>
    <xf numFmtId="3" fontId="0" fillId="10" borderId="0" xfId="0" applyNumberFormat="1" applyFill="1"/>
    <xf numFmtId="0" fontId="0" fillId="11" borderId="0" xfId="0" applyFill="1"/>
    <xf numFmtId="168" fontId="0" fillId="6" borderId="0" xfId="0" applyNumberFormat="1" applyFill="1"/>
    <xf numFmtId="4" fontId="0" fillId="6" borderId="0" xfId="1" applyNumberFormat="1" applyFont="1" applyFill="1"/>
    <xf numFmtId="167" fontId="0" fillId="6" borderId="0" xfId="1" applyNumberFormat="1" applyFont="1" applyFill="1"/>
    <xf numFmtId="3" fontId="0" fillId="6" borderId="0" xfId="1" applyNumberFormat="1" applyFont="1" applyFill="1"/>
    <xf numFmtId="168" fontId="0" fillId="4" borderId="0" xfId="0" applyNumberFormat="1" applyFill="1"/>
    <xf numFmtId="165" fontId="0" fillId="4" borderId="0" xfId="1" applyNumberFormat="1" applyFont="1" applyFill="1"/>
    <xf numFmtId="4" fontId="0" fillId="4" borderId="0" xfId="1" applyNumberFormat="1" applyFont="1" applyFill="1"/>
    <xf numFmtId="167" fontId="0" fillId="4" borderId="0" xfId="1" applyNumberFormat="1" applyFont="1" applyFill="1"/>
    <xf numFmtId="3" fontId="0" fillId="4" borderId="0" xfId="1" applyNumberFormat="1" applyFont="1" applyFill="1"/>
    <xf numFmtId="168" fontId="0" fillId="12" borderId="0" xfId="0" applyNumberFormat="1" applyFill="1"/>
    <xf numFmtId="0" fontId="0" fillId="12" borderId="0" xfId="0" applyFill="1"/>
    <xf numFmtId="165" fontId="0" fillId="12" borderId="0" xfId="1" applyNumberFormat="1" applyFont="1" applyFill="1"/>
    <xf numFmtId="4" fontId="0" fillId="12" borderId="0" xfId="1" applyNumberFormat="1" applyFont="1" applyFill="1"/>
    <xf numFmtId="167" fontId="0" fillId="12" borderId="0" xfId="1" applyNumberFormat="1" applyFont="1" applyFill="1"/>
    <xf numFmtId="3" fontId="0" fillId="12" borderId="0" xfId="1" applyNumberFormat="1" applyFont="1" applyFill="1"/>
    <xf numFmtId="3" fontId="0" fillId="12" borderId="0" xfId="0" applyNumberFormat="1" applyFill="1"/>
    <xf numFmtId="10" fontId="0" fillId="12" borderId="0" xfId="0" applyNumberForma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result" connectionId="1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42"/>
  <sheetViews>
    <sheetView topLeftCell="O1" zoomScaleNormal="100" workbookViewId="0">
      <pane ySplit="1" topLeftCell="A2" activePane="bottomLeft" state="frozen"/>
      <selection activeCell="G1" sqref="G1"/>
      <selection pane="bottomLeft" activeCell="A16" sqref="A16:AC16"/>
    </sheetView>
  </sheetViews>
  <sheetFormatPr defaultRowHeight="15" x14ac:dyDescent="0.25"/>
  <cols>
    <col min="1" max="1" width="12" style="20" customWidth="1"/>
    <col min="2" max="2" width="5.42578125" customWidth="1"/>
    <col min="3" max="3" width="7.28515625" customWidth="1"/>
    <col min="4" max="4" width="5.140625" customWidth="1"/>
    <col min="5" max="5" width="5.7109375" customWidth="1"/>
    <col min="6" max="6" width="26.42578125" customWidth="1"/>
    <col min="7" max="7" width="16.28515625" customWidth="1"/>
    <col min="8" max="8" width="15.28515625" customWidth="1"/>
    <col min="9" max="9" width="16.28515625" customWidth="1"/>
    <col min="10" max="10" width="14.28515625" customWidth="1"/>
    <col min="11" max="11" width="11.5703125" customWidth="1"/>
    <col min="12" max="12" width="14.28515625" customWidth="1"/>
    <col min="13" max="13" width="12.5703125" customWidth="1"/>
    <col min="14" max="14" width="11.5703125" customWidth="1"/>
    <col min="15" max="15" width="12.5703125" customWidth="1"/>
    <col min="16" max="16" width="4.5703125" style="15" customWidth="1"/>
    <col min="17" max="17" width="10.5703125" customWidth="1"/>
    <col min="18" max="18" width="5" style="1" customWidth="1"/>
    <col min="19" max="19" width="4.5703125" style="16" customWidth="1"/>
    <col min="20" max="20" width="12.5703125" customWidth="1"/>
    <col min="21" max="21" width="10.5703125" customWidth="1"/>
    <col min="22" max="24" width="12.5703125" customWidth="1"/>
    <col min="25" max="25" width="16.28515625" customWidth="1"/>
    <col min="26" max="26" width="15.28515625" customWidth="1"/>
    <col min="27" max="27" width="16.28515625" customWidth="1"/>
    <col min="28" max="28" width="10.140625" style="4" customWidth="1"/>
    <col min="29" max="29" width="11.140625" style="4" customWidth="1"/>
    <col min="30" max="30" width="26.42578125" customWidth="1"/>
  </cols>
  <sheetData>
    <row r="1" spans="1:30" x14ac:dyDescent="0.25">
      <c r="A1" s="19" t="s">
        <v>145</v>
      </c>
      <c r="B1" s="5" t="s">
        <v>112</v>
      </c>
      <c r="C1" s="5" t="s">
        <v>113</v>
      </c>
      <c r="D1" s="5" t="s">
        <v>114</v>
      </c>
      <c r="E1" s="5" t="s">
        <v>149</v>
      </c>
      <c r="F1" s="5" t="s">
        <v>115</v>
      </c>
      <c r="G1" s="5" t="s">
        <v>116</v>
      </c>
      <c r="H1" s="5" t="s">
        <v>117</v>
      </c>
      <c r="I1" s="5" t="s">
        <v>118</v>
      </c>
      <c r="J1" s="5" t="s">
        <v>151</v>
      </c>
      <c r="K1" s="5" t="s">
        <v>119</v>
      </c>
      <c r="L1" s="5" t="s">
        <v>120</v>
      </c>
      <c r="M1" s="5" t="s">
        <v>121</v>
      </c>
      <c r="N1" s="5" t="s">
        <v>122</v>
      </c>
      <c r="O1" s="5" t="s">
        <v>123</v>
      </c>
      <c r="P1" s="21" t="s">
        <v>152</v>
      </c>
      <c r="Q1" s="5" t="s">
        <v>153</v>
      </c>
      <c r="R1" s="9" t="s">
        <v>154</v>
      </c>
      <c r="S1" s="14" t="s">
        <v>201</v>
      </c>
      <c r="T1" s="5" t="s">
        <v>155</v>
      </c>
      <c r="U1" s="5" t="s">
        <v>124</v>
      </c>
      <c r="V1" s="5" t="s">
        <v>125</v>
      </c>
      <c r="W1" s="5" t="s">
        <v>126</v>
      </c>
      <c r="X1" s="5" t="s">
        <v>127</v>
      </c>
      <c r="Y1" s="5" t="s">
        <v>128</v>
      </c>
      <c r="Z1" s="5" t="s">
        <v>129</v>
      </c>
      <c r="AA1" s="5" t="s">
        <v>130</v>
      </c>
      <c r="AB1" s="17" t="s">
        <v>156</v>
      </c>
      <c r="AC1" s="17" t="s">
        <v>146</v>
      </c>
      <c r="AD1" s="5" t="s">
        <v>131</v>
      </c>
    </row>
    <row r="2" spans="1:30" x14ac:dyDescent="0.25">
      <c r="A2" s="20">
        <v>8</v>
      </c>
      <c r="B2" t="s">
        <v>0</v>
      </c>
      <c r="C2" t="s">
        <v>1</v>
      </c>
      <c r="D2" t="s">
        <v>2</v>
      </c>
      <c r="E2" t="s">
        <v>286</v>
      </c>
      <c r="F2" t="s">
        <v>3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15">
        <v>0</v>
      </c>
      <c r="Q2" s="2">
        <v>0</v>
      </c>
      <c r="R2" s="13">
        <v>0</v>
      </c>
      <c r="S2" s="15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18">
        <v>0</v>
      </c>
      <c r="AC2" s="4">
        <v>0</v>
      </c>
      <c r="AD2" t="s">
        <v>144</v>
      </c>
    </row>
    <row r="3" spans="1:30" x14ac:dyDescent="0.25">
      <c r="A3" s="20">
        <v>17</v>
      </c>
      <c r="B3" t="s">
        <v>147</v>
      </c>
      <c r="C3" t="s">
        <v>264</v>
      </c>
      <c r="D3" t="s">
        <v>2</v>
      </c>
      <c r="E3" t="s">
        <v>4</v>
      </c>
      <c r="F3" t="s">
        <v>5</v>
      </c>
      <c r="G3" s="2">
        <v>135852990000</v>
      </c>
      <c r="H3" s="2">
        <v>13262470000</v>
      </c>
      <c r="I3" s="2">
        <v>122590520000</v>
      </c>
      <c r="J3" s="2">
        <v>226904167</v>
      </c>
      <c r="K3" s="2">
        <v>33459545</v>
      </c>
      <c r="L3" s="2">
        <v>193444622</v>
      </c>
      <c r="M3" s="2">
        <v>172562971</v>
      </c>
      <c r="N3" s="2">
        <v>28154557</v>
      </c>
      <c r="O3" s="2">
        <v>144408414</v>
      </c>
      <c r="P3" s="15">
        <v>0.1</v>
      </c>
      <c r="Q3" s="2">
        <v>2815455.7</v>
      </c>
      <c r="R3" s="13">
        <v>0.25</v>
      </c>
      <c r="S3" s="15">
        <v>0.4</v>
      </c>
      <c r="T3" s="2">
        <v>36102103.5</v>
      </c>
      <c r="U3" s="2">
        <v>6000000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18">
        <v>0</v>
      </c>
      <c r="AC3" s="4">
        <v>44917559.200000003</v>
      </c>
      <c r="AD3" t="s">
        <v>41</v>
      </c>
    </row>
    <row r="4" spans="1:30" x14ac:dyDescent="0.25">
      <c r="A4" s="20">
        <v>23</v>
      </c>
      <c r="B4" t="s">
        <v>147</v>
      </c>
      <c r="C4" t="s">
        <v>264</v>
      </c>
      <c r="D4" t="s">
        <v>2</v>
      </c>
      <c r="E4" t="s">
        <v>4</v>
      </c>
      <c r="F4" t="s">
        <v>7</v>
      </c>
      <c r="G4" s="2">
        <v>18361004000</v>
      </c>
      <c r="H4" s="2">
        <v>17441214000</v>
      </c>
      <c r="I4" s="2">
        <v>919790000</v>
      </c>
      <c r="J4" s="2">
        <v>39709579</v>
      </c>
      <c r="K4" s="2">
        <v>37510564</v>
      </c>
      <c r="L4" s="2">
        <v>2199015</v>
      </c>
      <c r="M4" s="2">
        <v>32365177.399999999</v>
      </c>
      <c r="N4" s="2">
        <v>30534078.399999999</v>
      </c>
      <c r="O4" s="2">
        <v>1831099</v>
      </c>
      <c r="P4" s="15">
        <v>0.1</v>
      </c>
      <c r="Q4" s="2">
        <v>3053407.84</v>
      </c>
      <c r="R4" s="13">
        <v>0.15</v>
      </c>
      <c r="S4" s="15">
        <v>0</v>
      </c>
      <c r="T4" s="2">
        <v>274664.84999999998</v>
      </c>
      <c r="U4" s="2">
        <v>3000000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18">
        <v>0</v>
      </c>
      <c r="AC4" s="4">
        <v>6328072.6900000004</v>
      </c>
      <c r="AD4" t="s">
        <v>6</v>
      </c>
    </row>
    <row r="5" spans="1:30" x14ac:dyDescent="0.25">
      <c r="A5" s="20">
        <v>30</v>
      </c>
      <c r="B5" t="s">
        <v>147</v>
      </c>
      <c r="C5" t="s">
        <v>263</v>
      </c>
      <c r="D5" t="s">
        <v>9</v>
      </c>
      <c r="E5" t="s">
        <v>384</v>
      </c>
      <c r="F5" t="s">
        <v>10</v>
      </c>
      <c r="G5" s="2">
        <v>4352717000</v>
      </c>
      <c r="H5" s="2">
        <v>0</v>
      </c>
      <c r="I5" s="2">
        <v>4352717000</v>
      </c>
      <c r="J5" s="2">
        <v>12040420</v>
      </c>
      <c r="K5" s="2">
        <v>0</v>
      </c>
      <c r="L5" s="2">
        <v>12040420</v>
      </c>
      <c r="M5" s="2">
        <v>10299333.199999999</v>
      </c>
      <c r="N5" s="2">
        <v>0</v>
      </c>
      <c r="O5" s="2">
        <v>10299333.199999999</v>
      </c>
      <c r="P5" s="15">
        <v>0.1</v>
      </c>
      <c r="Q5" s="2">
        <v>0</v>
      </c>
      <c r="R5" s="13">
        <v>0.3</v>
      </c>
      <c r="S5" s="15">
        <v>0</v>
      </c>
      <c r="T5" s="2">
        <v>3089799.96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18">
        <v>0</v>
      </c>
      <c r="AC5" s="4">
        <v>3089799.96</v>
      </c>
      <c r="AD5" t="s">
        <v>11</v>
      </c>
    </row>
    <row r="6" spans="1:30" x14ac:dyDescent="0.25">
      <c r="A6" s="20">
        <v>41</v>
      </c>
      <c r="B6" t="s">
        <v>0</v>
      </c>
      <c r="C6" t="s">
        <v>1</v>
      </c>
      <c r="D6" t="s">
        <v>9</v>
      </c>
      <c r="E6" t="s">
        <v>15</v>
      </c>
      <c r="F6" t="s">
        <v>148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15">
        <v>0</v>
      </c>
      <c r="Q6" s="2">
        <v>0</v>
      </c>
      <c r="R6" s="13">
        <v>0</v>
      </c>
      <c r="S6" s="15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18">
        <v>0</v>
      </c>
      <c r="AC6" s="4">
        <v>0</v>
      </c>
      <c r="AD6" t="s">
        <v>1</v>
      </c>
    </row>
    <row r="7" spans="1:30" x14ac:dyDescent="0.25">
      <c r="A7" s="20">
        <v>42</v>
      </c>
      <c r="B7" t="s">
        <v>0</v>
      </c>
      <c r="C7" t="s">
        <v>1</v>
      </c>
      <c r="D7" t="s">
        <v>2</v>
      </c>
      <c r="E7" t="s">
        <v>287</v>
      </c>
      <c r="F7" t="s">
        <v>13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15">
        <v>0</v>
      </c>
      <c r="Q7" s="2">
        <v>0</v>
      </c>
      <c r="R7" s="13">
        <v>0</v>
      </c>
      <c r="S7" s="15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18">
        <v>0</v>
      </c>
      <c r="AC7" s="4">
        <v>0</v>
      </c>
      <c r="AD7" t="s">
        <v>144</v>
      </c>
    </row>
    <row r="8" spans="1:30" x14ac:dyDescent="0.25">
      <c r="A8" s="20">
        <v>44</v>
      </c>
      <c r="B8" t="s">
        <v>0</v>
      </c>
      <c r="C8" t="s">
        <v>1</v>
      </c>
      <c r="D8" t="s">
        <v>2</v>
      </c>
      <c r="E8" t="s">
        <v>8</v>
      </c>
      <c r="F8" t="s">
        <v>14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15">
        <v>0</v>
      </c>
      <c r="Q8" s="2">
        <v>0</v>
      </c>
      <c r="R8" s="13">
        <v>0</v>
      </c>
      <c r="S8" s="15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18">
        <v>0</v>
      </c>
      <c r="AC8" s="4">
        <v>0</v>
      </c>
      <c r="AD8" t="s">
        <v>144</v>
      </c>
    </row>
    <row r="9" spans="1:30" x14ac:dyDescent="0.25">
      <c r="A9" s="20">
        <v>51</v>
      </c>
      <c r="B9" t="s">
        <v>0</v>
      </c>
      <c r="C9" t="s">
        <v>1</v>
      </c>
      <c r="D9" t="s">
        <v>9</v>
      </c>
      <c r="E9" t="s">
        <v>15</v>
      </c>
      <c r="F9" t="s">
        <v>16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15">
        <v>0</v>
      </c>
      <c r="Q9" s="2">
        <v>0</v>
      </c>
      <c r="R9" s="13">
        <v>0</v>
      </c>
      <c r="S9" s="15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18">
        <v>0</v>
      </c>
      <c r="AC9" s="4">
        <v>0</v>
      </c>
      <c r="AD9" t="s">
        <v>148</v>
      </c>
    </row>
    <row r="10" spans="1:30" x14ac:dyDescent="0.25">
      <c r="A10" s="20">
        <v>57</v>
      </c>
      <c r="B10" t="s">
        <v>12</v>
      </c>
      <c r="C10" t="s">
        <v>264</v>
      </c>
      <c r="D10" t="s">
        <v>9</v>
      </c>
      <c r="E10" t="s">
        <v>15</v>
      </c>
      <c r="F10" t="s">
        <v>17</v>
      </c>
      <c r="G10" s="2">
        <v>39749374000</v>
      </c>
      <c r="H10" s="2">
        <v>0</v>
      </c>
      <c r="I10" s="2">
        <v>39749374000</v>
      </c>
      <c r="J10" s="2">
        <v>78993673</v>
      </c>
      <c r="K10" s="2">
        <v>0</v>
      </c>
      <c r="L10" s="2">
        <v>78993673</v>
      </c>
      <c r="M10" s="2">
        <v>63093923.399999999</v>
      </c>
      <c r="N10" s="2">
        <v>0</v>
      </c>
      <c r="O10" s="2">
        <v>63093923.399999999</v>
      </c>
      <c r="P10" s="15">
        <v>0.1</v>
      </c>
      <c r="Q10" s="2">
        <v>0</v>
      </c>
      <c r="R10" s="13">
        <v>0.2</v>
      </c>
      <c r="S10" s="15">
        <v>0</v>
      </c>
      <c r="T10" s="2">
        <v>12618784.68</v>
      </c>
      <c r="U10" s="2">
        <v>0</v>
      </c>
      <c r="V10" s="2">
        <v>527764504.80000001</v>
      </c>
      <c r="W10" s="2">
        <v>0</v>
      </c>
      <c r="X10" s="2">
        <v>527764504.80000001</v>
      </c>
      <c r="Y10" s="2">
        <v>413797283000</v>
      </c>
      <c r="Z10" s="2">
        <v>0</v>
      </c>
      <c r="AA10" s="2">
        <v>413797283000</v>
      </c>
      <c r="AB10" s="18">
        <v>21110580.192000002</v>
      </c>
      <c r="AC10" s="4">
        <v>33729364.872000001</v>
      </c>
      <c r="AD10" t="s">
        <v>16</v>
      </c>
    </row>
    <row r="11" spans="1:30" x14ac:dyDescent="0.25">
      <c r="A11" s="20">
        <v>58</v>
      </c>
      <c r="B11" t="s">
        <v>147</v>
      </c>
      <c r="C11" t="s">
        <v>264</v>
      </c>
      <c r="D11" t="s">
        <v>9</v>
      </c>
      <c r="E11" t="s">
        <v>15</v>
      </c>
      <c r="F11" t="s">
        <v>18</v>
      </c>
      <c r="G11" s="2">
        <v>50644078000</v>
      </c>
      <c r="H11" s="2">
        <v>0</v>
      </c>
      <c r="I11" s="2">
        <v>50644078000</v>
      </c>
      <c r="J11" s="2">
        <v>106069553</v>
      </c>
      <c r="K11" s="2">
        <v>0</v>
      </c>
      <c r="L11" s="2">
        <v>106069553</v>
      </c>
      <c r="M11" s="2">
        <v>85811921.799999997</v>
      </c>
      <c r="N11" s="2">
        <v>0</v>
      </c>
      <c r="O11" s="2">
        <v>85811921.799999997</v>
      </c>
      <c r="P11" s="15">
        <v>0.1</v>
      </c>
      <c r="Q11" s="2">
        <v>0</v>
      </c>
      <c r="R11" s="13">
        <v>0.2</v>
      </c>
      <c r="S11" s="15">
        <v>0</v>
      </c>
      <c r="T11" s="2">
        <v>17162384.359999999</v>
      </c>
      <c r="U11" s="2">
        <v>4000000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18">
        <v>0</v>
      </c>
      <c r="AC11" s="4">
        <v>21162384.359999999</v>
      </c>
      <c r="AD11" t="s">
        <v>19</v>
      </c>
    </row>
    <row r="12" spans="1:30" x14ac:dyDescent="0.25">
      <c r="A12" s="20">
        <v>62</v>
      </c>
      <c r="B12" t="s">
        <v>147</v>
      </c>
      <c r="C12" t="s">
        <v>263</v>
      </c>
      <c r="D12" t="s">
        <v>9</v>
      </c>
      <c r="E12" t="s">
        <v>15</v>
      </c>
      <c r="F12" t="s">
        <v>20</v>
      </c>
      <c r="G12" s="2">
        <v>6215915000</v>
      </c>
      <c r="H12" s="2">
        <v>0</v>
      </c>
      <c r="I12" s="2">
        <v>6215915000</v>
      </c>
      <c r="J12" s="2">
        <v>13580308</v>
      </c>
      <c r="K12" s="2">
        <v>0</v>
      </c>
      <c r="L12" s="2">
        <v>13580308</v>
      </c>
      <c r="M12" s="2">
        <v>11093942</v>
      </c>
      <c r="N12" s="2">
        <v>0</v>
      </c>
      <c r="O12" s="2">
        <v>11093942</v>
      </c>
      <c r="P12" s="15">
        <v>0.1</v>
      </c>
      <c r="Q12" s="2">
        <v>0</v>
      </c>
      <c r="R12" s="13">
        <v>0.3</v>
      </c>
      <c r="S12" s="15">
        <v>0</v>
      </c>
      <c r="T12" s="2">
        <v>3328182.6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18">
        <v>0</v>
      </c>
      <c r="AC12" s="4">
        <v>3328182.6</v>
      </c>
      <c r="AD12" t="s">
        <v>24</v>
      </c>
    </row>
    <row r="13" spans="1:30" x14ac:dyDescent="0.25">
      <c r="A13" s="20">
        <v>63</v>
      </c>
      <c r="B13" t="s">
        <v>0</v>
      </c>
      <c r="C13" t="s">
        <v>1</v>
      </c>
      <c r="D13" t="s">
        <v>2</v>
      </c>
      <c r="E13" t="s">
        <v>4</v>
      </c>
      <c r="F13" t="s">
        <v>21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15">
        <v>0</v>
      </c>
      <c r="Q13" s="2">
        <v>0</v>
      </c>
      <c r="R13" s="13">
        <v>0</v>
      </c>
      <c r="S13" s="15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18">
        <v>0</v>
      </c>
      <c r="AC13" s="4">
        <v>0</v>
      </c>
      <c r="AD13" t="s">
        <v>144</v>
      </c>
    </row>
    <row r="14" spans="1:30" x14ac:dyDescent="0.25">
      <c r="A14" s="20">
        <v>66</v>
      </c>
      <c r="B14" t="s">
        <v>147</v>
      </c>
      <c r="C14" t="s">
        <v>264</v>
      </c>
      <c r="D14" t="s">
        <v>2</v>
      </c>
      <c r="E14" t="s">
        <v>4</v>
      </c>
      <c r="F14" t="s">
        <v>22</v>
      </c>
      <c r="G14" s="2">
        <v>53076917600</v>
      </c>
      <c r="H14" s="2">
        <v>6970363500</v>
      </c>
      <c r="I14" s="2">
        <v>46106554100</v>
      </c>
      <c r="J14" s="2">
        <v>113190676</v>
      </c>
      <c r="K14" s="2">
        <v>21870921</v>
      </c>
      <c r="L14" s="2">
        <v>91319755</v>
      </c>
      <c r="M14" s="2">
        <v>91959908.959999993</v>
      </c>
      <c r="N14" s="2">
        <v>19082775.600000001</v>
      </c>
      <c r="O14" s="2">
        <v>72877133.359999999</v>
      </c>
      <c r="P14" s="15">
        <v>0.1</v>
      </c>
      <c r="Q14" s="2">
        <v>1908277.56</v>
      </c>
      <c r="R14" s="13">
        <v>0.2</v>
      </c>
      <c r="S14" s="15">
        <v>0</v>
      </c>
      <c r="T14" s="2">
        <v>14575426.672</v>
      </c>
      <c r="U14" s="2">
        <v>4000000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18">
        <v>0</v>
      </c>
      <c r="AC14" s="4">
        <v>20483704.232000001</v>
      </c>
      <c r="AD14" t="s">
        <v>6</v>
      </c>
    </row>
    <row r="15" spans="1:30" x14ac:dyDescent="0.25">
      <c r="A15" s="20">
        <v>69</v>
      </c>
      <c r="B15" t="s">
        <v>12</v>
      </c>
      <c r="C15" t="s">
        <v>264</v>
      </c>
      <c r="D15" t="s">
        <v>2</v>
      </c>
      <c r="E15" t="s">
        <v>4</v>
      </c>
      <c r="F15" t="s">
        <v>279</v>
      </c>
      <c r="G15" s="2">
        <v>34839255300</v>
      </c>
      <c r="H15" s="2">
        <v>14539187500</v>
      </c>
      <c r="I15" s="2">
        <v>20300067800</v>
      </c>
      <c r="J15" s="2">
        <v>80360127</v>
      </c>
      <c r="K15" s="2">
        <v>31961650</v>
      </c>
      <c r="L15" s="2">
        <v>48398477</v>
      </c>
      <c r="M15" s="2">
        <v>66424424.880000003</v>
      </c>
      <c r="N15" s="2">
        <v>26145975</v>
      </c>
      <c r="O15" s="2">
        <v>40278449.880000003</v>
      </c>
      <c r="P15" s="15">
        <v>0.1</v>
      </c>
      <c r="Q15" s="2">
        <v>2614597.5</v>
      </c>
      <c r="R15" s="13">
        <v>0.2</v>
      </c>
      <c r="S15" s="15">
        <v>0</v>
      </c>
      <c r="T15" s="2">
        <v>8055689.9759999998</v>
      </c>
      <c r="U15" s="2">
        <v>0</v>
      </c>
      <c r="V15" s="2">
        <v>206804017</v>
      </c>
      <c r="W15" s="2">
        <v>104098382.40000001</v>
      </c>
      <c r="X15" s="2">
        <v>102705634.59999999</v>
      </c>
      <c r="Y15" s="2">
        <v>157477605000</v>
      </c>
      <c r="Z15" s="2">
        <v>84671429000</v>
      </c>
      <c r="AA15" s="2">
        <v>72806176000</v>
      </c>
      <c r="AB15" s="18">
        <v>5149209.2079999996</v>
      </c>
      <c r="AC15" s="4">
        <v>15819496.684</v>
      </c>
      <c r="AD15" t="s">
        <v>21</v>
      </c>
    </row>
    <row r="16" spans="1:30" x14ac:dyDescent="0.25">
      <c r="A16" s="20">
        <v>71</v>
      </c>
      <c r="B16" t="s">
        <v>12</v>
      </c>
      <c r="C16" t="s">
        <v>264</v>
      </c>
      <c r="D16" t="s">
        <v>9</v>
      </c>
      <c r="E16" t="s">
        <v>15</v>
      </c>
      <c r="F16" t="s">
        <v>24</v>
      </c>
      <c r="G16" s="2">
        <v>15720016300</v>
      </c>
      <c r="H16" s="2">
        <v>0</v>
      </c>
      <c r="I16" s="2">
        <v>15720016300</v>
      </c>
      <c r="J16" s="2">
        <v>39038745</v>
      </c>
      <c r="K16" s="2">
        <v>0</v>
      </c>
      <c r="L16" s="2">
        <v>39038745</v>
      </c>
      <c r="M16" s="2">
        <v>32750738.48</v>
      </c>
      <c r="N16" s="2">
        <v>0</v>
      </c>
      <c r="O16" s="2">
        <v>32750738.48</v>
      </c>
      <c r="P16" s="15">
        <v>0.1</v>
      </c>
      <c r="Q16" s="2">
        <v>0</v>
      </c>
      <c r="R16" s="13">
        <v>0.15</v>
      </c>
      <c r="S16" s="15">
        <v>0</v>
      </c>
      <c r="T16" s="2">
        <v>4912610.7719999999</v>
      </c>
      <c r="U16" s="2">
        <v>0</v>
      </c>
      <c r="V16" s="2">
        <v>360113058</v>
      </c>
      <c r="W16" s="2">
        <v>0</v>
      </c>
      <c r="X16" s="2">
        <v>360113058</v>
      </c>
      <c r="Y16" s="2">
        <v>268364895000</v>
      </c>
      <c r="Z16" s="2">
        <v>0</v>
      </c>
      <c r="AA16" s="2">
        <v>268364895000</v>
      </c>
      <c r="AB16" s="18">
        <v>14404522.32</v>
      </c>
      <c r="AC16" s="4">
        <v>19317133.092</v>
      </c>
      <c r="AD16" t="s">
        <v>16</v>
      </c>
    </row>
    <row r="17" spans="1:30" x14ac:dyDescent="0.25">
      <c r="A17" s="20">
        <v>116</v>
      </c>
      <c r="B17" t="s">
        <v>147</v>
      </c>
      <c r="C17" t="s">
        <v>264</v>
      </c>
      <c r="D17" t="s">
        <v>2</v>
      </c>
      <c r="E17" t="s">
        <v>8</v>
      </c>
      <c r="F17" t="s">
        <v>25</v>
      </c>
      <c r="G17" s="2">
        <v>16899764000</v>
      </c>
      <c r="H17" s="2">
        <v>2180457000</v>
      </c>
      <c r="I17" s="2">
        <v>14719307000</v>
      </c>
      <c r="J17" s="2">
        <v>34181315</v>
      </c>
      <c r="K17" s="2">
        <v>6848207</v>
      </c>
      <c r="L17" s="2">
        <v>27333108</v>
      </c>
      <c r="M17" s="2">
        <v>27421409.399999999</v>
      </c>
      <c r="N17" s="2">
        <v>5976024.2000000002</v>
      </c>
      <c r="O17" s="2">
        <v>21445385.199999999</v>
      </c>
      <c r="P17" s="15">
        <v>0.1</v>
      </c>
      <c r="Q17" s="2">
        <v>597602.42000000004</v>
      </c>
      <c r="R17" s="13">
        <v>0.1</v>
      </c>
      <c r="S17" s="15">
        <v>0</v>
      </c>
      <c r="T17" s="2">
        <v>2144538.52</v>
      </c>
      <c r="U17" s="2">
        <v>2000000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18">
        <v>0</v>
      </c>
      <c r="AC17" s="4">
        <v>4742140.9400000004</v>
      </c>
      <c r="AD17" t="s">
        <v>42</v>
      </c>
    </row>
    <row r="18" spans="1:30" x14ac:dyDescent="0.25">
      <c r="A18" s="20">
        <v>123</v>
      </c>
      <c r="B18" t="s">
        <v>147</v>
      </c>
      <c r="C18" t="s">
        <v>264</v>
      </c>
      <c r="D18" t="s">
        <v>9</v>
      </c>
      <c r="E18" t="s">
        <v>15</v>
      </c>
      <c r="F18" t="s">
        <v>26</v>
      </c>
      <c r="G18" s="2">
        <v>46148954000</v>
      </c>
      <c r="H18" s="2">
        <v>0</v>
      </c>
      <c r="I18" s="2">
        <v>46148954000</v>
      </c>
      <c r="J18" s="2">
        <v>110105299</v>
      </c>
      <c r="K18" s="2">
        <v>0</v>
      </c>
      <c r="L18" s="2">
        <v>110105299</v>
      </c>
      <c r="M18" s="2">
        <v>91645717.400000006</v>
      </c>
      <c r="N18" s="2">
        <v>0</v>
      </c>
      <c r="O18" s="2">
        <v>91645717.400000006</v>
      </c>
      <c r="P18" s="15">
        <v>0.1</v>
      </c>
      <c r="Q18" s="2">
        <v>0</v>
      </c>
      <c r="R18" s="13">
        <v>0.2</v>
      </c>
      <c r="S18" s="15">
        <v>0</v>
      </c>
      <c r="T18" s="2">
        <v>18329143.48</v>
      </c>
      <c r="U18" s="2">
        <v>4000000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18">
        <v>0</v>
      </c>
      <c r="AC18" s="4">
        <v>22329143.48</v>
      </c>
      <c r="AD18" t="s">
        <v>19</v>
      </c>
    </row>
    <row r="19" spans="1:30" x14ac:dyDescent="0.25">
      <c r="A19" s="20">
        <v>135</v>
      </c>
      <c r="B19" t="s">
        <v>12</v>
      </c>
      <c r="C19" t="s">
        <v>264</v>
      </c>
      <c r="D19" t="s">
        <v>9</v>
      </c>
      <c r="E19" t="s">
        <v>27</v>
      </c>
      <c r="F19" t="s">
        <v>28</v>
      </c>
      <c r="G19" s="2">
        <v>10698709000</v>
      </c>
      <c r="H19" s="2">
        <v>0</v>
      </c>
      <c r="I19" s="2">
        <v>10698709000</v>
      </c>
      <c r="J19" s="2">
        <v>28758396</v>
      </c>
      <c r="K19" s="2">
        <v>0</v>
      </c>
      <c r="L19" s="2">
        <v>28758396</v>
      </c>
      <c r="M19" s="2">
        <v>24478912.399999999</v>
      </c>
      <c r="N19" s="2">
        <v>0</v>
      </c>
      <c r="O19" s="2">
        <v>24478912.399999999</v>
      </c>
      <c r="P19" s="15">
        <v>0.1</v>
      </c>
      <c r="Q19" s="2">
        <v>0</v>
      </c>
      <c r="R19" s="13">
        <v>0.1</v>
      </c>
      <c r="S19" s="15">
        <v>0</v>
      </c>
      <c r="T19" s="2">
        <v>2447891.2400000002</v>
      </c>
      <c r="U19" s="2">
        <v>0</v>
      </c>
      <c r="V19" s="2">
        <v>193858441.44</v>
      </c>
      <c r="W19" s="2">
        <v>0</v>
      </c>
      <c r="X19" s="2">
        <v>193858441.44</v>
      </c>
      <c r="Y19" s="2">
        <v>115088586400</v>
      </c>
      <c r="Z19" s="2">
        <v>0</v>
      </c>
      <c r="AA19" s="2">
        <v>115088586400</v>
      </c>
      <c r="AB19" s="18">
        <v>5815753.2432000004</v>
      </c>
      <c r="AC19" s="4">
        <v>8263644.4831999997</v>
      </c>
      <c r="AD19" t="s">
        <v>29</v>
      </c>
    </row>
    <row r="20" spans="1:30" x14ac:dyDescent="0.25">
      <c r="A20" s="20">
        <v>136</v>
      </c>
      <c r="B20" t="s">
        <v>0</v>
      </c>
      <c r="C20" t="s">
        <v>1</v>
      </c>
      <c r="D20" t="s">
        <v>9</v>
      </c>
      <c r="E20" t="s">
        <v>384</v>
      </c>
      <c r="F20" t="s">
        <v>11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15">
        <v>0</v>
      </c>
      <c r="Q20" s="2">
        <v>0</v>
      </c>
      <c r="R20" s="13">
        <v>0</v>
      </c>
      <c r="S20" s="15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18">
        <v>0</v>
      </c>
      <c r="AC20" s="4">
        <v>0</v>
      </c>
      <c r="AD20" t="s">
        <v>148</v>
      </c>
    </row>
    <row r="21" spans="1:30" x14ac:dyDescent="0.25">
      <c r="A21" s="20">
        <v>146</v>
      </c>
      <c r="B21" t="s">
        <v>0</v>
      </c>
      <c r="C21" t="s">
        <v>1</v>
      </c>
      <c r="D21" t="s">
        <v>9</v>
      </c>
      <c r="E21" t="s">
        <v>385</v>
      </c>
      <c r="F21" t="s">
        <v>23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15">
        <v>0</v>
      </c>
      <c r="Q21" s="2">
        <v>0</v>
      </c>
      <c r="R21" s="13">
        <v>0</v>
      </c>
      <c r="S21" s="15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18">
        <v>0</v>
      </c>
      <c r="AC21" s="4">
        <v>0</v>
      </c>
      <c r="AD21" t="s">
        <v>148</v>
      </c>
    </row>
    <row r="22" spans="1:30" x14ac:dyDescent="0.25">
      <c r="A22" s="20">
        <v>162</v>
      </c>
      <c r="B22" t="s">
        <v>12</v>
      </c>
      <c r="C22" t="s">
        <v>264</v>
      </c>
      <c r="D22" t="s">
        <v>9</v>
      </c>
      <c r="E22" t="s">
        <v>27</v>
      </c>
      <c r="F22" t="s">
        <v>32</v>
      </c>
      <c r="G22" s="2">
        <v>10184037000</v>
      </c>
      <c r="H22" s="2">
        <v>0</v>
      </c>
      <c r="I22" s="2">
        <v>10184037000</v>
      </c>
      <c r="J22" s="2">
        <v>23090533</v>
      </c>
      <c r="K22" s="2">
        <v>0</v>
      </c>
      <c r="L22" s="2">
        <v>23090533</v>
      </c>
      <c r="M22" s="2">
        <v>19016918.199999999</v>
      </c>
      <c r="N22" s="2">
        <v>0</v>
      </c>
      <c r="O22" s="2">
        <v>19016918.199999999</v>
      </c>
      <c r="P22" s="15">
        <v>0.1</v>
      </c>
      <c r="Q22" s="2">
        <v>0</v>
      </c>
      <c r="R22" s="13">
        <v>0.1</v>
      </c>
      <c r="S22" s="15">
        <v>0</v>
      </c>
      <c r="T22" s="2">
        <v>1901691.82</v>
      </c>
      <c r="U22" s="2">
        <v>0</v>
      </c>
      <c r="V22" s="2">
        <v>336127401.19999999</v>
      </c>
      <c r="W22" s="2">
        <v>0</v>
      </c>
      <c r="X22" s="2">
        <v>336127401.19999999</v>
      </c>
      <c r="Y22" s="2">
        <v>194564137000</v>
      </c>
      <c r="Z22" s="2">
        <v>0</v>
      </c>
      <c r="AA22" s="2">
        <v>194564137000</v>
      </c>
      <c r="AB22" s="18">
        <v>13445096.048</v>
      </c>
      <c r="AC22" s="4">
        <v>15346787.868000001</v>
      </c>
      <c r="AD22" t="s">
        <v>29</v>
      </c>
    </row>
    <row r="23" spans="1:30" x14ac:dyDescent="0.25">
      <c r="A23" s="20">
        <v>168</v>
      </c>
      <c r="B23" t="s">
        <v>147</v>
      </c>
      <c r="C23" t="s">
        <v>264</v>
      </c>
      <c r="D23" t="s">
        <v>9</v>
      </c>
      <c r="E23" t="s">
        <v>384</v>
      </c>
      <c r="F23" t="s">
        <v>34</v>
      </c>
      <c r="G23" s="2">
        <v>25839687000</v>
      </c>
      <c r="H23" s="2">
        <v>0</v>
      </c>
      <c r="I23" s="2">
        <v>25839687000</v>
      </c>
      <c r="J23" s="2">
        <v>58887959</v>
      </c>
      <c r="K23" s="2">
        <v>0</v>
      </c>
      <c r="L23" s="2">
        <v>58887959</v>
      </c>
      <c r="M23" s="2">
        <v>48552084.200000003</v>
      </c>
      <c r="N23" s="2">
        <v>0</v>
      </c>
      <c r="O23" s="2">
        <v>48552084.200000003</v>
      </c>
      <c r="P23" s="15">
        <v>0.1</v>
      </c>
      <c r="Q23" s="2">
        <v>0</v>
      </c>
      <c r="R23" s="13">
        <v>0.15</v>
      </c>
      <c r="S23" s="15">
        <v>0</v>
      </c>
      <c r="T23" s="2">
        <v>7282812.6299999999</v>
      </c>
      <c r="U23" s="2">
        <v>3000000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18">
        <v>0</v>
      </c>
      <c r="AC23" s="4">
        <v>10282812.630000001</v>
      </c>
      <c r="AD23" t="s">
        <v>35</v>
      </c>
    </row>
    <row r="24" spans="1:30" x14ac:dyDescent="0.25">
      <c r="A24" s="20">
        <v>172</v>
      </c>
      <c r="B24" t="s">
        <v>147</v>
      </c>
      <c r="C24" t="s">
        <v>264</v>
      </c>
      <c r="D24" t="s">
        <v>9</v>
      </c>
      <c r="E24" t="s">
        <v>15</v>
      </c>
      <c r="F24" t="s">
        <v>36</v>
      </c>
      <c r="G24" s="2">
        <v>53607539000</v>
      </c>
      <c r="H24" s="2">
        <v>0</v>
      </c>
      <c r="I24" s="2">
        <v>53607539000</v>
      </c>
      <c r="J24" s="2">
        <v>107783857</v>
      </c>
      <c r="K24" s="2">
        <v>0</v>
      </c>
      <c r="L24" s="2">
        <v>107783857</v>
      </c>
      <c r="M24" s="2">
        <v>86340841.400000006</v>
      </c>
      <c r="N24" s="2">
        <v>0</v>
      </c>
      <c r="O24" s="2">
        <v>86340841.400000006</v>
      </c>
      <c r="P24" s="15">
        <v>0.1</v>
      </c>
      <c r="Q24" s="2">
        <v>0</v>
      </c>
      <c r="R24" s="13">
        <v>0.2</v>
      </c>
      <c r="S24" s="15">
        <v>0</v>
      </c>
      <c r="T24" s="2">
        <v>17268168.280000001</v>
      </c>
      <c r="U24" s="2">
        <v>4000000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18">
        <v>0</v>
      </c>
      <c r="AC24" s="4">
        <v>21268168.280000001</v>
      </c>
      <c r="AD24" t="s">
        <v>17</v>
      </c>
    </row>
    <row r="25" spans="1:30" x14ac:dyDescent="0.25">
      <c r="A25" s="20">
        <v>179</v>
      </c>
      <c r="B25" t="s">
        <v>0</v>
      </c>
      <c r="C25" t="s">
        <v>1</v>
      </c>
      <c r="D25" t="s">
        <v>9</v>
      </c>
      <c r="E25" t="s">
        <v>27</v>
      </c>
      <c r="F25" t="s">
        <v>29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15">
        <v>0</v>
      </c>
      <c r="Q25" s="2">
        <v>0</v>
      </c>
      <c r="R25" s="13">
        <v>0</v>
      </c>
      <c r="S25" s="15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18">
        <v>0</v>
      </c>
      <c r="AC25" s="4">
        <v>0</v>
      </c>
      <c r="AD25" t="s">
        <v>148</v>
      </c>
    </row>
    <row r="26" spans="1:30" x14ac:dyDescent="0.25">
      <c r="A26" s="20">
        <v>201</v>
      </c>
      <c r="B26" t="s">
        <v>12</v>
      </c>
      <c r="C26" t="s">
        <v>264</v>
      </c>
      <c r="D26" t="s">
        <v>2</v>
      </c>
      <c r="E26" t="s">
        <v>8</v>
      </c>
      <c r="F26" t="s">
        <v>33</v>
      </c>
      <c r="G26" s="2">
        <v>14636482000</v>
      </c>
      <c r="H26" s="2">
        <v>3212065000</v>
      </c>
      <c r="I26" s="2">
        <v>11424417000</v>
      </c>
      <c r="J26" s="2">
        <v>33556098</v>
      </c>
      <c r="K26" s="2">
        <v>6047491</v>
      </c>
      <c r="L26" s="2">
        <v>27508607</v>
      </c>
      <c r="M26" s="2">
        <v>27701505.199999999</v>
      </c>
      <c r="N26" s="2">
        <v>4762665</v>
      </c>
      <c r="O26" s="2">
        <v>22938840.199999999</v>
      </c>
      <c r="P26" s="15">
        <v>0.1</v>
      </c>
      <c r="Q26" s="2">
        <v>476266.5</v>
      </c>
      <c r="R26" s="13">
        <v>0.1</v>
      </c>
      <c r="S26" s="15">
        <v>0</v>
      </c>
      <c r="T26" s="2">
        <v>2293884.02</v>
      </c>
      <c r="U26" s="2">
        <v>0</v>
      </c>
      <c r="V26" s="2">
        <v>233107441.96000001</v>
      </c>
      <c r="W26" s="2">
        <v>32836022.120000001</v>
      </c>
      <c r="X26" s="2">
        <v>200271419.84</v>
      </c>
      <c r="Y26" s="2">
        <v>138146917600</v>
      </c>
      <c r="Z26" s="2">
        <v>18971712200</v>
      </c>
      <c r="AA26" s="2">
        <v>119175205400</v>
      </c>
      <c r="AB26" s="18">
        <v>8339217.0148</v>
      </c>
      <c r="AC26" s="4">
        <v>11109367.5348</v>
      </c>
      <c r="AD26" t="s">
        <v>14</v>
      </c>
    </row>
    <row r="27" spans="1:30" x14ac:dyDescent="0.25">
      <c r="A27" s="20">
        <v>202</v>
      </c>
      <c r="B27" t="s">
        <v>12</v>
      </c>
      <c r="C27" t="s">
        <v>264</v>
      </c>
      <c r="D27" t="s">
        <v>2</v>
      </c>
      <c r="E27" t="s">
        <v>4</v>
      </c>
      <c r="F27" t="s">
        <v>6</v>
      </c>
      <c r="G27" s="2">
        <v>71103655000</v>
      </c>
      <c r="H27" s="2">
        <v>34277773000</v>
      </c>
      <c r="I27" s="2">
        <v>36825882000</v>
      </c>
      <c r="J27" s="2">
        <v>137360760</v>
      </c>
      <c r="K27" s="2">
        <v>67688261</v>
      </c>
      <c r="L27" s="2">
        <v>69672499</v>
      </c>
      <c r="M27" s="2">
        <v>108919298</v>
      </c>
      <c r="N27" s="2">
        <v>53977151.799999997</v>
      </c>
      <c r="O27" s="2">
        <v>54942146.200000003</v>
      </c>
      <c r="P27" s="15">
        <v>0.1</v>
      </c>
      <c r="Q27" s="2">
        <v>5397715.1799999997</v>
      </c>
      <c r="R27" s="13">
        <v>0.25</v>
      </c>
      <c r="S27" s="15">
        <v>0</v>
      </c>
      <c r="T27" s="2">
        <v>13735536.550000001</v>
      </c>
      <c r="U27" s="2">
        <v>0</v>
      </c>
      <c r="V27" s="2">
        <v>176574399.56</v>
      </c>
      <c r="W27" s="2">
        <v>63273098.799999997</v>
      </c>
      <c r="X27" s="2">
        <v>113301300.76000001</v>
      </c>
      <c r="Y27" s="2">
        <v>96947883600</v>
      </c>
      <c r="Z27" s="2">
        <v>29969235500</v>
      </c>
      <c r="AA27" s="2">
        <v>66978648100</v>
      </c>
      <c r="AB27" s="18">
        <v>4031770.0107999998</v>
      </c>
      <c r="AC27" s="4">
        <v>23165021.740800001</v>
      </c>
      <c r="AD27" t="s">
        <v>21</v>
      </c>
    </row>
    <row r="28" spans="1:30" x14ac:dyDescent="0.25">
      <c r="A28" s="20">
        <v>207</v>
      </c>
      <c r="B28" t="s">
        <v>147</v>
      </c>
      <c r="C28" t="s">
        <v>264</v>
      </c>
      <c r="D28" t="s">
        <v>2</v>
      </c>
      <c r="E28" t="s">
        <v>8</v>
      </c>
      <c r="F28" t="s">
        <v>37</v>
      </c>
      <c r="G28" s="2">
        <v>34974358800</v>
      </c>
      <c r="H28" s="2">
        <v>2983790400</v>
      </c>
      <c r="I28" s="2">
        <v>31990568400</v>
      </c>
      <c r="J28" s="2">
        <v>93976444</v>
      </c>
      <c r="K28" s="2">
        <v>9219879</v>
      </c>
      <c r="L28" s="2">
        <v>84756565</v>
      </c>
      <c r="M28" s="2">
        <v>79986700.480000004</v>
      </c>
      <c r="N28" s="2">
        <v>8026362.8399999999</v>
      </c>
      <c r="O28" s="2">
        <v>71960337.640000001</v>
      </c>
      <c r="P28" s="15">
        <v>0.1</v>
      </c>
      <c r="Q28" s="2">
        <v>802636.28399999999</v>
      </c>
      <c r="R28" s="13">
        <v>0.2</v>
      </c>
      <c r="S28" s="15">
        <v>0</v>
      </c>
      <c r="T28" s="2">
        <v>14392067.528000001</v>
      </c>
      <c r="U28" s="2">
        <v>4000000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18">
        <v>0</v>
      </c>
      <c r="AC28" s="4">
        <v>19194703.811999999</v>
      </c>
      <c r="AD28" t="s">
        <v>38</v>
      </c>
    </row>
    <row r="29" spans="1:30" x14ac:dyDescent="0.25">
      <c r="A29" s="20">
        <v>208</v>
      </c>
      <c r="B29" t="s">
        <v>12</v>
      </c>
      <c r="C29" t="s">
        <v>264</v>
      </c>
      <c r="D29" t="s">
        <v>2</v>
      </c>
      <c r="E29" t="s">
        <v>8</v>
      </c>
      <c r="F29" t="s">
        <v>38</v>
      </c>
      <c r="G29" s="2">
        <v>33742767000</v>
      </c>
      <c r="H29" s="2">
        <v>7853924000</v>
      </c>
      <c r="I29" s="2">
        <v>25888843000</v>
      </c>
      <c r="J29" s="2">
        <v>77497718</v>
      </c>
      <c r="K29" s="2">
        <v>15771074</v>
      </c>
      <c r="L29" s="2">
        <v>61726644</v>
      </c>
      <c r="M29" s="2">
        <v>64000611.200000003</v>
      </c>
      <c r="N29" s="2">
        <v>12629504.4</v>
      </c>
      <c r="O29" s="2">
        <v>51371106.799999997</v>
      </c>
      <c r="P29" s="15">
        <v>0.1</v>
      </c>
      <c r="Q29" s="2">
        <v>1262950.44</v>
      </c>
      <c r="R29" s="13">
        <v>0.2</v>
      </c>
      <c r="S29" s="15">
        <v>0</v>
      </c>
      <c r="T29" s="2">
        <v>10274221.359999999</v>
      </c>
      <c r="U29" s="2">
        <v>0</v>
      </c>
      <c r="V29" s="2">
        <v>324862246.24000001</v>
      </c>
      <c r="W29" s="2">
        <v>28654245.640000001</v>
      </c>
      <c r="X29" s="2">
        <v>296208000.60000002</v>
      </c>
      <c r="Y29" s="2">
        <v>159790339400</v>
      </c>
      <c r="Z29" s="2">
        <v>10709763400</v>
      </c>
      <c r="AA29" s="2">
        <v>149080576000</v>
      </c>
      <c r="AB29" s="18">
        <v>12134862.4804</v>
      </c>
      <c r="AC29" s="4">
        <v>23672034.280400001</v>
      </c>
      <c r="AD29" t="s">
        <v>14</v>
      </c>
    </row>
    <row r="30" spans="1:30" x14ac:dyDescent="0.25">
      <c r="A30" s="20">
        <v>209</v>
      </c>
      <c r="B30" t="s">
        <v>12</v>
      </c>
      <c r="C30" t="s">
        <v>264</v>
      </c>
      <c r="D30" t="s">
        <v>9</v>
      </c>
      <c r="E30" t="s">
        <v>15</v>
      </c>
      <c r="F30" t="s">
        <v>19</v>
      </c>
      <c r="G30" s="2">
        <v>43207219000</v>
      </c>
      <c r="H30" s="2">
        <v>0</v>
      </c>
      <c r="I30" s="2">
        <v>43207219000</v>
      </c>
      <c r="J30" s="2">
        <v>86144031</v>
      </c>
      <c r="K30" s="2">
        <v>0</v>
      </c>
      <c r="L30" s="2">
        <v>86144031</v>
      </c>
      <c r="M30" s="2">
        <v>68861143.400000006</v>
      </c>
      <c r="N30" s="2">
        <v>0</v>
      </c>
      <c r="O30" s="2">
        <v>68861143.400000006</v>
      </c>
      <c r="P30" s="15">
        <v>0.1</v>
      </c>
      <c r="Q30" s="2">
        <v>0</v>
      </c>
      <c r="R30" s="13">
        <v>0.2</v>
      </c>
      <c r="S30" s="15">
        <v>0</v>
      </c>
      <c r="T30" s="2">
        <v>13772228.68</v>
      </c>
      <c r="U30" s="2">
        <v>0</v>
      </c>
      <c r="V30" s="2">
        <v>348273884.31999999</v>
      </c>
      <c r="W30" s="2">
        <v>0</v>
      </c>
      <c r="X30" s="2">
        <v>348273884.31999999</v>
      </c>
      <c r="Y30" s="2">
        <v>202262994200</v>
      </c>
      <c r="Z30" s="2">
        <v>0</v>
      </c>
      <c r="AA30" s="2">
        <v>202262994200</v>
      </c>
      <c r="AB30" s="18">
        <v>13930955.3728</v>
      </c>
      <c r="AC30" s="4">
        <v>27703184.0528</v>
      </c>
      <c r="AD30" t="s">
        <v>16</v>
      </c>
    </row>
    <row r="31" spans="1:30" x14ac:dyDescent="0.25">
      <c r="A31" s="20">
        <v>216</v>
      </c>
      <c r="B31" t="s">
        <v>12</v>
      </c>
      <c r="C31" t="s">
        <v>264</v>
      </c>
      <c r="D31" t="s">
        <v>9</v>
      </c>
      <c r="E31" t="s">
        <v>385</v>
      </c>
      <c r="F31" t="s">
        <v>39</v>
      </c>
      <c r="G31" s="2">
        <v>95520539200</v>
      </c>
      <c r="H31" s="2">
        <v>0</v>
      </c>
      <c r="I31" s="2">
        <v>95520539200</v>
      </c>
      <c r="J31" s="2">
        <v>167416064</v>
      </c>
      <c r="K31" s="2">
        <v>0</v>
      </c>
      <c r="L31" s="2">
        <v>167416064</v>
      </c>
      <c r="M31" s="2">
        <v>129207848.31999999</v>
      </c>
      <c r="N31" s="2">
        <v>0</v>
      </c>
      <c r="O31" s="2">
        <v>129207848.31999999</v>
      </c>
      <c r="P31" s="15">
        <v>0.1</v>
      </c>
      <c r="Q31" s="2">
        <v>0</v>
      </c>
      <c r="R31" s="13">
        <v>0.25</v>
      </c>
      <c r="S31" s="15">
        <v>0</v>
      </c>
      <c r="T31" s="2">
        <v>32301962.079999998</v>
      </c>
      <c r="U31" s="2">
        <v>0</v>
      </c>
      <c r="V31" s="2">
        <v>380678140.16000003</v>
      </c>
      <c r="W31" s="2">
        <v>0</v>
      </c>
      <c r="X31" s="2">
        <v>380678140.16000003</v>
      </c>
      <c r="Y31" s="2">
        <v>269814232100</v>
      </c>
      <c r="Z31" s="2">
        <v>0</v>
      </c>
      <c r="AA31" s="2">
        <v>269814232100</v>
      </c>
      <c r="AB31" s="18">
        <v>15227125.6064</v>
      </c>
      <c r="AC31" s="4">
        <v>47529087.686399996</v>
      </c>
      <c r="AD31" t="s">
        <v>23</v>
      </c>
    </row>
    <row r="32" spans="1:30" x14ac:dyDescent="0.25">
      <c r="A32" s="20">
        <v>218</v>
      </c>
      <c r="B32" t="s">
        <v>0</v>
      </c>
      <c r="C32" t="s">
        <v>1</v>
      </c>
      <c r="D32" t="s">
        <v>2</v>
      </c>
      <c r="E32" t="s">
        <v>286</v>
      </c>
      <c r="F32" t="s">
        <v>144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15">
        <v>0</v>
      </c>
      <c r="Q32" s="2">
        <v>0</v>
      </c>
      <c r="R32" s="13">
        <v>0</v>
      </c>
      <c r="S32" s="15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18">
        <v>0</v>
      </c>
      <c r="AC32" s="4">
        <v>0</v>
      </c>
      <c r="AD32" t="s">
        <v>1</v>
      </c>
    </row>
    <row r="33" spans="1:30" x14ac:dyDescent="0.25">
      <c r="A33" s="20">
        <v>219</v>
      </c>
      <c r="B33" t="s">
        <v>147</v>
      </c>
      <c r="C33" t="s">
        <v>264</v>
      </c>
      <c r="D33" t="s">
        <v>2</v>
      </c>
      <c r="E33" t="s">
        <v>4</v>
      </c>
      <c r="F33" t="s">
        <v>40</v>
      </c>
      <c r="G33" s="2">
        <v>25509962000</v>
      </c>
      <c r="H33" s="2">
        <v>5557658000</v>
      </c>
      <c r="I33" s="2">
        <v>19952304000</v>
      </c>
      <c r="J33" s="2">
        <v>62453298</v>
      </c>
      <c r="K33" s="2">
        <v>15879308</v>
      </c>
      <c r="L33" s="2">
        <v>46573990</v>
      </c>
      <c r="M33" s="2">
        <v>52249313.200000003</v>
      </c>
      <c r="N33" s="2">
        <v>13656244.800000001</v>
      </c>
      <c r="O33" s="2">
        <v>38593068.399999999</v>
      </c>
      <c r="P33" s="15">
        <v>0.1</v>
      </c>
      <c r="Q33" s="2">
        <v>1365624.48</v>
      </c>
      <c r="R33" s="13">
        <v>0.15</v>
      </c>
      <c r="S33" s="15">
        <v>0</v>
      </c>
      <c r="T33" s="2">
        <v>5788960.2599999998</v>
      </c>
      <c r="U33" s="2">
        <v>3000000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18">
        <v>0</v>
      </c>
      <c r="AC33" s="4">
        <v>10154584.74</v>
      </c>
      <c r="AD33" t="s">
        <v>6</v>
      </c>
    </row>
    <row r="34" spans="1:30" x14ac:dyDescent="0.25">
      <c r="A34" s="20">
        <v>229</v>
      </c>
      <c r="B34" t="s">
        <v>12</v>
      </c>
      <c r="C34" t="s">
        <v>264</v>
      </c>
      <c r="D34" t="s">
        <v>2</v>
      </c>
      <c r="E34" t="s">
        <v>4</v>
      </c>
      <c r="F34" t="s">
        <v>41</v>
      </c>
      <c r="G34" s="2">
        <v>53152668000</v>
      </c>
      <c r="H34" s="2">
        <v>922110000</v>
      </c>
      <c r="I34" s="2">
        <v>52230558000</v>
      </c>
      <c r="J34" s="2">
        <v>98401256</v>
      </c>
      <c r="K34" s="2">
        <v>2959885</v>
      </c>
      <c r="L34" s="2">
        <v>95441371</v>
      </c>
      <c r="M34" s="2">
        <v>77140188.799999997</v>
      </c>
      <c r="N34" s="2">
        <v>2591041</v>
      </c>
      <c r="O34" s="2">
        <v>74549147.799999997</v>
      </c>
      <c r="P34" s="15">
        <v>0.1</v>
      </c>
      <c r="Q34" s="2">
        <v>259104.1</v>
      </c>
      <c r="R34" s="13">
        <v>0.2</v>
      </c>
      <c r="S34" s="15">
        <v>0</v>
      </c>
      <c r="T34" s="2">
        <v>14909829.560000001</v>
      </c>
      <c r="U34" s="2">
        <v>0</v>
      </c>
      <c r="V34" s="2">
        <v>298603135</v>
      </c>
      <c r="W34" s="2">
        <v>54434114.200000003</v>
      </c>
      <c r="X34" s="2">
        <v>244169020.80000001</v>
      </c>
      <c r="Y34" s="2">
        <v>221052120000</v>
      </c>
      <c r="Z34" s="2">
        <v>26265122000</v>
      </c>
      <c r="AA34" s="2">
        <v>194786998000</v>
      </c>
      <c r="AB34" s="18">
        <v>10311101.973999999</v>
      </c>
      <c r="AC34" s="4">
        <v>25480035.634</v>
      </c>
      <c r="AD34" t="s">
        <v>21</v>
      </c>
    </row>
    <row r="35" spans="1:30" x14ac:dyDescent="0.25">
      <c r="A35" s="20">
        <v>234</v>
      </c>
      <c r="B35" t="s">
        <v>12</v>
      </c>
      <c r="C35" t="s">
        <v>264</v>
      </c>
      <c r="D35" t="s">
        <v>2</v>
      </c>
      <c r="E35" t="s">
        <v>8</v>
      </c>
      <c r="F35" t="s">
        <v>42</v>
      </c>
      <c r="G35" s="2">
        <v>3854639000</v>
      </c>
      <c r="H35" s="2">
        <v>1970179000</v>
      </c>
      <c r="I35" s="2">
        <v>1884460000</v>
      </c>
      <c r="J35" s="2">
        <v>12628067</v>
      </c>
      <c r="K35" s="2">
        <v>6480256</v>
      </c>
      <c r="L35" s="2">
        <v>6147811</v>
      </c>
      <c r="M35" s="2">
        <v>11086211.4</v>
      </c>
      <c r="N35" s="2">
        <v>5692184.4000000004</v>
      </c>
      <c r="O35" s="2">
        <v>5394027</v>
      </c>
      <c r="P35" s="15">
        <v>0</v>
      </c>
      <c r="Q35" s="2">
        <v>0</v>
      </c>
      <c r="R35" s="13">
        <v>0</v>
      </c>
      <c r="S35" s="15">
        <v>0</v>
      </c>
      <c r="T35" s="2">
        <v>0</v>
      </c>
      <c r="U35" s="2">
        <v>0</v>
      </c>
      <c r="V35" s="2">
        <v>168449360</v>
      </c>
      <c r="W35" s="2">
        <v>30141051.800000001</v>
      </c>
      <c r="X35" s="2">
        <v>138308308.19999999</v>
      </c>
      <c r="Y35" s="2">
        <v>95351835000</v>
      </c>
      <c r="Z35" s="2">
        <v>19927238000</v>
      </c>
      <c r="AA35" s="2">
        <v>75424597000</v>
      </c>
      <c r="AB35" s="18">
        <v>4450659.7640000004</v>
      </c>
      <c r="AC35" s="4">
        <v>4450659.7640000004</v>
      </c>
      <c r="AD35" t="s">
        <v>14</v>
      </c>
    </row>
    <row r="36" spans="1:30" x14ac:dyDescent="0.25">
      <c r="A36" s="20">
        <v>277</v>
      </c>
      <c r="B36" t="s">
        <v>12</v>
      </c>
      <c r="C36" t="s">
        <v>264</v>
      </c>
      <c r="D36" t="s">
        <v>2</v>
      </c>
      <c r="E36" t="s">
        <v>286</v>
      </c>
      <c r="F36" t="s">
        <v>43</v>
      </c>
      <c r="G36" s="2">
        <v>9620965400</v>
      </c>
      <c r="H36" s="2">
        <v>6937142400</v>
      </c>
      <c r="I36" s="2">
        <v>2683823000</v>
      </c>
      <c r="J36" s="2">
        <v>23408699</v>
      </c>
      <c r="K36" s="2">
        <v>15650210</v>
      </c>
      <c r="L36" s="2">
        <v>7758489</v>
      </c>
      <c r="M36" s="2">
        <v>19560312.84</v>
      </c>
      <c r="N36" s="2">
        <v>12875353.039999999</v>
      </c>
      <c r="O36" s="2">
        <v>6684959.7999999998</v>
      </c>
      <c r="P36" s="15">
        <v>0.1</v>
      </c>
      <c r="Q36" s="2">
        <v>1287535.304</v>
      </c>
      <c r="R36" s="13">
        <v>0.1</v>
      </c>
      <c r="S36" s="15">
        <v>0</v>
      </c>
      <c r="T36" s="2">
        <v>668495.98</v>
      </c>
      <c r="U36" s="2">
        <v>0</v>
      </c>
      <c r="V36" s="2">
        <v>362095955.12</v>
      </c>
      <c r="W36" s="2">
        <v>48052953.399999999</v>
      </c>
      <c r="X36" s="2">
        <v>314043001.72000003</v>
      </c>
      <c r="Y36" s="2">
        <v>239133879700</v>
      </c>
      <c r="Z36" s="2">
        <v>35143334000</v>
      </c>
      <c r="AA36" s="2">
        <v>203990545700</v>
      </c>
      <c r="AB36" s="18">
        <v>13042249.6028</v>
      </c>
      <c r="AC36" s="4">
        <v>14998280.8868</v>
      </c>
      <c r="AD36" t="s">
        <v>3</v>
      </c>
    </row>
    <row r="37" spans="1:30" x14ac:dyDescent="0.25">
      <c r="A37" s="20">
        <v>280</v>
      </c>
      <c r="B37" t="s">
        <v>147</v>
      </c>
      <c r="C37" t="s">
        <v>264</v>
      </c>
      <c r="D37" t="s">
        <v>2</v>
      </c>
      <c r="E37" t="s">
        <v>287</v>
      </c>
      <c r="F37" t="s">
        <v>44</v>
      </c>
      <c r="G37" s="2">
        <v>2649992000</v>
      </c>
      <c r="H37" s="2">
        <v>70792000</v>
      </c>
      <c r="I37" s="2">
        <v>2579200000</v>
      </c>
      <c r="J37" s="2">
        <v>7922134</v>
      </c>
      <c r="K37" s="2">
        <v>247772</v>
      </c>
      <c r="L37" s="2">
        <v>7674362</v>
      </c>
      <c r="M37" s="2">
        <v>6862137.2000000002</v>
      </c>
      <c r="N37" s="2">
        <v>219455.2</v>
      </c>
      <c r="O37" s="2">
        <v>6642682</v>
      </c>
      <c r="P37" s="15">
        <v>0</v>
      </c>
      <c r="Q37" s="2">
        <v>0</v>
      </c>
      <c r="R37" s="13">
        <v>0</v>
      </c>
      <c r="S37" s="15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18">
        <v>0</v>
      </c>
      <c r="AC37" s="4">
        <v>0</v>
      </c>
      <c r="AD37" t="s">
        <v>87</v>
      </c>
    </row>
    <row r="38" spans="1:30" x14ac:dyDescent="0.25">
      <c r="A38" s="20">
        <v>283</v>
      </c>
      <c r="B38" t="s">
        <v>12</v>
      </c>
      <c r="C38" t="s">
        <v>264</v>
      </c>
      <c r="D38" t="s">
        <v>2</v>
      </c>
      <c r="E38" t="s">
        <v>286</v>
      </c>
      <c r="F38" t="s">
        <v>45</v>
      </c>
      <c r="G38" s="2">
        <v>1086920000</v>
      </c>
      <c r="H38" s="2">
        <v>0</v>
      </c>
      <c r="I38" s="2">
        <v>1086920000</v>
      </c>
      <c r="J38" s="2">
        <v>2537220</v>
      </c>
      <c r="K38" s="2">
        <v>0</v>
      </c>
      <c r="L38" s="2">
        <v>2537220</v>
      </c>
      <c r="M38" s="2">
        <v>2102452</v>
      </c>
      <c r="N38" s="2">
        <v>0</v>
      </c>
      <c r="O38" s="2">
        <v>2102452</v>
      </c>
      <c r="P38" s="15">
        <v>0</v>
      </c>
      <c r="Q38" s="2">
        <v>0</v>
      </c>
      <c r="R38" s="13">
        <v>0</v>
      </c>
      <c r="S38" s="15">
        <v>0</v>
      </c>
      <c r="T38" s="2">
        <v>0</v>
      </c>
      <c r="U38" s="2">
        <v>0</v>
      </c>
      <c r="V38" s="2">
        <v>779263819.55999994</v>
      </c>
      <c r="W38" s="2">
        <v>60564410.880000003</v>
      </c>
      <c r="X38" s="2">
        <v>718699408.67999995</v>
      </c>
      <c r="Y38" s="2">
        <v>527553451100</v>
      </c>
      <c r="Z38" s="2">
        <v>26154985300</v>
      </c>
      <c r="AA38" s="2">
        <v>501398465800</v>
      </c>
      <c r="AB38" s="18">
        <v>29353620.456</v>
      </c>
      <c r="AC38" s="4">
        <v>29353620.456</v>
      </c>
      <c r="AD38" t="s">
        <v>3</v>
      </c>
    </row>
    <row r="39" spans="1:30" x14ac:dyDescent="0.25">
      <c r="A39" s="20">
        <v>287</v>
      </c>
      <c r="B39" t="s">
        <v>12</v>
      </c>
      <c r="C39" t="s">
        <v>264</v>
      </c>
      <c r="D39" t="s">
        <v>2</v>
      </c>
      <c r="E39" t="s">
        <v>8</v>
      </c>
      <c r="F39" t="s">
        <v>46</v>
      </c>
      <c r="G39" s="2">
        <v>9620515000</v>
      </c>
      <c r="H39" s="2">
        <v>7581064000</v>
      </c>
      <c r="I39" s="2">
        <v>2039451000</v>
      </c>
      <c r="J39" s="2">
        <v>22802812</v>
      </c>
      <c r="K39" s="2">
        <v>17650627</v>
      </c>
      <c r="L39" s="2">
        <v>5152185</v>
      </c>
      <c r="M39" s="2">
        <v>18954606</v>
      </c>
      <c r="N39" s="2">
        <v>14618201.4</v>
      </c>
      <c r="O39" s="2">
        <v>4336404.5999999996</v>
      </c>
      <c r="P39" s="15">
        <v>0.1</v>
      </c>
      <c r="Q39" s="2">
        <v>1461820.14</v>
      </c>
      <c r="R39" s="13">
        <v>0.1</v>
      </c>
      <c r="S39" s="15">
        <v>0</v>
      </c>
      <c r="T39" s="2">
        <v>433640.46</v>
      </c>
      <c r="U39" s="2">
        <v>0</v>
      </c>
      <c r="V39" s="2">
        <v>588771953.72000003</v>
      </c>
      <c r="W39" s="2">
        <v>10564846.6</v>
      </c>
      <c r="X39" s="2">
        <v>578207107.12</v>
      </c>
      <c r="Y39" s="2">
        <v>430033923200</v>
      </c>
      <c r="Z39" s="2">
        <v>4127021000</v>
      </c>
      <c r="AA39" s="2">
        <v>425906902200</v>
      </c>
      <c r="AB39" s="18">
        <v>23233932.750799999</v>
      </c>
      <c r="AC39" s="4">
        <v>25129393.3508</v>
      </c>
      <c r="AD39" t="s">
        <v>14</v>
      </c>
    </row>
    <row r="40" spans="1:30" x14ac:dyDescent="0.25">
      <c r="A40" s="20">
        <v>294</v>
      </c>
      <c r="B40" t="s">
        <v>12</v>
      </c>
      <c r="C40" t="s">
        <v>264</v>
      </c>
      <c r="D40" t="s">
        <v>2</v>
      </c>
      <c r="E40" t="s">
        <v>4</v>
      </c>
      <c r="F40" t="s">
        <v>48</v>
      </c>
      <c r="G40" s="2">
        <v>88927174100</v>
      </c>
      <c r="H40" s="2">
        <v>428370000</v>
      </c>
      <c r="I40" s="2">
        <v>88498804100</v>
      </c>
      <c r="J40" s="2">
        <v>185337933</v>
      </c>
      <c r="K40" s="2">
        <v>1499297</v>
      </c>
      <c r="L40" s="2">
        <v>183838636</v>
      </c>
      <c r="M40" s="2">
        <v>149767063.36000001</v>
      </c>
      <c r="N40" s="2">
        <v>1327949</v>
      </c>
      <c r="O40" s="2">
        <v>148439114.36000001</v>
      </c>
      <c r="P40" s="15">
        <v>0.1</v>
      </c>
      <c r="Q40" s="2">
        <v>132794.9</v>
      </c>
      <c r="R40" s="13">
        <v>0.25</v>
      </c>
      <c r="S40" s="15">
        <v>0</v>
      </c>
      <c r="T40" s="2">
        <v>37109778.590000004</v>
      </c>
      <c r="U40" s="2">
        <v>0</v>
      </c>
      <c r="V40" s="2">
        <v>151764785.19999999</v>
      </c>
      <c r="W40" s="2">
        <v>34755839.600000001</v>
      </c>
      <c r="X40" s="2">
        <v>117008945.59999999</v>
      </c>
      <c r="Y40" s="2">
        <v>75282472000</v>
      </c>
      <c r="Z40" s="2">
        <v>17681556000</v>
      </c>
      <c r="AA40" s="2">
        <v>57600916000</v>
      </c>
      <c r="AB40" s="18">
        <v>3857826.764</v>
      </c>
      <c r="AC40" s="4">
        <v>41100400.254000001</v>
      </c>
      <c r="AD40" t="s">
        <v>21</v>
      </c>
    </row>
    <row r="41" spans="1:30" x14ac:dyDescent="0.25">
      <c r="A41" s="20">
        <v>296</v>
      </c>
      <c r="B41" t="s">
        <v>147</v>
      </c>
      <c r="C41" t="s">
        <v>264</v>
      </c>
      <c r="D41" t="s">
        <v>2</v>
      </c>
      <c r="E41" t="s">
        <v>8</v>
      </c>
      <c r="F41" t="s">
        <v>49</v>
      </c>
      <c r="G41" s="2">
        <v>12333033200</v>
      </c>
      <c r="H41" s="2">
        <v>402906000</v>
      </c>
      <c r="I41" s="2">
        <v>11930127200</v>
      </c>
      <c r="J41" s="2">
        <v>35339554</v>
      </c>
      <c r="K41" s="2">
        <v>1299035</v>
      </c>
      <c r="L41" s="2">
        <v>34040519</v>
      </c>
      <c r="M41" s="2">
        <v>30406340.719999999</v>
      </c>
      <c r="N41" s="2">
        <v>1137872.6000000001</v>
      </c>
      <c r="O41" s="2">
        <v>29268468.120000001</v>
      </c>
      <c r="P41" s="15">
        <v>0.1</v>
      </c>
      <c r="Q41" s="2">
        <v>113787.26</v>
      </c>
      <c r="R41" s="13">
        <v>0.15</v>
      </c>
      <c r="S41" s="15">
        <v>0</v>
      </c>
      <c r="T41" s="2">
        <v>4390270.2180000003</v>
      </c>
      <c r="U41" s="2">
        <v>3000000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18">
        <v>0</v>
      </c>
      <c r="AC41" s="4">
        <v>7504057.4780000001</v>
      </c>
      <c r="AD41" t="s">
        <v>46</v>
      </c>
    </row>
    <row r="42" spans="1:30" x14ac:dyDescent="0.25">
      <c r="A42" s="20">
        <v>305</v>
      </c>
      <c r="B42" t="s">
        <v>12</v>
      </c>
      <c r="C42" t="s">
        <v>264</v>
      </c>
      <c r="D42" t="s">
        <v>2</v>
      </c>
      <c r="E42" t="s">
        <v>8</v>
      </c>
      <c r="F42" t="s">
        <v>50</v>
      </c>
      <c r="G42" s="2">
        <v>11265885000</v>
      </c>
      <c r="H42" s="2">
        <v>0</v>
      </c>
      <c r="I42" s="2">
        <v>11265885000</v>
      </c>
      <c r="J42" s="2">
        <v>19603823</v>
      </c>
      <c r="K42" s="2">
        <v>0</v>
      </c>
      <c r="L42" s="2">
        <v>19603823</v>
      </c>
      <c r="M42" s="2">
        <v>15097469</v>
      </c>
      <c r="N42" s="2">
        <v>0</v>
      </c>
      <c r="O42" s="2">
        <v>15097469</v>
      </c>
      <c r="P42" s="15">
        <v>0.1</v>
      </c>
      <c r="Q42" s="2">
        <v>0</v>
      </c>
      <c r="R42" s="13">
        <v>0.1</v>
      </c>
      <c r="S42" s="15">
        <v>0</v>
      </c>
      <c r="T42" s="2">
        <v>1509746.9</v>
      </c>
      <c r="U42" s="2">
        <v>0</v>
      </c>
      <c r="V42" s="2">
        <v>458790470.24000001</v>
      </c>
      <c r="W42" s="2">
        <v>54438307.799999997</v>
      </c>
      <c r="X42" s="2">
        <v>404352162.44</v>
      </c>
      <c r="Y42" s="2">
        <v>268855066900</v>
      </c>
      <c r="Z42" s="2">
        <v>22065818000</v>
      </c>
      <c r="AA42" s="2">
        <v>246789248900</v>
      </c>
      <c r="AB42" s="18">
        <v>16718469.5756</v>
      </c>
      <c r="AC42" s="4">
        <v>18228216.4756</v>
      </c>
      <c r="AD42" t="s">
        <v>14</v>
      </c>
    </row>
    <row r="43" spans="1:30" x14ac:dyDescent="0.25">
      <c r="A43" s="20">
        <v>317</v>
      </c>
      <c r="B43" t="s">
        <v>147</v>
      </c>
      <c r="C43" t="s">
        <v>264</v>
      </c>
      <c r="D43" t="s">
        <v>2</v>
      </c>
      <c r="E43" t="s">
        <v>8</v>
      </c>
      <c r="F43" t="s">
        <v>51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15">
        <v>0</v>
      </c>
      <c r="Q43" s="2">
        <v>0</v>
      </c>
      <c r="R43" s="13">
        <v>0</v>
      </c>
      <c r="S43" s="15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18">
        <v>0</v>
      </c>
      <c r="AC43" s="4">
        <v>0</v>
      </c>
      <c r="AD43" t="s">
        <v>38</v>
      </c>
    </row>
    <row r="44" spans="1:30" x14ac:dyDescent="0.25">
      <c r="A44" s="20">
        <v>322</v>
      </c>
      <c r="B44" t="s">
        <v>147</v>
      </c>
      <c r="C44" t="s">
        <v>264</v>
      </c>
      <c r="D44" t="s">
        <v>2</v>
      </c>
      <c r="E44" t="s">
        <v>8</v>
      </c>
      <c r="F44" t="s">
        <v>52</v>
      </c>
      <c r="G44" s="2">
        <v>8794650000</v>
      </c>
      <c r="H44" s="2">
        <v>0</v>
      </c>
      <c r="I44" s="2">
        <v>8794650000</v>
      </c>
      <c r="J44" s="2">
        <v>23786081</v>
      </c>
      <c r="K44" s="2">
        <v>0</v>
      </c>
      <c r="L44" s="2">
        <v>23786081</v>
      </c>
      <c r="M44" s="2">
        <v>20268221</v>
      </c>
      <c r="N44" s="2">
        <v>0</v>
      </c>
      <c r="O44" s="2">
        <v>20268221</v>
      </c>
      <c r="P44" s="15">
        <v>0.1</v>
      </c>
      <c r="Q44" s="2">
        <v>0</v>
      </c>
      <c r="R44" s="13">
        <v>0.1</v>
      </c>
      <c r="S44" s="15">
        <v>0</v>
      </c>
      <c r="T44" s="2">
        <v>2026822.1</v>
      </c>
      <c r="U44" s="2">
        <v>2000000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18">
        <v>0</v>
      </c>
      <c r="AC44" s="4">
        <v>4026822.1</v>
      </c>
      <c r="AD44" t="s">
        <v>33</v>
      </c>
    </row>
    <row r="45" spans="1:30" x14ac:dyDescent="0.25">
      <c r="A45" s="20">
        <v>333</v>
      </c>
      <c r="B45" t="s">
        <v>147</v>
      </c>
      <c r="C45" t="s">
        <v>264</v>
      </c>
      <c r="D45" t="s">
        <v>2</v>
      </c>
      <c r="E45" t="s">
        <v>8</v>
      </c>
      <c r="F45" t="s">
        <v>53</v>
      </c>
      <c r="G45" s="2">
        <v>7303999000</v>
      </c>
      <c r="H45" s="2">
        <v>1246089000</v>
      </c>
      <c r="I45" s="2">
        <v>6057910000</v>
      </c>
      <c r="J45" s="2">
        <v>21943420</v>
      </c>
      <c r="K45" s="2">
        <v>3963968</v>
      </c>
      <c r="L45" s="2">
        <v>17979452</v>
      </c>
      <c r="M45" s="2">
        <v>19021820.399999999</v>
      </c>
      <c r="N45" s="2">
        <v>3465532.4</v>
      </c>
      <c r="O45" s="2">
        <v>15556288</v>
      </c>
      <c r="P45" s="15">
        <v>0.1</v>
      </c>
      <c r="Q45" s="2">
        <v>346553.24</v>
      </c>
      <c r="R45" s="13">
        <v>0.1</v>
      </c>
      <c r="S45" s="15">
        <v>0</v>
      </c>
      <c r="T45" s="2">
        <v>1555628.8</v>
      </c>
      <c r="U45" s="2">
        <v>1000000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18">
        <v>0</v>
      </c>
      <c r="AC45" s="4">
        <v>2902182.04</v>
      </c>
      <c r="AD45" t="s">
        <v>33</v>
      </c>
    </row>
    <row r="46" spans="1:30" x14ac:dyDescent="0.25">
      <c r="A46" s="20">
        <v>339</v>
      </c>
      <c r="B46" t="s">
        <v>147</v>
      </c>
      <c r="C46" t="s">
        <v>264</v>
      </c>
      <c r="D46" t="s">
        <v>9</v>
      </c>
      <c r="E46" t="s">
        <v>27</v>
      </c>
      <c r="F46" t="s">
        <v>54</v>
      </c>
      <c r="G46" s="2">
        <v>5721264000</v>
      </c>
      <c r="H46" s="2">
        <v>0</v>
      </c>
      <c r="I46" s="2">
        <v>5721264000</v>
      </c>
      <c r="J46" s="2">
        <v>10943819</v>
      </c>
      <c r="K46" s="2">
        <v>0</v>
      </c>
      <c r="L46" s="2">
        <v>10943819</v>
      </c>
      <c r="M46" s="2">
        <v>8655313.4000000004</v>
      </c>
      <c r="N46" s="2">
        <v>0</v>
      </c>
      <c r="O46" s="2">
        <v>8655313.4000000004</v>
      </c>
      <c r="P46" s="15">
        <v>0</v>
      </c>
      <c r="Q46" s="2">
        <v>0</v>
      </c>
      <c r="R46" s="13">
        <v>0</v>
      </c>
      <c r="S46" s="15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18">
        <v>0</v>
      </c>
      <c r="AC46" s="4">
        <v>0</v>
      </c>
      <c r="AD46" t="s">
        <v>76</v>
      </c>
    </row>
    <row r="47" spans="1:30" x14ac:dyDescent="0.25">
      <c r="A47" s="20">
        <v>340</v>
      </c>
      <c r="B47" t="s">
        <v>147</v>
      </c>
      <c r="C47" t="s">
        <v>264</v>
      </c>
      <c r="D47" t="s">
        <v>9</v>
      </c>
      <c r="E47" t="s">
        <v>15</v>
      </c>
      <c r="F47" t="s">
        <v>55</v>
      </c>
      <c r="G47" s="2">
        <v>44191108700</v>
      </c>
      <c r="H47" s="2">
        <v>0</v>
      </c>
      <c r="I47" s="2">
        <v>44191108700</v>
      </c>
      <c r="J47" s="2">
        <v>105251510</v>
      </c>
      <c r="K47" s="2">
        <v>0</v>
      </c>
      <c r="L47" s="2">
        <v>105251510</v>
      </c>
      <c r="M47" s="2">
        <v>87575066.519999996</v>
      </c>
      <c r="N47" s="2">
        <v>0</v>
      </c>
      <c r="O47" s="2">
        <v>87575066.519999996</v>
      </c>
      <c r="P47" s="15">
        <v>0.1</v>
      </c>
      <c r="Q47" s="2">
        <v>0</v>
      </c>
      <c r="R47" s="13">
        <v>0.2</v>
      </c>
      <c r="S47" s="15">
        <v>0</v>
      </c>
      <c r="T47" s="2">
        <v>17515013.304000001</v>
      </c>
      <c r="U47" s="2">
        <v>4000000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18">
        <v>0</v>
      </c>
      <c r="AC47" s="4">
        <v>21515013.304000001</v>
      </c>
      <c r="AD47" t="s">
        <v>31</v>
      </c>
    </row>
    <row r="48" spans="1:30" x14ac:dyDescent="0.25">
      <c r="A48" s="20">
        <v>344</v>
      </c>
      <c r="B48" t="s">
        <v>147</v>
      </c>
      <c r="C48" t="s">
        <v>264</v>
      </c>
      <c r="D48" t="s">
        <v>9</v>
      </c>
      <c r="E48" t="s">
        <v>27</v>
      </c>
      <c r="F48" t="s">
        <v>56</v>
      </c>
      <c r="G48" s="2">
        <v>1649968000</v>
      </c>
      <c r="H48" s="2">
        <v>0</v>
      </c>
      <c r="I48" s="2">
        <v>1649968000</v>
      </c>
      <c r="J48" s="2">
        <v>5065687</v>
      </c>
      <c r="K48" s="2">
        <v>0</v>
      </c>
      <c r="L48" s="2">
        <v>5065687</v>
      </c>
      <c r="M48" s="2">
        <v>4405699.8</v>
      </c>
      <c r="N48" s="2">
        <v>0</v>
      </c>
      <c r="O48" s="2">
        <v>4405699.8</v>
      </c>
      <c r="P48" s="15">
        <v>0</v>
      </c>
      <c r="Q48" s="2">
        <v>0</v>
      </c>
      <c r="R48" s="13">
        <v>0</v>
      </c>
      <c r="S48" s="15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18">
        <v>0</v>
      </c>
      <c r="AC48" s="4">
        <v>0</v>
      </c>
      <c r="AD48" t="s">
        <v>28</v>
      </c>
    </row>
    <row r="49" spans="1:30" x14ac:dyDescent="0.25">
      <c r="A49" s="20">
        <v>349</v>
      </c>
      <c r="B49" t="s">
        <v>147</v>
      </c>
      <c r="C49" t="s">
        <v>264</v>
      </c>
      <c r="D49" t="s">
        <v>9</v>
      </c>
      <c r="E49" t="s">
        <v>27</v>
      </c>
      <c r="F49" t="s">
        <v>57</v>
      </c>
      <c r="G49" s="2">
        <v>57632214000</v>
      </c>
      <c r="H49" s="2">
        <v>0</v>
      </c>
      <c r="I49" s="2">
        <v>57632214000</v>
      </c>
      <c r="J49" s="2">
        <v>91264856</v>
      </c>
      <c r="K49" s="2">
        <v>0</v>
      </c>
      <c r="L49" s="2">
        <v>91264856</v>
      </c>
      <c r="M49" s="2">
        <v>68211970.400000006</v>
      </c>
      <c r="N49" s="2">
        <v>0</v>
      </c>
      <c r="O49" s="2">
        <v>68211970.400000006</v>
      </c>
      <c r="P49" s="15">
        <v>0.1</v>
      </c>
      <c r="Q49" s="2">
        <v>0</v>
      </c>
      <c r="R49" s="13">
        <v>0.2</v>
      </c>
      <c r="S49" s="15">
        <v>0</v>
      </c>
      <c r="T49" s="2">
        <v>13642394.08</v>
      </c>
      <c r="U49" s="2">
        <v>4000000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18">
        <v>0</v>
      </c>
      <c r="AC49" s="4">
        <v>17642394.079999998</v>
      </c>
      <c r="AD49" t="s">
        <v>32</v>
      </c>
    </row>
    <row r="50" spans="1:30" x14ac:dyDescent="0.25">
      <c r="A50" s="20">
        <v>352</v>
      </c>
      <c r="B50" t="s">
        <v>147</v>
      </c>
      <c r="C50" t="s">
        <v>263</v>
      </c>
      <c r="D50" t="s">
        <v>9</v>
      </c>
      <c r="E50" t="s">
        <v>27</v>
      </c>
      <c r="F50" t="s">
        <v>58</v>
      </c>
      <c r="G50" s="2">
        <v>12270513000</v>
      </c>
      <c r="H50" s="2">
        <v>0</v>
      </c>
      <c r="I50" s="2">
        <v>12270513000</v>
      </c>
      <c r="J50" s="2">
        <v>30449507</v>
      </c>
      <c r="K50" s="2">
        <v>0</v>
      </c>
      <c r="L50" s="2">
        <v>30449507</v>
      </c>
      <c r="M50" s="2">
        <v>25541301.800000001</v>
      </c>
      <c r="N50" s="2">
        <v>0</v>
      </c>
      <c r="O50" s="2">
        <v>25541301.800000001</v>
      </c>
      <c r="P50" s="15">
        <v>0.1</v>
      </c>
      <c r="Q50" s="2">
        <v>0</v>
      </c>
      <c r="R50" s="13">
        <v>0.3</v>
      </c>
      <c r="S50" s="15">
        <v>0</v>
      </c>
      <c r="T50" s="2">
        <v>7662390.54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18">
        <v>0</v>
      </c>
      <c r="AC50" s="4">
        <v>7662390.54</v>
      </c>
      <c r="AD50" t="s">
        <v>32</v>
      </c>
    </row>
    <row r="51" spans="1:30" x14ac:dyDescent="0.25">
      <c r="A51" s="20">
        <v>359</v>
      </c>
      <c r="B51" t="s">
        <v>147</v>
      </c>
      <c r="C51" t="s">
        <v>264</v>
      </c>
      <c r="D51" t="s">
        <v>9</v>
      </c>
      <c r="E51" t="s">
        <v>385</v>
      </c>
      <c r="F51" t="s">
        <v>59</v>
      </c>
      <c r="G51" s="2">
        <v>49819192000</v>
      </c>
      <c r="H51" s="2">
        <v>0</v>
      </c>
      <c r="I51" s="2">
        <v>49819192000</v>
      </c>
      <c r="J51" s="2">
        <v>79009698</v>
      </c>
      <c r="K51" s="2">
        <v>0</v>
      </c>
      <c r="L51" s="2">
        <v>79009698</v>
      </c>
      <c r="M51" s="2">
        <v>59082021.200000003</v>
      </c>
      <c r="N51" s="2">
        <v>0</v>
      </c>
      <c r="O51" s="2">
        <v>59082021.200000003</v>
      </c>
      <c r="P51" s="15">
        <v>0.1</v>
      </c>
      <c r="Q51" s="2">
        <v>0</v>
      </c>
      <c r="R51" s="13">
        <v>0.15</v>
      </c>
      <c r="S51" s="15">
        <v>0</v>
      </c>
      <c r="T51" s="2">
        <v>8862303.1799999997</v>
      </c>
      <c r="U51" s="2">
        <v>3000000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18">
        <v>0</v>
      </c>
      <c r="AC51" s="4">
        <v>11862303.18</v>
      </c>
      <c r="AD51" t="s">
        <v>79</v>
      </c>
    </row>
    <row r="52" spans="1:30" x14ac:dyDescent="0.25">
      <c r="A52" s="20">
        <v>366</v>
      </c>
      <c r="B52" t="s">
        <v>147</v>
      </c>
      <c r="C52" t="s">
        <v>264</v>
      </c>
      <c r="D52" t="s">
        <v>9</v>
      </c>
      <c r="E52" t="s">
        <v>15</v>
      </c>
      <c r="F52" t="s">
        <v>60</v>
      </c>
      <c r="G52" s="2">
        <v>66556630000</v>
      </c>
      <c r="H52" s="2">
        <v>0</v>
      </c>
      <c r="I52" s="2">
        <v>66556630000</v>
      </c>
      <c r="J52" s="2">
        <v>106651985</v>
      </c>
      <c r="K52" s="2">
        <v>0</v>
      </c>
      <c r="L52" s="2">
        <v>106651985</v>
      </c>
      <c r="M52" s="2">
        <v>80029333</v>
      </c>
      <c r="N52" s="2">
        <v>0</v>
      </c>
      <c r="O52" s="2">
        <v>80029333</v>
      </c>
      <c r="P52" s="15">
        <v>0.1</v>
      </c>
      <c r="Q52" s="2">
        <v>0</v>
      </c>
      <c r="R52" s="13">
        <v>0.2</v>
      </c>
      <c r="S52" s="15">
        <v>0</v>
      </c>
      <c r="T52" s="2">
        <v>16005866.6</v>
      </c>
      <c r="U52" s="2">
        <v>4000000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18">
        <v>0</v>
      </c>
      <c r="AC52" s="4">
        <v>20005866.600000001</v>
      </c>
      <c r="AD52" t="s">
        <v>24</v>
      </c>
    </row>
    <row r="53" spans="1:30" x14ac:dyDescent="0.25">
      <c r="A53" s="20">
        <v>371</v>
      </c>
      <c r="B53" t="s">
        <v>147</v>
      </c>
      <c r="C53" t="s">
        <v>264</v>
      </c>
      <c r="D53" t="s">
        <v>9</v>
      </c>
      <c r="E53" t="s">
        <v>385</v>
      </c>
      <c r="F53" t="s">
        <v>61</v>
      </c>
      <c r="G53" s="2">
        <v>32930257300</v>
      </c>
      <c r="H53" s="2">
        <v>0</v>
      </c>
      <c r="I53" s="2">
        <v>32930257300</v>
      </c>
      <c r="J53" s="2">
        <v>67425061</v>
      </c>
      <c r="K53" s="2">
        <v>0</v>
      </c>
      <c r="L53" s="2">
        <v>67425061</v>
      </c>
      <c r="M53" s="2">
        <v>54252958.079999998</v>
      </c>
      <c r="N53" s="2">
        <v>0</v>
      </c>
      <c r="O53" s="2">
        <v>54252958.079999998</v>
      </c>
      <c r="P53" s="15">
        <v>0.1</v>
      </c>
      <c r="Q53" s="2">
        <v>0</v>
      </c>
      <c r="R53" s="13">
        <v>0.15</v>
      </c>
      <c r="S53" s="15">
        <v>0</v>
      </c>
      <c r="T53" s="2">
        <v>8137943.7120000003</v>
      </c>
      <c r="U53" s="2">
        <v>3000000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18">
        <v>0</v>
      </c>
      <c r="AC53" s="4">
        <v>11137943.711999999</v>
      </c>
      <c r="AD53" t="s">
        <v>39</v>
      </c>
    </row>
    <row r="54" spans="1:30" x14ac:dyDescent="0.25">
      <c r="A54" s="20">
        <v>380</v>
      </c>
      <c r="B54" t="s">
        <v>12</v>
      </c>
      <c r="C54" t="s">
        <v>264</v>
      </c>
      <c r="D54" t="s">
        <v>9</v>
      </c>
      <c r="E54" t="s">
        <v>384</v>
      </c>
      <c r="F54" t="s">
        <v>62</v>
      </c>
      <c r="G54" s="2">
        <v>9220000</v>
      </c>
      <c r="H54" s="2">
        <v>0</v>
      </c>
      <c r="I54" s="2">
        <v>9220000</v>
      </c>
      <c r="J54" s="2">
        <v>32270</v>
      </c>
      <c r="K54" s="2">
        <v>0</v>
      </c>
      <c r="L54" s="2">
        <v>32270</v>
      </c>
      <c r="M54" s="2">
        <v>28582</v>
      </c>
      <c r="N54" s="2">
        <v>0</v>
      </c>
      <c r="O54" s="2">
        <v>28582</v>
      </c>
      <c r="P54" s="15">
        <v>0</v>
      </c>
      <c r="Q54" s="2">
        <v>0</v>
      </c>
      <c r="R54" s="13">
        <v>0</v>
      </c>
      <c r="S54" s="15">
        <v>0</v>
      </c>
      <c r="T54" s="2">
        <v>0</v>
      </c>
      <c r="U54" s="2">
        <v>0</v>
      </c>
      <c r="V54" s="2">
        <v>241346505.80000001</v>
      </c>
      <c r="W54" s="2">
        <v>0</v>
      </c>
      <c r="X54" s="2">
        <v>241346505.80000001</v>
      </c>
      <c r="Y54" s="2">
        <v>190454003000</v>
      </c>
      <c r="Z54" s="2">
        <v>0</v>
      </c>
      <c r="AA54" s="2">
        <v>190454003000</v>
      </c>
      <c r="AB54" s="18">
        <v>9653860.2320000008</v>
      </c>
      <c r="AC54" s="4">
        <v>9653860.2320000008</v>
      </c>
      <c r="AD54" t="s">
        <v>63</v>
      </c>
    </row>
    <row r="55" spans="1:30" x14ac:dyDescent="0.25">
      <c r="A55" s="20">
        <v>381</v>
      </c>
      <c r="B55" t="s">
        <v>147</v>
      </c>
      <c r="C55" t="s">
        <v>264</v>
      </c>
      <c r="D55" t="s">
        <v>9</v>
      </c>
      <c r="E55" t="s">
        <v>384</v>
      </c>
      <c r="F55" t="s">
        <v>64</v>
      </c>
      <c r="G55" s="2">
        <v>14741955000</v>
      </c>
      <c r="H55" s="2">
        <v>0</v>
      </c>
      <c r="I55" s="2">
        <v>14741955000</v>
      </c>
      <c r="J55" s="2">
        <v>31586550</v>
      </c>
      <c r="K55" s="2">
        <v>0</v>
      </c>
      <c r="L55" s="2">
        <v>31586550</v>
      </c>
      <c r="M55" s="2">
        <v>25689768</v>
      </c>
      <c r="N55" s="2">
        <v>0</v>
      </c>
      <c r="O55" s="2">
        <v>25689768</v>
      </c>
      <c r="P55" s="15">
        <v>0.1</v>
      </c>
      <c r="Q55" s="2">
        <v>0</v>
      </c>
      <c r="R55" s="13">
        <v>0.1</v>
      </c>
      <c r="S55" s="15">
        <v>0</v>
      </c>
      <c r="T55" s="2">
        <v>2568976.7999999998</v>
      </c>
      <c r="U55" s="2">
        <v>2000000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18">
        <v>0</v>
      </c>
      <c r="AC55" s="4">
        <v>4568976.8</v>
      </c>
      <c r="AD55" t="s">
        <v>189</v>
      </c>
    </row>
    <row r="56" spans="1:30" x14ac:dyDescent="0.25">
      <c r="A56" s="20">
        <v>388</v>
      </c>
      <c r="B56" t="s">
        <v>147</v>
      </c>
      <c r="C56" t="s">
        <v>264</v>
      </c>
      <c r="D56" t="s">
        <v>9</v>
      </c>
      <c r="E56" t="s">
        <v>15</v>
      </c>
      <c r="F56" t="s">
        <v>66</v>
      </c>
      <c r="G56" s="2">
        <v>5415965000</v>
      </c>
      <c r="H56" s="2">
        <v>0</v>
      </c>
      <c r="I56" s="2">
        <v>5415965000</v>
      </c>
      <c r="J56" s="2">
        <v>14854302</v>
      </c>
      <c r="K56" s="2">
        <v>0</v>
      </c>
      <c r="L56" s="2">
        <v>14854302</v>
      </c>
      <c r="M56" s="2">
        <v>12687916</v>
      </c>
      <c r="N56" s="2">
        <v>0</v>
      </c>
      <c r="O56" s="2">
        <v>12687916</v>
      </c>
      <c r="P56" s="15">
        <v>0</v>
      </c>
      <c r="Q56" s="2">
        <v>0</v>
      </c>
      <c r="R56" s="13">
        <v>0</v>
      </c>
      <c r="S56" s="15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18">
        <v>0</v>
      </c>
      <c r="AC56" s="4">
        <v>0</v>
      </c>
      <c r="AD56" t="s">
        <v>24</v>
      </c>
    </row>
    <row r="57" spans="1:30" x14ac:dyDescent="0.25">
      <c r="A57" s="20">
        <v>389</v>
      </c>
      <c r="B57" t="s">
        <v>147</v>
      </c>
      <c r="C57" t="s">
        <v>263</v>
      </c>
      <c r="D57" t="s">
        <v>9</v>
      </c>
      <c r="E57" t="s">
        <v>15</v>
      </c>
      <c r="F57" t="s">
        <v>67</v>
      </c>
      <c r="G57" s="2">
        <v>9850740000</v>
      </c>
      <c r="H57" s="2">
        <v>0</v>
      </c>
      <c r="I57" s="2">
        <v>9850740000</v>
      </c>
      <c r="J57" s="2">
        <v>19992534</v>
      </c>
      <c r="K57" s="2">
        <v>0</v>
      </c>
      <c r="L57" s="2">
        <v>19992534</v>
      </c>
      <c r="M57" s="2">
        <v>16052238</v>
      </c>
      <c r="N57" s="2">
        <v>0</v>
      </c>
      <c r="O57" s="2">
        <v>16052238</v>
      </c>
      <c r="P57" s="15">
        <v>0.1</v>
      </c>
      <c r="Q57" s="2">
        <v>0</v>
      </c>
      <c r="R57" s="13">
        <v>0.3</v>
      </c>
      <c r="S57" s="15">
        <v>0</v>
      </c>
      <c r="T57" s="2">
        <v>4815671.4000000004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18">
        <v>0</v>
      </c>
      <c r="AC57" s="4">
        <v>4815671.4000000004</v>
      </c>
      <c r="AD57" t="s">
        <v>24</v>
      </c>
    </row>
    <row r="58" spans="1:30" x14ac:dyDescent="0.25">
      <c r="A58" s="20">
        <v>391</v>
      </c>
      <c r="B58" t="s">
        <v>147</v>
      </c>
      <c r="C58" t="s">
        <v>264</v>
      </c>
      <c r="D58" t="s">
        <v>9</v>
      </c>
      <c r="E58" t="s">
        <v>27</v>
      </c>
      <c r="F58" t="s">
        <v>26</v>
      </c>
      <c r="G58" s="2">
        <v>34399742000</v>
      </c>
      <c r="H58" s="2">
        <v>0</v>
      </c>
      <c r="I58" s="2">
        <v>34399742000</v>
      </c>
      <c r="J58" s="2">
        <v>78573833</v>
      </c>
      <c r="K58" s="2">
        <v>0</v>
      </c>
      <c r="L58" s="2">
        <v>78573833</v>
      </c>
      <c r="M58" s="2">
        <v>64813936.200000003</v>
      </c>
      <c r="N58" s="2">
        <v>0</v>
      </c>
      <c r="O58" s="2">
        <v>64813936.200000003</v>
      </c>
      <c r="P58" s="15">
        <v>0.1</v>
      </c>
      <c r="Q58" s="2">
        <v>0</v>
      </c>
      <c r="R58" s="13">
        <v>0.2</v>
      </c>
      <c r="S58" s="15">
        <v>0</v>
      </c>
      <c r="T58" s="2">
        <v>12962787.24</v>
      </c>
      <c r="U58" s="2">
        <v>4000000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18">
        <v>0</v>
      </c>
      <c r="AC58" s="4">
        <v>16962787.239999998</v>
      </c>
      <c r="AD58" t="s">
        <v>32</v>
      </c>
    </row>
    <row r="59" spans="1:30" x14ac:dyDescent="0.25">
      <c r="A59" s="20">
        <v>397</v>
      </c>
      <c r="B59" t="s">
        <v>147</v>
      </c>
      <c r="C59" t="s">
        <v>264</v>
      </c>
      <c r="D59" t="s">
        <v>9</v>
      </c>
      <c r="E59" t="s">
        <v>384</v>
      </c>
      <c r="F59" t="s">
        <v>68</v>
      </c>
      <c r="G59" s="2">
        <v>4029364000</v>
      </c>
      <c r="H59" s="2">
        <v>0</v>
      </c>
      <c r="I59" s="2">
        <v>4029364000</v>
      </c>
      <c r="J59" s="2">
        <v>12391778</v>
      </c>
      <c r="K59" s="2">
        <v>0</v>
      </c>
      <c r="L59" s="2">
        <v>12391778</v>
      </c>
      <c r="M59" s="2">
        <v>10780032.4</v>
      </c>
      <c r="N59" s="2">
        <v>0</v>
      </c>
      <c r="O59" s="2">
        <v>10780032.4</v>
      </c>
      <c r="P59" s="15">
        <v>0</v>
      </c>
      <c r="Q59" s="2">
        <v>0</v>
      </c>
      <c r="R59" s="13">
        <v>0</v>
      </c>
      <c r="S59" s="15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18">
        <v>0</v>
      </c>
      <c r="AC59" s="4">
        <v>0</v>
      </c>
      <c r="AD59" t="s">
        <v>11</v>
      </c>
    </row>
    <row r="60" spans="1:30" x14ac:dyDescent="0.25">
      <c r="A60" s="20">
        <v>399</v>
      </c>
      <c r="B60" t="s">
        <v>147</v>
      </c>
      <c r="C60" t="s">
        <v>264</v>
      </c>
      <c r="D60" t="s">
        <v>9</v>
      </c>
      <c r="E60" t="s">
        <v>384</v>
      </c>
      <c r="F60" t="s">
        <v>69</v>
      </c>
      <c r="G60" s="2">
        <v>7274136000</v>
      </c>
      <c r="H60" s="2">
        <v>0</v>
      </c>
      <c r="I60" s="2">
        <v>7274136000</v>
      </c>
      <c r="J60" s="2">
        <v>21737638</v>
      </c>
      <c r="K60" s="2">
        <v>0</v>
      </c>
      <c r="L60" s="2">
        <v>21737638</v>
      </c>
      <c r="M60" s="2">
        <v>18827983.600000001</v>
      </c>
      <c r="N60" s="2">
        <v>0</v>
      </c>
      <c r="O60" s="2">
        <v>18827983.600000001</v>
      </c>
      <c r="P60" s="15">
        <v>0.1</v>
      </c>
      <c r="Q60" s="2">
        <v>0</v>
      </c>
      <c r="R60" s="13">
        <v>0.1</v>
      </c>
      <c r="S60" s="15">
        <v>0</v>
      </c>
      <c r="T60" s="2">
        <v>1882798.36</v>
      </c>
      <c r="U60" s="2">
        <v>1000000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18">
        <v>0</v>
      </c>
      <c r="AC60" s="4">
        <v>2882798.36</v>
      </c>
      <c r="AD60" t="s">
        <v>63</v>
      </c>
    </row>
    <row r="61" spans="1:30" x14ac:dyDescent="0.25">
      <c r="A61" s="20">
        <v>400</v>
      </c>
      <c r="B61" t="s">
        <v>12</v>
      </c>
      <c r="C61" t="s">
        <v>264</v>
      </c>
      <c r="D61" t="s">
        <v>9</v>
      </c>
      <c r="E61" t="s">
        <v>384</v>
      </c>
      <c r="F61" t="s">
        <v>70</v>
      </c>
      <c r="G61" s="2">
        <v>203840000</v>
      </c>
      <c r="H61" s="2">
        <v>0</v>
      </c>
      <c r="I61" s="2">
        <v>203840000</v>
      </c>
      <c r="J61" s="2">
        <v>661010</v>
      </c>
      <c r="K61" s="2">
        <v>0</v>
      </c>
      <c r="L61" s="2">
        <v>661010</v>
      </c>
      <c r="M61" s="2">
        <v>579474</v>
      </c>
      <c r="N61" s="2">
        <v>0</v>
      </c>
      <c r="O61" s="2">
        <v>579474</v>
      </c>
      <c r="P61" s="15">
        <v>0</v>
      </c>
      <c r="Q61" s="2">
        <v>0</v>
      </c>
      <c r="R61" s="13">
        <v>0</v>
      </c>
      <c r="S61" s="15">
        <v>0</v>
      </c>
      <c r="T61" s="2">
        <v>0</v>
      </c>
      <c r="U61" s="2">
        <v>0</v>
      </c>
      <c r="V61" s="2">
        <v>242231814.96000001</v>
      </c>
      <c r="W61" s="2">
        <v>0</v>
      </c>
      <c r="X61" s="2">
        <v>242231814.96000001</v>
      </c>
      <c r="Y61" s="2">
        <v>169971665100</v>
      </c>
      <c r="Z61" s="2">
        <v>0</v>
      </c>
      <c r="AA61" s="2">
        <v>169971665100</v>
      </c>
      <c r="AB61" s="18">
        <v>9689272.5984000005</v>
      </c>
      <c r="AC61" s="4">
        <v>9689272.5984000005</v>
      </c>
      <c r="AD61" t="s">
        <v>35</v>
      </c>
    </row>
    <row r="62" spans="1:30" x14ac:dyDescent="0.25">
      <c r="A62" s="20">
        <v>402</v>
      </c>
      <c r="B62" t="s">
        <v>147</v>
      </c>
      <c r="C62" t="s">
        <v>264</v>
      </c>
      <c r="D62" t="s">
        <v>9</v>
      </c>
      <c r="E62" t="s">
        <v>384</v>
      </c>
      <c r="F62" t="s">
        <v>71</v>
      </c>
      <c r="G62" s="2">
        <v>33258267000</v>
      </c>
      <c r="H62" s="2">
        <v>0</v>
      </c>
      <c r="I62" s="2">
        <v>33258267000</v>
      </c>
      <c r="J62" s="2">
        <v>68011102</v>
      </c>
      <c r="K62" s="2">
        <v>0</v>
      </c>
      <c r="L62" s="2">
        <v>68011102</v>
      </c>
      <c r="M62" s="2">
        <v>54707795.200000003</v>
      </c>
      <c r="N62" s="2">
        <v>0</v>
      </c>
      <c r="O62" s="2">
        <v>54707795.200000003</v>
      </c>
      <c r="P62" s="15">
        <v>0.1</v>
      </c>
      <c r="Q62" s="2">
        <v>0</v>
      </c>
      <c r="R62" s="13">
        <v>0.15</v>
      </c>
      <c r="S62" s="15">
        <v>0</v>
      </c>
      <c r="T62" s="2">
        <v>8206169.2800000003</v>
      </c>
      <c r="U62" s="2">
        <v>3000000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18">
        <v>0</v>
      </c>
      <c r="AC62" s="4">
        <v>11206169.279999999</v>
      </c>
      <c r="AD62" t="s">
        <v>35</v>
      </c>
    </row>
    <row r="63" spans="1:30" x14ac:dyDescent="0.25">
      <c r="A63" s="20">
        <v>407</v>
      </c>
      <c r="B63" t="s">
        <v>147</v>
      </c>
      <c r="C63" t="s">
        <v>264</v>
      </c>
      <c r="D63" t="s">
        <v>9</v>
      </c>
      <c r="E63" t="s">
        <v>384</v>
      </c>
      <c r="F63" t="s">
        <v>72</v>
      </c>
      <c r="G63" s="2">
        <v>53926670000</v>
      </c>
      <c r="H63" s="2">
        <v>0</v>
      </c>
      <c r="I63" s="2">
        <v>53926670000</v>
      </c>
      <c r="J63" s="2">
        <v>99564027</v>
      </c>
      <c r="K63" s="2">
        <v>0</v>
      </c>
      <c r="L63" s="2">
        <v>99564027</v>
      </c>
      <c r="M63" s="2">
        <v>77993359</v>
      </c>
      <c r="N63" s="2">
        <v>0</v>
      </c>
      <c r="O63" s="2">
        <v>77993359</v>
      </c>
      <c r="P63" s="15">
        <v>0.1</v>
      </c>
      <c r="Q63" s="2">
        <v>0</v>
      </c>
      <c r="R63" s="13">
        <v>0.2</v>
      </c>
      <c r="S63" s="15">
        <v>0</v>
      </c>
      <c r="T63" s="2">
        <v>15598671.800000001</v>
      </c>
      <c r="U63" s="2">
        <v>4000000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18">
        <v>0</v>
      </c>
      <c r="AC63" s="4">
        <v>19598671.800000001</v>
      </c>
      <c r="AD63" t="s">
        <v>35</v>
      </c>
    </row>
    <row r="64" spans="1:30" x14ac:dyDescent="0.25">
      <c r="A64" s="20">
        <v>409</v>
      </c>
      <c r="B64" t="s">
        <v>147</v>
      </c>
      <c r="C64" t="s">
        <v>264</v>
      </c>
      <c r="D64" t="s">
        <v>9</v>
      </c>
      <c r="E64" t="s">
        <v>15</v>
      </c>
      <c r="F64" t="s">
        <v>65</v>
      </c>
      <c r="G64" s="2">
        <v>29955097000</v>
      </c>
      <c r="H64" s="2">
        <v>0</v>
      </c>
      <c r="I64" s="2">
        <v>29955097000</v>
      </c>
      <c r="J64" s="2">
        <v>66543441</v>
      </c>
      <c r="K64" s="2">
        <v>0</v>
      </c>
      <c r="L64" s="2">
        <v>66543441</v>
      </c>
      <c r="M64" s="2">
        <v>54561402.200000003</v>
      </c>
      <c r="N64" s="2">
        <v>0</v>
      </c>
      <c r="O64" s="2">
        <v>54561402.200000003</v>
      </c>
      <c r="P64" s="15">
        <v>0.1</v>
      </c>
      <c r="Q64" s="2">
        <v>0</v>
      </c>
      <c r="R64" s="13">
        <v>0.15</v>
      </c>
      <c r="S64" s="15">
        <v>0</v>
      </c>
      <c r="T64" s="2">
        <v>8184210.3300000001</v>
      </c>
      <c r="U64" s="2">
        <v>3000000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18">
        <v>0</v>
      </c>
      <c r="AC64" s="4">
        <v>11184210.33</v>
      </c>
      <c r="AD64" t="s">
        <v>24</v>
      </c>
    </row>
    <row r="65" spans="1:30" x14ac:dyDescent="0.25">
      <c r="A65" s="20">
        <v>410</v>
      </c>
      <c r="B65" t="s">
        <v>147</v>
      </c>
      <c r="C65" t="s">
        <v>264</v>
      </c>
      <c r="D65" t="s">
        <v>9</v>
      </c>
      <c r="E65" t="s">
        <v>384</v>
      </c>
      <c r="F65" t="s">
        <v>73</v>
      </c>
      <c r="G65" s="2">
        <v>7708085000</v>
      </c>
      <c r="H65" s="2">
        <v>0</v>
      </c>
      <c r="I65" s="2">
        <v>7708085000</v>
      </c>
      <c r="J65" s="2">
        <v>23310638</v>
      </c>
      <c r="K65" s="2">
        <v>0</v>
      </c>
      <c r="L65" s="2">
        <v>23310638</v>
      </c>
      <c r="M65" s="2">
        <v>20227404</v>
      </c>
      <c r="N65" s="2">
        <v>0</v>
      </c>
      <c r="O65" s="2">
        <v>20227404</v>
      </c>
      <c r="P65" s="15">
        <v>0.1</v>
      </c>
      <c r="Q65" s="2">
        <v>0</v>
      </c>
      <c r="R65" s="13">
        <v>0.1</v>
      </c>
      <c r="S65" s="15">
        <v>0</v>
      </c>
      <c r="T65" s="2">
        <v>2022740.4</v>
      </c>
      <c r="U65" s="2">
        <v>2000000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18">
        <v>0</v>
      </c>
      <c r="AC65" s="4">
        <v>4022740.4</v>
      </c>
      <c r="AD65" t="s">
        <v>35</v>
      </c>
    </row>
    <row r="66" spans="1:30" x14ac:dyDescent="0.25">
      <c r="A66" s="20">
        <v>411</v>
      </c>
      <c r="B66" t="s">
        <v>147</v>
      </c>
      <c r="C66" t="s">
        <v>264</v>
      </c>
      <c r="D66" t="s">
        <v>9</v>
      </c>
      <c r="E66" t="s">
        <v>384</v>
      </c>
      <c r="F66" t="s">
        <v>74</v>
      </c>
      <c r="G66" s="2">
        <v>1555713500</v>
      </c>
      <c r="H66" s="2">
        <v>0</v>
      </c>
      <c r="I66" s="2">
        <v>1555713500</v>
      </c>
      <c r="J66" s="2">
        <v>5148740</v>
      </c>
      <c r="K66" s="2">
        <v>0</v>
      </c>
      <c r="L66" s="2">
        <v>5148740</v>
      </c>
      <c r="M66" s="2">
        <v>4526454.5999999996</v>
      </c>
      <c r="N66" s="2">
        <v>0</v>
      </c>
      <c r="O66" s="2">
        <v>4526454.5999999996</v>
      </c>
      <c r="P66" s="15">
        <v>0</v>
      </c>
      <c r="Q66" s="2">
        <v>0</v>
      </c>
      <c r="R66" s="13">
        <v>0</v>
      </c>
      <c r="S66" s="15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18">
        <v>0</v>
      </c>
      <c r="AC66" s="4">
        <v>0</v>
      </c>
      <c r="AD66" t="s">
        <v>35</v>
      </c>
    </row>
    <row r="67" spans="1:30" x14ac:dyDescent="0.25">
      <c r="A67" s="20">
        <v>416</v>
      </c>
      <c r="B67" t="s">
        <v>147</v>
      </c>
      <c r="C67" t="s">
        <v>264</v>
      </c>
      <c r="D67" t="s">
        <v>9</v>
      </c>
      <c r="E67" t="s">
        <v>385</v>
      </c>
      <c r="F67" t="s">
        <v>75</v>
      </c>
      <c r="G67" s="2">
        <v>26684161000</v>
      </c>
      <c r="H67" s="2">
        <v>0</v>
      </c>
      <c r="I67" s="2">
        <v>26684161000</v>
      </c>
      <c r="J67" s="2">
        <v>65056782</v>
      </c>
      <c r="K67" s="2">
        <v>0</v>
      </c>
      <c r="L67" s="2">
        <v>65056782</v>
      </c>
      <c r="M67" s="2">
        <v>54383117.600000001</v>
      </c>
      <c r="N67" s="2">
        <v>0</v>
      </c>
      <c r="O67" s="2">
        <v>54383117.600000001</v>
      </c>
      <c r="P67" s="15">
        <v>0.1</v>
      </c>
      <c r="Q67" s="2">
        <v>0</v>
      </c>
      <c r="R67" s="13">
        <v>0.15</v>
      </c>
      <c r="S67" s="15">
        <v>0</v>
      </c>
      <c r="T67" s="2">
        <v>8157467.6399999997</v>
      </c>
      <c r="U67" s="2">
        <v>3000000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18">
        <v>0</v>
      </c>
      <c r="AC67" s="4">
        <v>11157467.640000001</v>
      </c>
      <c r="AD67" t="s">
        <v>79</v>
      </c>
    </row>
    <row r="68" spans="1:30" x14ac:dyDescent="0.25">
      <c r="A68" s="20">
        <v>418</v>
      </c>
      <c r="B68" t="s">
        <v>12</v>
      </c>
      <c r="C68" t="s">
        <v>264</v>
      </c>
      <c r="D68" t="s">
        <v>9</v>
      </c>
      <c r="E68" t="s">
        <v>384</v>
      </c>
      <c r="F68" t="s">
        <v>35</v>
      </c>
      <c r="G68" s="2">
        <v>46725000</v>
      </c>
      <c r="H68" s="2">
        <v>0</v>
      </c>
      <c r="I68" s="2">
        <v>46725000</v>
      </c>
      <c r="J68" s="2">
        <v>163538</v>
      </c>
      <c r="K68" s="2">
        <v>0</v>
      </c>
      <c r="L68" s="2">
        <v>163538</v>
      </c>
      <c r="M68" s="2">
        <v>144848</v>
      </c>
      <c r="N68" s="2">
        <v>0</v>
      </c>
      <c r="O68" s="2">
        <v>144848</v>
      </c>
      <c r="P68" s="15">
        <v>0</v>
      </c>
      <c r="Q68" s="2">
        <v>0</v>
      </c>
      <c r="R68" s="13">
        <v>0</v>
      </c>
      <c r="S68" s="15">
        <v>0</v>
      </c>
      <c r="T68" s="2">
        <v>0</v>
      </c>
      <c r="U68" s="2">
        <v>0</v>
      </c>
      <c r="V68" s="2">
        <v>458395379.68000001</v>
      </c>
      <c r="W68" s="2">
        <v>0</v>
      </c>
      <c r="X68" s="2">
        <v>458395379.68000001</v>
      </c>
      <c r="Y68" s="2">
        <v>273728765800</v>
      </c>
      <c r="Z68" s="2">
        <v>0</v>
      </c>
      <c r="AA68" s="2">
        <v>273728765800</v>
      </c>
      <c r="AB68" s="18">
        <v>18335815.187199999</v>
      </c>
      <c r="AC68" s="4">
        <v>18335815.187199999</v>
      </c>
      <c r="AD68" t="s">
        <v>11</v>
      </c>
    </row>
    <row r="69" spans="1:30" x14ac:dyDescent="0.25">
      <c r="A69" s="20">
        <v>419</v>
      </c>
      <c r="B69" t="s">
        <v>12</v>
      </c>
      <c r="C69" t="s">
        <v>264</v>
      </c>
      <c r="D69" t="s">
        <v>9</v>
      </c>
      <c r="E69" t="s">
        <v>384</v>
      </c>
      <c r="F69" t="s">
        <v>63</v>
      </c>
      <c r="G69" s="2">
        <v>162670000</v>
      </c>
      <c r="H69" s="2">
        <v>0</v>
      </c>
      <c r="I69" s="2">
        <v>162670000</v>
      </c>
      <c r="J69" s="2">
        <v>569345</v>
      </c>
      <c r="K69" s="2">
        <v>0</v>
      </c>
      <c r="L69" s="2">
        <v>569345</v>
      </c>
      <c r="M69" s="2">
        <v>504277</v>
      </c>
      <c r="N69" s="2">
        <v>0</v>
      </c>
      <c r="O69" s="2">
        <v>504277</v>
      </c>
      <c r="P69" s="15">
        <v>0</v>
      </c>
      <c r="Q69" s="2">
        <v>0</v>
      </c>
      <c r="R69" s="13">
        <v>0</v>
      </c>
      <c r="S69" s="15">
        <v>0</v>
      </c>
      <c r="T69" s="2">
        <v>0</v>
      </c>
      <c r="U69" s="2">
        <v>0</v>
      </c>
      <c r="V69" s="2">
        <v>109553475</v>
      </c>
      <c r="W69" s="2">
        <v>0</v>
      </c>
      <c r="X69" s="2">
        <v>109553475</v>
      </c>
      <c r="Y69" s="2">
        <v>48772895000</v>
      </c>
      <c r="Z69" s="2">
        <v>0</v>
      </c>
      <c r="AA69" s="2">
        <v>48772895000</v>
      </c>
      <c r="AB69" s="18">
        <v>0</v>
      </c>
      <c r="AC69" s="4">
        <v>0</v>
      </c>
      <c r="AD69" t="s">
        <v>11</v>
      </c>
    </row>
    <row r="70" spans="1:30" x14ac:dyDescent="0.25">
      <c r="A70" s="20">
        <v>425</v>
      </c>
      <c r="B70" t="s">
        <v>12</v>
      </c>
      <c r="C70" t="s">
        <v>264</v>
      </c>
      <c r="D70" t="s">
        <v>9</v>
      </c>
      <c r="E70" t="s">
        <v>27</v>
      </c>
      <c r="F70" t="s">
        <v>76</v>
      </c>
      <c r="G70" s="2">
        <v>16762873000</v>
      </c>
      <c r="H70" s="2">
        <v>0</v>
      </c>
      <c r="I70" s="2">
        <v>16762873000</v>
      </c>
      <c r="J70" s="2">
        <v>36153362</v>
      </c>
      <c r="K70" s="2">
        <v>0</v>
      </c>
      <c r="L70" s="2">
        <v>36153362</v>
      </c>
      <c r="M70" s="2">
        <v>29448212.800000001</v>
      </c>
      <c r="N70" s="2">
        <v>0</v>
      </c>
      <c r="O70" s="2">
        <v>29448212.800000001</v>
      </c>
      <c r="P70" s="15">
        <v>0.1</v>
      </c>
      <c r="Q70" s="2">
        <v>0</v>
      </c>
      <c r="R70" s="13">
        <v>0.1</v>
      </c>
      <c r="S70" s="15">
        <v>0</v>
      </c>
      <c r="T70" s="2">
        <v>2944821.28</v>
      </c>
      <c r="U70" s="2">
        <v>0</v>
      </c>
      <c r="V70" s="2">
        <v>177699229.56</v>
      </c>
      <c r="W70" s="2">
        <v>0</v>
      </c>
      <c r="X70" s="2">
        <v>177699229.56</v>
      </c>
      <c r="Y70" s="2">
        <v>98922343600</v>
      </c>
      <c r="Z70" s="2">
        <v>0</v>
      </c>
      <c r="AA70" s="2">
        <v>98922343600</v>
      </c>
      <c r="AB70" s="18">
        <v>5330976.8868000004</v>
      </c>
      <c r="AC70" s="4">
        <v>8275798.1667999998</v>
      </c>
      <c r="AD70" t="s">
        <v>17</v>
      </c>
    </row>
    <row r="71" spans="1:30" x14ac:dyDescent="0.25">
      <c r="A71" s="20">
        <v>426</v>
      </c>
      <c r="B71" t="s">
        <v>147</v>
      </c>
      <c r="C71" t="s">
        <v>264</v>
      </c>
      <c r="D71" t="s">
        <v>9</v>
      </c>
      <c r="E71" t="s">
        <v>27</v>
      </c>
      <c r="F71" t="s">
        <v>77</v>
      </c>
      <c r="G71" s="2">
        <v>38381217000</v>
      </c>
      <c r="H71" s="2">
        <v>0</v>
      </c>
      <c r="I71" s="2">
        <v>38381217000</v>
      </c>
      <c r="J71" s="2">
        <v>80806182</v>
      </c>
      <c r="K71" s="2">
        <v>0</v>
      </c>
      <c r="L71" s="2">
        <v>80806182</v>
      </c>
      <c r="M71" s="2">
        <v>65453695.200000003</v>
      </c>
      <c r="N71" s="2">
        <v>0</v>
      </c>
      <c r="O71" s="2">
        <v>65453695.200000003</v>
      </c>
      <c r="P71" s="15">
        <v>0.1</v>
      </c>
      <c r="Q71" s="2">
        <v>0</v>
      </c>
      <c r="R71" s="13">
        <v>0.2</v>
      </c>
      <c r="S71" s="15">
        <v>0</v>
      </c>
      <c r="T71" s="2">
        <v>13090739.039999999</v>
      </c>
      <c r="U71" s="2">
        <v>4000000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18">
        <v>0</v>
      </c>
      <c r="AC71" s="4">
        <v>17090739.039999999</v>
      </c>
      <c r="AD71" t="s">
        <v>76</v>
      </c>
    </row>
    <row r="72" spans="1:30" x14ac:dyDescent="0.25">
      <c r="A72" s="20">
        <v>428</v>
      </c>
      <c r="B72" t="s">
        <v>147</v>
      </c>
      <c r="C72" t="s">
        <v>264</v>
      </c>
      <c r="D72" t="s">
        <v>9</v>
      </c>
      <c r="E72" t="s">
        <v>15</v>
      </c>
      <c r="F72" t="s">
        <v>78</v>
      </c>
      <c r="G72" s="2">
        <v>2126328000</v>
      </c>
      <c r="H72" s="2">
        <v>0</v>
      </c>
      <c r="I72" s="2">
        <v>2126328000</v>
      </c>
      <c r="J72" s="2">
        <v>5774361</v>
      </c>
      <c r="K72" s="2">
        <v>0</v>
      </c>
      <c r="L72" s="2">
        <v>5774361</v>
      </c>
      <c r="M72" s="2">
        <v>4923829.8</v>
      </c>
      <c r="N72" s="2">
        <v>0</v>
      </c>
      <c r="O72" s="2">
        <v>4923829.8</v>
      </c>
      <c r="P72" s="15">
        <v>0</v>
      </c>
      <c r="Q72" s="2">
        <v>0</v>
      </c>
      <c r="R72" s="13">
        <v>0</v>
      </c>
      <c r="S72" s="15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18">
        <v>0</v>
      </c>
      <c r="AC72" s="4">
        <v>0</v>
      </c>
      <c r="AD72" t="s">
        <v>17</v>
      </c>
    </row>
    <row r="73" spans="1:30" x14ac:dyDescent="0.25">
      <c r="A73" s="20">
        <v>430</v>
      </c>
      <c r="B73" t="s">
        <v>12</v>
      </c>
      <c r="C73" t="s">
        <v>264</v>
      </c>
      <c r="D73" t="s">
        <v>9</v>
      </c>
      <c r="E73" t="s">
        <v>385</v>
      </c>
      <c r="F73" t="s">
        <v>79</v>
      </c>
      <c r="G73" s="2">
        <v>174145736000</v>
      </c>
      <c r="H73" s="2">
        <v>0</v>
      </c>
      <c r="I73" s="2">
        <v>174145736000</v>
      </c>
      <c r="J73" s="2">
        <v>280859489</v>
      </c>
      <c r="K73" s="2">
        <v>0</v>
      </c>
      <c r="L73" s="2">
        <v>280859489</v>
      </c>
      <c r="M73" s="2">
        <v>211201194.59999999</v>
      </c>
      <c r="N73" s="2">
        <v>0</v>
      </c>
      <c r="O73" s="2">
        <v>211201194.59999999</v>
      </c>
      <c r="P73" s="15">
        <v>0.1</v>
      </c>
      <c r="Q73" s="2">
        <v>0</v>
      </c>
      <c r="R73" s="13">
        <v>0.25</v>
      </c>
      <c r="S73" s="15">
        <v>0.4</v>
      </c>
      <c r="T73" s="2">
        <v>61980477.840000004</v>
      </c>
      <c r="U73" s="2">
        <v>0</v>
      </c>
      <c r="V73" s="2">
        <v>312608005.19999999</v>
      </c>
      <c r="W73" s="2">
        <v>0</v>
      </c>
      <c r="X73" s="2">
        <v>312608005.19999999</v>
      </c>
      <c r="Y73" s="2">
        <v>233777677000</v>
      </c>
      <c r="Z73" s="2">
        <v>0</v>
      </c>
      <c r="AA73" s="2">
        <v>233777677000</v>
      </c>
      <c r="AB73" s="18">
        <v>12504320.208000001</v>
      </c>
      <c r="AC73" s="4">
        <v>74484798.047999993</v>
      </c>
      <c r="AD73" t="s">
        <v>23</v>
      </c>
    </row>
    <row r="74" spans="1:30" x14ac:dyDescent="0.25">
      <c r="A74" s="20">
        <v>435</v>
      </c>
      <c r="B74" t="s">
        <v>147</v>
      </c>
      <c r="C74" t="s">
        <v>263</v>
      </c>
      <c r="D74" t="s">
        <v>9</v>
      </c>
      <c r="E74" t="s">
        <v>15</v>
      </c>
      <c r="F74" t="s">
        <v>80</v>
      </c>
      <c r="G74" s="2">
        <v>220930000</v>
      </c>
      <c r="H74" s="2">
        <v>0</v>
      </c>
      <c r="I74" s="2">
        <v>220930000</v>
      </c>
      <c r="J74" s="2">
        <v>773255</v>
      </c>
      <c r="K74" s="2">
        <v>0</v>
      </c>
      <c r="L74" s="2">
        <v>773255</v>
      </c>
      <c r="M74" s="2">
        <v>684883</v>
      </c>
      <c r="N74" s="2">
        <v>0</v>
      </c>
      <c r="O74" s="2">
        <v>684883</v>
      </c>
      <c r="P74" s="15">
        <v>0.1</v>
      </c>
      <c r="Q74" s="2">
        <v>0</v>
      </c>
      <c r="R74" s="13">
        <v>0.3</v>
      </c>
      <c r="S74" s="15">
        <v>0</v>
      </c>
      <c r="T74" s="2">
        <v>205464.9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18">
        <v>0</v>
      </c>
      <c r="AC74" s="4">
        <v>205464.9</v>
      </c>
      <c r="AD74" t="s">
        <v>24</v>
      </c>
    </row>
    <row r="75" spans="1:30" x14ac:dyDescent="0.25">
      <c r="A75" s="20">
        <v>437</v>
      </c>
      <c r="B75" t="s">
        <v>147</v>
      </c>
      <c r="C75" t="s">
        <v>263</v>
      </c>
      <c r="D75" t="s">
        <v>9</v>
      </c>
      <c r="E75" t="s">
        <v>15</v>
      </c>
      <c r="F75" t="s">
        <v>81</v>
      </c>
      <c r="G75" s="2">
        <v>5817382000</v>
      </c>
      <c r="H75" s="2">
        <v>0</v>
      </c>
      <c r="I75" s="2">
        <v>5817382000</v>
      </c>
      <c r="J75" s="2">
        <v>10955123</v>
      </c>
      <c r="K75" s="2">
        <v>0</v>
      </c>
      <c r="L75" s="2">
        <v>10955123</v>
      </c>
      <c r="M75" s="2">
        <v>8628170.1999999993</v>
      </c>
      <c r="N75" s="2">
        <v>0</v>
      </c>
      <c r="O75" s="2">
        <v>8628170.1999999993</v>
      </c>
      <c r="P75" s="15">
        <v>0.1</v>
      </c>
      <c r="Q75" s="2">
        <v>0</v>
      </c>
      <c r="R75" s="13">
        <v>0.3</v>
      </c>
      <c r="S75" s="15">
        <v>0</v>
      </c>
      <c r="T75" s="2">
        <v>2588451.06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18">
        <v>0</v>
      </c>
      <c r="AC75" s="4">
        <v>2588451.06</v>
      </c>
      <c r="AD75" t="s">
        <v>17</v>
      </c>
    </row>
    <row r="76" spans="1:30" x14ac:dyDescent="0.25">
      <c r="A76" s="20">
        <v>440</v>
      </c>
      <c r="B76" t="s">
        <v>147</v>
      </c>
      <c r="C76" t="s">
        <v>264</v>
      </c>
      <c r="D76" t="s">
        <v>9</v>
      </c>
      <c r="E76" t="s">
        <v>15</v>
      </c>
      <c r="F76" t="s">
        <v>82</v>
      </c>
      <c r="G76" s="2">
        <v>5733112000</v>
      </c>
      <c r="H76" s="2">
        <v>0</v>
      </c>
      <c r="I76" s="2">
        <v>5733112000</v>
      </c>
      <c r="J76" s="2">
        <v>15084192</v>
      </c>
      <c r="K76" s="2">
        <v>0</v>
      </c>
      <c r="L76" s="2">
        <v>15084192</v>
      </c>
      <c r="M76" s="2">
        <v>12790947.199999999</v>
      </c>
      <c r="N76" s="2">
        <v>0</v>
      </c>
      <c r="O76" s="2">
        <v>12790947.199999999</v>
      </c>
      <c r="P76" s="15">
        <v>0</v>
      </c>
      <c r="Q76" s="2">
        <v>0</v>
      </c>
      <c r="R76" s="13">
        <v>0</v>
      </c>
      <c r="S76" s="15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18">
        <v>0</v>
      </c>
      <c r="AC76" s="4">
        <v>0</v>
      </c>
      <c r="AD76" t="s">
        <v>31</v>
      </c>
    </row>
    <row r="77" spans="1:30" x14ac:dyDescent="0.25">
      <c r="A77" s="20">
        <v>443</v>
      </c>
      <c r="B77" t="s">
        <v>12</v>
      </c>
      <c r="C77" t="s">
        <v>264</v>
      </c>
      <c r="D77" t="s">
        <v>9</v>
      </c>
      <c r="E77" t="s">
        <v>15</v>
      </c>
      <c r="F77" t="s">
        <v>31</v>
      </c>
      <c r="G77" s="2">
        <v>59305616600</v>
      </c>
      <c r="H77" s="2">
        <v>0</v>
      </c>
      <c r="I77" s="2">
        <v>59305616600</v>
      </c>
      <c r="J77" s="2">
        <v>117608559</v>
      </c>
      <c r="K77" s="2">
        <v>0</v>
      </c>
      <c r="L77" s="2">
        <v>117608559</v>
      </c>
      <c r="M77" s="2">
        <v>93886312.359999999</v>
      </c>
      <c r="N77" s="2">
        <v>0</v>
      </c>
      <c r="O77" s="2">
        <v>93886312.359999999</v>
      </c>
      <c r="P77" s="15">
        <v>0.1</v>
      </c>
      <c r="Q77" s="2">
        <v>0</v>
      </c>
      <c r="R77" s="13">
        <v>0.2</v>
      </c>
      <c r="S77" s="15">
        <v>0</v>
      </c>
      <c r="T77" s="2">
        <v>18777262.471999999</v>
      </c>
      <c r="U77" s="2">
        <v>0</v>
      </c>
      <c r="V77" s="2">
        <v>161598100.31999999</v>
      </c>
      <c r="W77" s="2">
        <v>0</v>
      </c>
      <c r="X77" s="2">
        <v>161598100.31999999</v>
      </c>
      <c r="Y77" s="2">
        <v>83108006700</v>
      </c>
      <c r="Z77" s="2">
        <v>0</v>
      </c>
      <c r="AA77" s="2">
        <v>83108006700</v>
      </c>
      <c r="AB77" s="18">
        <v>4847943.0096000005</v>
      </c>
      <c r="AC77" s="4">
        <v>23625205.481600001</v>
      </c>
      <c r="AD77" t="s">
        <v>16</v>
      </c>
    </row>
    <row r="78" spans="1:30" x14ac:dyDescent="0.25">
      <c r="A78" s="20">
        <v>447</v>
      </c>
      <c r="B78" t="s">
        <v>147</v>
      </c>
      <c r="C78" t="s">
        <v>264</v>
      </c>
      <c r="D78" t="s">
        <v>2</v>
      </c>
      <c r="E78" t="s">
        <v>8</v>
      </c>
      <c r="F78" t="s">
        <v>83</v>
      </c>
      <c r="G78" s="2">
        <v>955531000</v>
      </c>
      <c r="H78" s="2">
        <v>46736000</v>
      </c>
      <c r="I78" s="2">
        <v>908795000</v>
      </c>
      <c r="J78" s="2">
        <v>3211852</v>
      </c>
      <c r="K78" s="2">
        <v>163576</v>
      </c>
      <c r="L78" s="2">
        <v>3048276</v>
      </c>
      <c r="M78" s="2">
        <v>2829639.6</v>
      </c>
      <c r="N78" s="2">
        <v>144881.60000000001</v>
      </c>
      <c r="O78" s="2">
        <v>2684758</v>
      </c>
      <c r="P78" s="15">
        <v>0</v>
      </c>
      <c r="Q78" s="2">
        <v>0</v>
      </c>
      <c r="R78" s="13">
        <v>0</v>
      </c>
      <c r="S78" s="15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18">
        <v>0</v>
      </c>
      <c r="AC78" s="4">
        <v>0</v>
      </c>
      <c r="AD78" t="s">
        <v>38</v>
      </c>
    </row>
    <row r="79" spans="1:30" x14ac:dyDescent="0.25">
      <c r="A79" s="20">
        <v>456</v>
      </c>
      <c r="B79" t="s">
        <v>147</v>
      </c>
      <c r="C79" t="s">
        <v>263</v>
      </c>
      <c r="D79" t="s">
        <v>2</v>
      </c>
      <c r="E79" t="s">
        <v>8</v>
      </c>
      <c r="F79" t="s">
        <v>84</v>
      </c>
      <c r="G79" s="2">
        <v>222295000</v>
      </c>
      <c r="H79" s="2">
        <v>43455000</v>
      </c>
      <c r="I79" s="2">
        <v>178840000</v>
      </c>
      <c r="J79" s="2">
        <v>778033</v>
      </c>
      <c r="K79" s="2">
        <v>152093</v>
      </c>
      <c r="L79" s="2">
        <v>625940</v>
      </c>
      <c r="M79" s="2">
        <v>689115</v>
      </c>
      <c r="N79" s="2">
        <v>134711</v>
      </c>
      <c r="O79" s="2">
        <v>554404</v>
      </c>
      <c r="P79" s="15">
        <v>0.1</v>
      </c>
      <c r="Q79" s="2">
        <v>13471.1</v>
      </c>
      <c r="R79" s="13">
        <v>0.3</v>
      </c>
      <c r="S79" s="15">
        <v>0</v>
      </c>
      <c r="T79" s="2">
        <v>166321.20000000001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18">
        <v>0</v>
      </c>
      <c r="AC79" s="4">
        <v>179792.3</v>
      </c>
      <c r="AD79" t="s">
        <v>42</v>
      </c>
    </row>
    <row r="80" spans="1:30" x14ac:dyDescent="0.25">
      <c r="A80" s="20">
        <v>459</v>
      </c>
      <c r="B80" t="s">
        <v>147</v>
      </c>
      <c r="C80" t="s">
        <v>264</v>
      </c>
      <c r="D80" t="s">
        <v>9</v>
      </c>
      <c r="E80" t="s">
        <v>15</v>
      </c>
      <c r="F80" t="s">
        <v>425</v>
      </c>
      <c r="G80" s="2">
        <v>20829840200</v>
      </c>
      <c r="H80" s="2">
        <v>0</v>
      </c>
      <c r="I80" s="2">
        <v>20829840200</v>
      </c>
      <c r="J80" s="2">
        <v>53390803</v>
      </c>
      <c r="K80" s="2">
        <v>0</v>
      </c>
      <c r="L80" s="2">
        <v>53390803</v>
      </c>
      <c r="M80" s="2">
        <v>45058866.920000002</v>
      </c>
      <c r="N80" s="2">
        <v>0</v>
      </c>
      <c r="O80" s="2">
        <v>45058866.920000002</v>
      </c>
      <c r="P80" s="15">
        <v>0.1</v>
      </c>
      <c r="Q80" s="2">
        <v>0</v>
      </c>
      <c r="R80" s="13">
        <v>0.15</v>
      </c>
      <c r="S80" s="15">
        <v>0</v>
      </c>
      <c r="T80" s="2">
        <v>6758830.0379999997</v>
      </c>
      <c r="U80" s="2">
        <v>3000000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18">
        <v>0</v>
      </c>
      <c r="AC80" s="4">
        <v>9758830.0380000006</v>
      </c>
      <c r="AD80" t="s">
        <v>19</v>
      </c>
    </row>
    <row r="81" spans="1:30" x14ac:dyDescent="0.25">
      <c r="A81" s="20">
        <v>460</v>
      </c>
      <c r="B81" t="s">
        <v>147</v>
      </c>
      <c r="C81" t="s">
        <v>264</v>
      </c>
      <c r="D81" t="s">
        <v>9</v>
      </c>
      <c r="E81" t="s">
        <v>15</v>
      </c>
      <c r="F81" t="s">
        <v>85</v>
      </c>
      <c r="G81" s="2">
        <v>104158685000</v>
      </c>
      <c r="H81" s="2">
        <v>0</v>
      </c>
      <c r="I81" s="2">
        <v>104158685000</v>
      </c>
      <c r="J81" s="2">
        <v>163162712</v>
      </c>
      <c r="K81" s="2">
        <v>0</v>
      </c>
      <c r="L81" s="2">
        <v>163162712</v>
      </c>
      <c r="M81" s="2">
        <v>121499238</v>
      </c>
      <c r="N81" s="2">
        <v>0</v>
      </c>
      <c r="O81" s="2">
        <v>121499238</v>
      </c>
      <c r="P81" s="15">
        <v>0.1</v>
      </c>
      <c r="Q81" s="2">
        <v>0</v>
      </c>
      <c r="R81" s="13">
        <v>0.25</v>
      </c>
      <c r="S81" s="15">
        <v>0</v>
      </c>
      <c r="T81" s="2">
        <v>30374809.5</v>
      </c>
      <c r="U81" s="2">
        <v>5000000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18">
        <v>0</v>
      </c>
      <c r="AC81" s="4">
        <v>35374809.5</v>
      </c>
      <c r="AD81" t="s">
        <v>24</v>
      </c>
    </row>
    <row r="82" spans="1:30" x14ac:dyDescent="0.25">
      <c r="A82" s="20">
        <v>467</v>
      </c>
      <c r="B82" t="s">
        <v>147</v>
      </c>
      <c r="C82" t="s">
        <v>264</v>
      </c>
      <c r="D82" t="s">
        <v>2</v>
      </c>
      <c r="E82" t="s">
        <v>4</v>
      </c>
      <c r="F82" t="s">
        <v>86</v>
      </c>
      <c r="G82" s="2">
        <v>29426488000</v>
      </c>
      <c r="H82" s="2">
        <v>9343449000</v>
      </c>
      <c r="I82" s="2">
        <v>20083039000</v>
      </c>
      <c r="J82" s="2">
        <v>62953984</v>
      </c>
      <c r="K82" s="2">
        <v>20720321</v>
      </c>
      <c r="L82" s="2">
        <v>42233663</v>
      </c>
      <c r="M82" s="2">
        <v>51183388.799999997</v>
      </c>
      <c r="N82" s="2">
        <v>16982941.399999999</v>
      </c>
      <c r="O82" s="2">
        <v>34200447.399999999</v>
      </c>
      <c r="P82" s="15">
        <v>0.1</v>
      </c>
      <c r="Q82" s="2">
        <v>1698294.14</v>
      </c>
      <c r="R82" s="13">
        <v>0.15</v>
      </c>
      <c r="S82" s="15">
        <v>0</v>
      </c>
      <c r="T82" s="2">
        <v>5130067.1100000003</v>
      </c>
      <c r="U82" s="2">
        <v>3000000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18">
        <v>0</v>
      </c>
      <c r="AC82" s="4">
        <v>9828361.25</v>
      </c>
      <c r="AD82" t="s">
        <v>41</v>
      </c>
    </row>
    <row r="83" spans="1:30" x14ac:dyDescent="0.25">
      <c r="A83" s="20">
        <v>475</v>
      </c>
      <c r="B83" t="s">
        <v>12</v>
      </c>
      <c r="C83" t="s">
        <v>264</v>
      </c>
      <c r="D83" t="s">
        <v>2</v>
      </c>
      <c r="E83" t="s">
        <v>287</v>
      </c>
      <c r="F83" t="s">
        <v>87</v>
      </c>
      <c r="G83" s="2">
        <v>24192419000</v>
      </c>
      <c r="H83" s="2">
        <v>0</v>
      </c>
      <c r="I83" s="2">
        <v>24192419000</v>
      </c>
      <c r="J83" s="2">
        <v>48195833</v>
      </c>
      <c r="K83" s="2">
        <v>0</v>
      </c>
      <c r="L83" s="2">
        <v>48195833</v>
      </c>
      <c r="M83" s="2">
        <v>38518865.399999999</v>
      </c>
      <c r="N83" s="2">
        <v>0</v>
      </c>
      <c r="O83" s="2">
        <v>38518865.399999999</v>
      </c>
      <c r="P83" s="15">
        <v>0.1</v>
      </c>
      <c r="Q83" s="2">
        <v>0</v>
      </c>
      <c r="R83" s="13">
        <v>0.15</v>
      </c>
      <c r="S83" s="15">
        <v>0</v>
      </c>
      <c r="T83" s="2">
        <v>5777829.8099999996</v>
      </c>
      <c r="U83" s="2">
        <v>0</v>
      </c>
      <c r="V83" s="2">
        <v>265307747.16</v>
      </c>
      <c r="W83" s="2">
        <v>47363273.600000001</v>
      </c>
      <c r="X83" s="2">
        <v>217944473.56</v>
      </c>
      <c r="Y83" s="2">
        <v>156058459600</v>
      </c>
      <c r="Z83" s="2">
        <v>34111206000</v>
      </c>
      <c r="AA83" s="2">
        <v>121947253600</v>
      </c>
      <c r="AB83" s="18">
        <v>9191411.6784000006</v>
      </c>
      <c r="AC83" s="4">
        <v>14969241.488399999</v>
      </c>
      <c r="AD83" t="s">
        <v>13</v>
      </c>
    </row>
    <row r="84" spans="1:30" x14ac:dyDescent="0.25">
      <c r="A84" s="20">
        <v>485</v>
      </c>
      <c r="B84" t="s">
        <v>147</v>
      </c>
      <c r="C84" t="s">
        <v>264</v>
      </c>
      <c r="D84" t="s">
        <v>2</v>
      </c>
      <c r="E84" t="s">
        <v>200</v>
      </c>
      <c r="F84" t="s">
        <v>194</v>
      </c>
      <c r="G84" s="2">
        <v>54675000000</v>
      </c>
      <c r="H84" s="2">
        <v>0</v>
      </c>
      <c r="I84" s="2">
        <v>54675000000</v>
      </c>
      <c r="J84" s="2">
        <v>87848406</v>
      </c>
      <c r="K84" s="2">
        <v>0</v>
      </c>
      <c r="L84" s="2">
        <v>87848406</v>
      </c>
      <c r="M84" s="2">
        <v>65978406</v>
      </c>
      <c r="N84" s="2">
        <v>0</v>
      </c>
      <c r="O84" s="2">
        <v>65978406</v>
      </c>
      <c r="P84" s="15">
        <v>0.1</v>
      </c>
      <c r="Q84" s="2">
        <v>0</v>
      </c>
      <c r="R84" s="13">
        <v>0.2</v>
      </c>
      <c r="S84" s="15">
        <v>0</v>
      </c>
      <c r="T84" s="2">
        <v>13195681.199999999</v>
      </c>
      <c r="U84" s="2">
        <v>4000000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18">
        <v>0</v>
      </c>
      <c r="AC84" s="4">
        <v>17195681.199999999</v>
      </c>
      <c r="AD84" t="s">
        <v>184</v>
      </c>
    </row>
    <row r="85" spans="1:30" x14ac:dyDescent="0.25">
      <c r="A85" s="20">
        <v>510</v>
      </c>
      <c r="B85" t="s">
        <v>147</v>
      </c>
      <c r="C85" t="s">
        <v>264</v>
      </c>
      <c r="D85" t="s">
        <v>9</v>
      </c>
      <c r="E85" t="s">
        <v>27</v>
      </c>
      <c r="F85" t="s">
        <v>88</v>
      </c>
      <c r="G85" s="2">
        <v>13220738000</v>
      </c>
      <c r="H85" s="2">
        <v>0</v>
      </c>
      <c r="I85" s="2">
        <v>13220738000</v>
      </c>
      <c r="J85" s="2">
        <v>20585792</v>
      </c>
      <c r="K85" s="2">
        <v>0</v>
      </c>
      <c r="L85" s="2">
        <v>20585792</v>
      </c>
      <c r="M85" s="2">
        <v>15297496.800000001</v>
      </c>
      <c r="N85" s="2">
        <v>0</v>
      </c>
      <c r="O85" s="2">
        <v>15297496.800000001</v>
      </c>
      <c r="P85" s="15">
        <v>0.1</v>
      </c>
      <c r="Q85" s="2">
        <v>0</v>
      </c>
      <c r="R85" s="13">
        <v>0.1</v>
      </c>
      <c r="S85" s="15">
        <v>0</v>
      </c>
      <c r="T85" s="2">
        <v>1529749.68</v>
      </c>
      <c r="U85" s="2">
        <v>1000000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18">
        <v>0</v>
      </c>
      <c r="AC85" s="4">
        <v>2529749.6800000002</v>
      </c>
      <c r="AD85" t="s">
        <v>32</v>
      </c>
    </row>
    <row r="86" spans="1:30" x14ac:dyDescent="0.25">
      <c r="A86" s="20">
        <v>513</v>
      </c>
      <c r="B86" t="s">
        <v>147</v>
      </c>
      <c r="C86" t="s">
        <v>264</v>
      </c>
      <c r="D86" t="s">
        <v>9</v>
      </c>
      <c r="E86" t="s">
        <v>15</v>
      </c>
      <c r="F86" t="s">
        <v>89</v>
      </c>
      <c r="G86" s="2">
        <v>22662820000</v>
      </c>
      <c r="H86" s="2">
        <v>0</v>
      </c>
      <c r="I86" s="2">
        <v>22662820000</v>
      </c>
      <c r="J86" s="2">
        <v>42329921</v>
      </c>
      <c r="K86" s="2">
        <v>0</v>
      </c>
      <c r="L86" s="2">
        <v>42329921</v>
      </c>
      <c r="M86" s="2">
        <v>33264793</v>
      </c>
      <c r="N86" s="2">
        <v>0</v>
      </c>
      <c r="O86" s="2">
        <v>33264793</v>
      </c>
      <c r="P86" s="15">
        <v>0.1</v>
      </c>
      <c r="Q86" s="2">
        <v>0</v>
      </c>
      <c r="R86" s="13">
        <v>0.15</v>
      </c>
      <c r="S86" s="15">
        <v>0</v>
      </c>
      <c r="T86" s="2">
        <v>4989718.95</v>
      </c>
      <c r="U86" s="2">
        <v>3000000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18">
        <v>0</v>
      </c>
      <c r="AC86" s="4">
        <v>7989718.9500000002</v>
      </c>
      <c r="AD86" t="s">
        <v>24</v>
      </c>
    </row>
    <row r="87" spans="1:30" x14ac:dyDescent="0.25">
      <c r="A87" s="20">
        <v>514</v>
      </c>
      <c r="B87" t="s">
        <v>147</v>
      </c>
      <c r="C87" t="s">
        <v>264</v>
      </c>
      <c r="D87" t="s">
        <v>9</v>
      </c>
      <c r="E87" t="s">
        <v>384</v>
      </c>
      <c r="F87" t="s">
        <v>90</v>
      </c>
      <c r="G87" s="2">
        <v>33435730000</v>
      </c>
      <c r="H87" s="2">
        <v>0</v>
      </c>
      <c r="I87" s="2">
        <v>33435730000</v>
      </c>
      <c r="J87" s="2">
        <v>83856816</v>
      </c>
      <c r="K87" s="2">
        <v>0</v>
      </c>
      <c r="L87" s="2">
        <v>83856816</v>
      </c>
      <c r="M87" s="2">
        <v>70482524</v>
      </c>
      <c r="N87" s="2">
        <v>0</v>
      </c>
      <c r="O87" s="2">
        <v>70482524</v>
      </c>
      <c r="P87" s="15">
        <v>0.1</v>
      </c>
      <c r="Q87" s="2">
        <v>0</v>
      </c>
      <c r="R87" s="13">
        <v>0.2</v>
      </c>
      <c r="S87" s="15">
        <v>0</v>
      </c>
      <c r="T87" s="2">
        <v>14096504.800000001</v>
      </c>
      <c r="U87" s="2">
        <v>4000000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18">
        <v>0</v>
      </c>
      <c r="AC87" s="4">
        <v>18096504.800000001</v>
      </c>
      <c r="AD87" t="s">
        <v>63</v>
      </c>
    </row>
    <row r="88" spans="1:30" x14ac:dyDescent="0.25">
      <c r="A88" s="20">
        <v>546</v>
      </c>
      <c r="B88" t="s">
        <v>147</v>
      </c>
      <c r="C88" t="s">
        <v>264</v>
      </c>
      <c r="D88" t="s">
        <v>9</v>
      </c>
      <c r="E88" t="s">
        <v>384</v>
      </c>
      <c r="F88" t="s">
        <v>91</v>
      </c>
      <c r="G88" s="2">
        <v>19395079600</v>
      </c>
      <c r="H88" s="2">
        <v>0</v>
      </c>
      <c r="I88" s="2">
        <v>19395079600</v>
      </c>
      <c r="J88" s="2">
        <v>48765430</v>
      </c>
      <c r="K88" s="2">
        <v>0</v>
      </c>
      <c r="L88" s="2">
        <v>48765430</v>
      </c>
      <c r="M88" s="2">
        <v>41007398.159999996</v>
      </c>
      <c r="N88" s="2">
        <v>0</v>
      </c>
      <c r="O88" s="2">
        <v>41007398.159999996</v>
      </c>
      <c r="P88" s="15">
        <v>0.1</v>
      </c>
      <c r="Q88" s="2">
        <v>0</v>
      </c>
      <c r="R88" s="13">
        <v>0.15</v>
      </c>
      <c r="S88" s="15">
        <v>0</v>
      </c>
      <c r="T88" s="2">
        <v>6151109.7240000004</v>
      </c>
      <c r="U88" s="2">
        <v>3000000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18">
        <v>0</v>
      </c>
      <c r="AC88" s="4">
        <v>9151109.7239999995</v>
      </c>
      <c r="AD88" t="s">
        <v>70</v>
      </c>
    </row>
    <row r="89" spans="1:30" x14ac:dyDescent="0.25">
      <c r="A89" s="20">
        <v>570</v>
      </c>
      <c r="B89" t="s">
        <v>147</v>
      </c>
      <c r="C89" t="s">
        <v>264</v>
      </c>
      <c r="D89" t="s">
        <v>2</v>
      </c>
      <c r="E89" t="s">
        <v>287</v>
      </c>
      <c r="F89" t="s">
        <v>92</v>
      </c>
      <c r="G89" s="2">
        <v>12561951000</v>
      </c>
      <c r="H89" s="2">
        <v>6873660000</v>
      </c>
      <c r="I89" s="2">
        <v>5688291000</v>
      </c>
      <c r="J89" s="2">
        <v>30416464</v>
      </c>
      <c r="K89" s="2">
        <v>14204432</v>
      </c>
      <c r="L89" s="2">
        <v>16212032</v>
      </c>
      <c r="M89" s="2">
        <v>25391683.600000001</v>
      </c>
      <c r="N89" s="2">
        <v>11454968</v>
      </c>
      <c r="O89" s="2">
        <v>13936715.6</v>
      </c>
      <c r="P89" s="15">
        <v>0.1</v>
      </c>
      <c r="Q89" s="2">
        <v>1145496.8</v>
      </c>
      <c r="R89" s="13">
        <v>0.1</v>
      </c>
      <c r="S89" s="15">
        <v>0</v>
      </c>
      <c r="T89" s="2">
        <v>1393671.56</v>
      </c>
      <c r="U89" s="2">
        <v>2000000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18">
        <v>0</v>
      </c>
      <c r="AC89" s="4">
        <v>4539168.3600000003</v>
      </c>
      <c r="AD89" t="s">
        <v>87</v>
      </c>
    </row>
    <row r="90" spans="1:30" x14ac:dyDescent="0.25">
      <c r="A90" s="20">
        <v>575</v>
      </c>
      <c r="B90" t="s">
        <v>147</v>
      </c>
      <c r="C90" t="s">
        <v>264</v>
      </c>
      <c r="D90" t="s">
        <v>9</v>
      </c>
      <c r="E90" t="s">
        <v>27</v>
      </c>
      <c r="F90" t="s">
        <v>93</v>
      </c>
      <c r="G90" s="2">
        <v>19311834600</v>
      </c>
      <c r="H90" s="2">
        <v>0</v>
      </c>
      <c r="I90" s="2">
        <v>19311834600</v>
      </c>
      <c r="J90" s="2">
        <v>43816105</v>
      </c>
      <c r="K90" s="2">
        <v>0</v>
      </c>
      <c r="L90" s="2">
        <v>43816105</v>
      </c>
      <c r="M90" s="2">
        <v>36091371.159999996</v>
      </c>
      <c r="N90" s="2">
        <v>0</v>
      </c>
      <c r="O90" s="2">
        <v>36091371.159999996</v>
      </c>
      <c r="P90" s="15">
        <v>0.1</v>
      </c>
      <c r="Q90" s="2">
        <v>0</v>
      </c>
      <c r="R90" s="13">
        <v>0.15</v>
      </c>
      <c r="S90" s="15">
        <v>0</v>
      </c>
      <c r="T90" s="2">
        <v>5413705.6739999996</v>
      </c>
      <c r="U90" s="2">
        <v>3000000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18">
        <v>0</v>
      </c>
      <c r="AC90" s="18">
        <v>8413705.6740000006</v>
      </c>
      <c r="AD90" t="s">
        <v>28</v>
      </c>
    </row>
    <row r="91" spans="1:30" x14ac:dyDescent="0.25">
      <c r="A91" s="20">
        <v>590</v>
      </c>
      <c r="B91" t="s">
        <v>147</v>
      </c>
      <c r="C91" t="s">
        <v>264</v>
      </c>
      <c r="D91" t="s">
        <v>2</v>
      </c>
      <c r="E91" t="s">
        <v>286</v>
      </c>
      <c r="F91" t="s">
        <v>94</v>
      </c>
      <c r="G91" s="2">
        <v>73922864000</v>
      </c>
      <c r="H91" s="2">
        <v>1793160000</v>
      </c>
      <c r="I91" s="2">
        <v>72129704000</v>
      </c>
      <c r="J91" s="2">
        <v>123601243</v>
      </c>
      <c r="K91" s="2">
        <v>5075431</v>
      </c>
      <c r="L91" s="2">
        <v>118525812</v>
      </c>
      <c r="M91" s="2">
        <v>94032097.400000006</v>
      </c>
      <c r="N91" s="2">
        <v>4358167</v>
      </c>
      <c r="O91" s="2">
        <v>89673930.400000006</v>
      </c>
      <c r="P91" s="15">
        <v>0.1</v>
      </c>
      <c r="Q91" s="2">
        <v>435816.7</v>
      </c>
      <c r="R91" s="13">
        <v>0.2</v>
      </c>
      <c r="S91" s="15">
        <v>0</v>
      </c>
      <c r="T91" s="2">
        <v>17934786.079999998</v>
      </c>
      <c r="U91" s="2">
        <v>4000000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18">
        <v>0</v>
      </c>
      <c r="AC91" s="4">
        <v>22370602.780000001</v>
      </c>
      <c r="AD91" t="s">
        <v>43</v>
      </c>
    </row>
    <row r="92" spans="1:30" x14ac:dyDescent="0.25">
      <c r="A92" s="20">
        <v>591</v>
      </c>
      <c r="B92" t="s">
        <v>12</v>
      </c>
      <c r="C92" t="s">
        <v>264</v>
      </c>
      <c r="D92" t="s">
        <v>2</v>
      </c>
      <c r="E92" t="s">
        <v>286</v>
      </c>
      <c r="F92" t="s">
        <v>95</v>
      </c>
      <c r="G92" s="2">
        <v>12161015000</v>
      </c>
      <c r="H92" s="2">
        <v>7027660000</v>
      </c>
      <c r="I92" s="2">
        <v>5133355000</v>
      </c>
      <c r="J92" s="2">
        <v>29967643</v>
      </c>
      <c r="K92" s="2">
        <v>17081481</v>
      </c>
      <c r="L92" s="2">
        <v>12886162</v>
      </c>
      <c r="M92" s="2">
        <v>25103237</v>
      </c>
      <c r="N92" s="2">
        <v>14270417</v>
      </c>
      <c r="O92" s="2">
        <v>10832820</v>
      </c>
      <c r="P92" s="15">
        <v>0.1</v>
      </c>
      <c r="Q92" s="2">
        <v>1427041.7</v>
      </c>
      <c r="R92" s="13">
        <v>0.1</v>
      </c>
      <c r="S92" s="15">
        <v>0</v>
      </c>
      <c r="T92" s="2">
        <v>1083282</v>
      </c>
      <c r="U92" s="2">
        <v>0</v>
      </c>
      <c r="V92" s="2">
        <v>515410086</v>
      </c>
      <c r="W92" s="2">
        <v>34967230</v>
      </c>
      <c r="X92" s="2">
        <v>480442856</v>
      </c>
      <c r="Y92" s="2">
        <v>328423027500</v>
      </c>
      <c r="Z92" s="2">
        <v>12718020000</v>
      </c>
      <c r="AA92" s="2">
        <v>315705007500</v>
      </c>
      <c r="AB92" s="18">
        <v>19567386.539999999</v>
      </c>
      <c r="AC92" s="4">
        <v>22077710.239999998</v>
      </c>
      <c r="AD92" t="s">
        <v>3</v>
      </c>
    </row>
    <row r="93" spans="1:30" x14ac:dyDescent="0.25">
      <c r="A93" s="20">
        <v>602</v>
      </c>
      <c r="B93" t="s">
        <v>147</v>
      </c>
      <c r="C93" t="s">
        <v>264</v>
      </c>
      <c r="D93" t="s">
        <v>2</v>
      </c>
      <c r="E93" t="s">
        <v>8</v>
      </c>
      <c r="F93" t="s">
        <v>96</v>
      </c>
      <c r="G93" s="2">
        <v>37627542000</v>
      </c>
      <c r="H93" s="2">
        <v>0</v>
      </c>
      <c r="I93" s="2">
        <v>37627542000</v>
      </c>
      <c r="J93" s="2">
        <v>85911354</v>
      </c>
      <c r="K93" s="2">
        <v>0</v>
      </c>
      <c r="L93" s="2">
        <v>85911354</v>
      </c>
      <c r="M93" s="2">
        <v>70860337.200000003</v>
      </c>
      <c r="N93" s="2">
        <v>0</v>
      </c>
      <c r="O93" s="2">
        <v>70860337.200000003</v>
      </c>
      <c r="P93" s="15">
        <v>0.1</v>
      </c>
      <c r="Q93" s="2">
        <v>0</v>
      </c>
      <c r="R93" s="13">
        <v>0.2</v>
      </c>
      <c r="S93" s="15">
        <v>0</v>
      </c>
      <c r="T93" s="2">
        <v>14172067.439999999</v>
      </c>
      <c r="U93" s="2">
        <v>4000000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18">
        <v>0</v>
      </c>
      <c r="AC93" s="4">
        <v>18172067.440000001</v>
      </c>
      <c r="AD93" t="s">
        <v>38</v>
      </c>
    </row>
    <row r="94" spans="1:30" x14ac:dyDescent="0.25">
      <c r="A94" s="20">
        <v>603</v>
      </c>
      <c r="B94" t="s">
        <v>147</v>
      </c>
      <c r="C94" t="s">
        <v>264</v>
      </c>
      <c r="D94" t="s">
        <v>2</v>
      </c>
      <c r="E94" t="s">
        <v>8</v>
      </c>
      <c r="F94" t="s">
        <v>97</v>
      </c>
      <c r="G94" s="2">
        <v>28576871000</v>
      </c>
      <c r="H94" s="2">
        <v>6989138000</v>
      </c>
      <c r="I94" s="2">
        <v>21587733000</v>
      </c>
      <c r="J94" s="2">
        <v>63225429</v>
      </c>
      <c r="K94" s="2">
        <v>14640377</v>
      </c>
      <c r="L94" s="2">
        <v>48585052</v>
      </c>
      <c r="M94" s="2">
        <v>51794680.600000001</v>
      </c>
      <c r="N94" s="2">
        <v>11844721.800000001</v>
      </c>
      <c r="O94" s="2">
        <v>39949958.799999997</v>
      </c>
      <c r="P94" s="15">
        <v>0.1</v>
      </c>
      <c r="Q94" s="2">
        <v>1184472.18</v>
      </c>
      <c r="R94" s="13">
        <v>0.15</v>
      </c>
      <c r="S94" s="15">
        <v>0</v>
      </c>
      <c r="T94" s="2">
        <v>5992493.8200000003</v>
      </c>
      <c r="U94" s="2">
        <v>3000000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18">
        <v>0</v>
      </c>
      <c r="AC94" s="4">
        <v>10176966</v>
      </c>
      <c r="AD94" t="s">
        <v>33</v>
      </c>
    </row>
    <row r="95" spans="1:30" x14ac:dyDescent="0.25">
      <c r="A95" s="20">
        <v>609</v>
      </c>
      <c r="B95" t="s">
        <v>147</v>
      </c>
      <c r="C95" t="s">
        <v>264</v>
      </c>
      <c r="D95" t="s">
        <v>9</v>
      </c>
      <c r="E95" t="s">
        <v>384</v>
      </c>
      <c r="F95" t="s">
        <v>98</v>
      </c>
      <c r="G95" s="2">
        <v>5169786000</v>
      </c>
      <c r="H95" s="2">
        <v>0</v>
      </c>
      <c r="I95" s="2">
        <v>5169786000</v>
      </c>
      <c r="J95" s="2">
        <v>15150868</v>
      </c>
      <c r="K95" s="2">
        <v>0</v>
      </c>
      <c r="L95" s="2">
        <v>15150868</v>
      </c>
      <c r="M95" s="2">
        <v>13082953.6</v>
      </c>
      <c r="N95" s="2">
        <v>0</v>
      </c>
      <c r="O95" s="2">
        <v>13082953.6</v>
      </c>
      <c r="P95" s="15">
        <v>0</v>
      </c>
      <c r="Q95" s="2">
        <v>0</v>
      </c>
      <c r="R95" s="13">
        <v>0</v>
      </c>
      <c r="S95" s="15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18">
        <v>0</v>
      </c>
      <c r="AC95" s="4">
        <v>0</v>
      </c>
      <c r="AD95" t="s">
        <v>63</v>
      </c>
    </row>
    <row r="96" spans="1:30" x14ac:dyDescent="0.25">
      <c r="A96" s="20">
        <v>612</v>
      </c>
      <c r="B96" t="s">
        <v>147</v>
      </c>
      <c r="C96" t="s">
        <v>264</v>
      </c>
      <c r="D96" t="s">
        <v>9</v>
      </c>
      <c r="E96" t="s">
        <v>27</v>
      </c>
      <c r="F96" t="s">
        <v>99</v>
      </c>
      <c r="G96" s="2">
        <v>24581887000</v>
      </c>
      <c r="H96" s="2">
        <v>0</v>
      </c>
      <c r="I96" s="2">
        <v>24581887000</v>
      </c>
      <c r="J96" s="2">
        <v>59985657</v>
      </c>
      <c r="K96" s="2">
        <v>0</v>
      </c>
      <c r="L96" s="2">
        <v>59985657</v>
      </c>
      <c r="M96" s="2">
        <v>50152902.200000003</v>
      </c>
      <c r="N96" s="2">
        <v>0</v>
      </c>
      <c r="O96" s="2">
        <v>50152902.200000003</v>
      </c>
      <c r="P96" s="15">
        <v>0.1</v>
      </c>
      <c r="Q96" s="2">
        <v>0</v>
      </c>
      <c r="R96" s="13">
        <v>0.15</v>
      </c>
      <c r="S96" s="15">
        <v>0</v>
      </c>
      <c r="T96" s="2">
        <v>7522935.3300000001</v>
      </c>
      <c r="U96" s="2">
        <v>3000000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18">
        <v>0</v>
      </c>
      <c r="AC96" s="4">
        <v>10522935.33</v>
      </c>
      <c r="AD96" t="s">
        <v>32</v>
      </c>
    </row>
    <row r="97" spans="1:30" x14ac:dyDescent="0.25">
      <c r="A97" s="20">
        <v>618</v>
      </c>
      <c r="B97" t="s">
        <v>147</v>
      </c>
      <c r="C97" t="s">
        <v>263</v>
      </c>
      <c r="D97" t="s">
        <v>2</v>
      </c>
      <c r="E97" t="s">
        <v>8</v>
      </c>
      <c r="F97" t="s">
        <v>100</v>
      </c>
      <c r="G97" s="2">
        <v>7295260000</v>
      </c>
      <c r="H97" s="2">
        <v>0</v>
      </c>
      <c r="I97" s="2">
        <v>7295260000</v>
      </c>
      <c r="J97" s="2">
        <v>10942894</v>
      </c>
      <c r="K97" s="2">
        <v>0</v>
      </c>
      <c r="L97" s="2">
        <v>10942894</v>
      </c>
      <c r="M97" s="2">
        <v>8024790</v>
      </c>
      <c r="N97" s="2">
        <v>0</v>
      </c>
      <c r="O97" s="2">
        <v>8024790</v>
      </c>
      <c r="P97" s="15">
        <v>0.1</v>
      </c>
      <c r="Q97" s="2">
        <v>0</v>
      </c>
      <c r="R97" s="13">
        <v>0.3</v>
      </c>
      <c r="S97" s="15">
        <v>0</v>
      </c>
      <c r="T97" s="2">
        <v>2407437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18">
        <v>0</v>
      </c>
      <c r="AC97" s="4">
        <v>2407437</v>
      </c>
      <c r="AD97" t="s">
        <v>33</v>
      </c>
    </row>
    <row r="98" spans="1:30" x14ac:dyDescent="0.25">
      <c r="A98" s="20">
        <v>631</v>
      </c>
      <c r="B98" t="s">
        <v>147</v>
      </c>
      <c r="C98" t="s">
        <v>264</v>
      </c>
      <c r="D98" t="s">
        <v>2</v>
      </c>
      <c r="E98" t="s">
        <v>8</v>
      </c>
      <c r="F98" t="s">
        <v>101</v>
      </c>
      <c r="G98" s="2">
        <v>37639614000</v>
      </c>
      <c r="H98" s="2">
        <v>15281232000</v>
      </c>
      <c r="I98" s="2">
        <v>22358382000</v>
      </c>
      <c r="J98" s="2">
        <v>74512423</v>
      </c>
      <c r="K98" s="2">
        <v>24065210</v>
      </c>
      <c r="L98" s="2">
        <v>50447213</v>
      </c>
      <c r="M98" s="2">
        <v>59456577.399999999</v>
      </c>
      <c r="N98" s="2">
        <v>17952717.199999999</v>
      </c>
      <c r="O98" s="2">
        <v>41503860.200000003</v>
      </c>
      <c r="P98" s="15">
        <v>0.1</v>
      </c>
      <c r="Q98" s="2">
        <v>1795271.72</v>
      </c>
      <c r="R98" s="13">
        <v>0.15</v>
      </c>
      <c r="S98" s="15">
        <v>0</v>
      </c>
      <c r="T98" s="2">
        <v>6225579.0300000003</v>
      </c>
      <c r="U98" s="2">
        <v>3000000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18">
        <v>0</v>
      </c>
      <c r="AC98" s="4">
        <v>11020850.75</v>
      </c>
      <c r="AD98" t="s">
        <v>42</v>
      </c>
    </row>
    <row r="99" spans="1:30" x14ac:dyDescent="0.25">
      <c r="A99" s="20">
        <v>634</v>
      </c>
      <c r="B99" t="s">
        <v>147</v>
      </c>
      <c r="C99" t="s">
        <v>264</v>
      </c>
      <c r="D99" t="s">
        <v>9</v>
      </c>
      <c r="E99" t="s">
        <v>384</v>
      </c>
      <c r="F99" t="s">
        <v>102</v>
      </c>
      <c r="G99" s="2">
        <v>8148012000</v>
      </c>
      <c r="H99" s="2">
        <v>0</v>
      </c>
      <c r="I99" s="2">
        <v>8148012000</v>
      </c>
      <c r="J99" s="2">
        <v>23598536</v>
      </c>
      <c r="K99" s="2">
        <v>0</v>
      </c>
      <c r="L99" s="2">
        <v>23598536</v>
      </c>
      <c r="M99" s="2">
        <v>20339331.199999999</v>
      </c>
      <c r="N99" s="2">
        <v>0</v>
      </c>
      <c r="O99" s="2">
        <v>20339331.199999999</v>
      </c>
      <c r="P99" s="15">
        <v>0.1</v>
      </c>
      <c r="Q99" s="2">
        <v>0</v>
      </c>
      <c r="R99" s="13">
        <v>0.1</v>
      </c>
      <c r="S99" s="15">
        <v>0</v>
      </c>
      <c r="T99" s="2">
        <v>2033933.12</v>
      </c>
      <c r="U99" s="2">
        <v>2000000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18">
        <v>0</v>
      </c>
      <c r="AC99" s="4">
        <v>4033933.12</v>
      </c>
      <c r="AD99" t="s">
        <v>35</v>
      </c>
    </row>
    <row r="100" spans="1:30" x14ac:dyDescent="0.25">
      <c r="A100" s="20">
        <v>642</v>
      </c>
      <c r="B100" t="s">
        <v>147</v>
      </c>
      <c r="C100" t="s">
        <v>263</v>
      </c>
      <c r="D100" t="s">
        <v>9</v>
      </c>
      <c r="E100" t="s">
        <v>384</v>
      </c>
      <c r="F100" t="s">
        <v>103</v>
      </c>
      <c r="G100" s="2">
        <v>2884023000</v>
      </c>
      <c r="H100" s="2">
        <v>0</v>
      </c>
      <c r="I100" s="2">
        <v>2884023000</v>
      </c>
      <c r="J100" s="2">
        <v>8285041</v>
      </c>
      <c r="K100" s="2">
        <v>0</v>
      </c>
      <c r="L100" s="2">
        <v>8285041</v>
      </c>
      <c r="M100" s="2">
        <v>7131431.7999999998</v>
      </c>
      <c r="N100" s="2">
        <v>0</v>
      </c>
      <c r="O100" s="2">
        <v>7131431.7999999998</v>
      </c>
      <c r="P100" s="15">
        <v>0.1</v>
      </c>
      <c r="Q100" s="2">
        <v>0</v>
      </c>
      <c r="R100" s="13">
        <v>0.3</v>
      </c>
      <c r="S100" s="15">
        <v>0</v>
      </c>
      <c r="T100" s="2">
        <v>2139429.54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18">
        <v>0</v>
      </c>
      <c r="AC100" s="4">
        <v>2139429.54</v>
      </c>
      <c r="AD100" t="s">
        <v>63</v>
      </c>
    </row>
    <row r="101" spans="1:30" x14ac:dyDescent="0.25">
      <c r="A101" s="20">
        <v>645</v>
      </c>
      <c r="B101" t="s">
        <v>147</v>
      </c>
      <c r="C101" t="s">
        <v>264</v>
      </c>
      <c r="D101" t="s">
        <v>9</v>
      </c>
      <c r="E101" t="s">
        <v>385</v>
      </c>
      <c r="F101" t="s">
        <v>104</v>
      </c>
      <c r="G101" s="2">
        <v>24928353300</v>
      </c>
      <c r="H101" s="2">
        <v>0</v>
      </c>
      <c r="I101" s="2">
        <v>24928353300</v>
      </c>
      <c r="J101" s="2">
        <v>52834547</v>
      </c>
      <c r="K101" s="2">
        <v>0</v>
      </c>
      <c r="L101" s="2">
        <v>52834547</v>
      </c>
      <c r="M101" s="2">
        <v>42863205.68</v>
      </c>
      <c r="N101" s="2">
        <v>0</v>
      </c>
      <c r="O101" s="2">
        <v>42863205.68</v>
      </c>
      <c r="P101" s="15">
        <v>0.1</v>
      </c>
      <c r="Q101" s="2">
        <v>0</v>
      </c>
      <c r="R101" s="13">
        <v>0.15</v>
      </c>
      <c r="S101" s="15">
        <v>0</v>
      </c>
      <c r="T101" s="2">
        <v>6429480.852</v>
      </c>
      <c r="U101" s="2">
        <v>3000000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18">
        <v>0</v>
      </c>
      <c r="AC101" s="4">
        <v>9429480.852</v>
      </c>
      <c r="AD101" t="s">
        <v>39</v>
      </c>
    </row>
    <row r="102" spans="1:30" x14ac:dyDescent="0.25">
      <c r="A102" s="20">
        <v>646</v>
      </c>
      <c r="B102" t="s">
        <v>147</v>
      </c>
      <c r="C102" t="s">
        <v>263</v>
      </c>
      <c r="D102" t="s">
        <v>2</v>
      </c>
      <c r="E102" t="s">
        <v>287</v>
      </c>
      <c r="F102" t="s">
        <v>105</v>
      </c>
      <c r="G102" s="2">
        <v>4813776000</v>
      </c>
      <c r="H102" s="2">
        <v>0</v>
      </c>
      <c r="I102" s="2">
        <v>4813776000</v>
      </c>
      <c r="J102" s="2">
        <v>9782180</v>
      </c>
      <c r="K102" s="2">
        <v>0</v>
      </c>
      <c r="L102" s="2">
        <v>9782180</v>
      </c>
      <c r="M102" s="2">
        <v>7856669.5999999996</v>
      </c>
      <c r="N102" s="2">
        <v>0</v>
      </c>
      <c r="O102" s="2">
        <v>7856669.5999999996</v>
      </c>
      <c r="P102" s="15">
        <v>0.1</v>
      </c>
      <c r="Q102" s="2">
        <v>0</v>
      </c>
      <c r="R102" s="13">
        <v>0.3</v>
      </c>
      <c r="S102" s="15">
        <v>0</v>
      </c>
      <c r="T102" s="2">
        <v>2357000.88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18">
        <v>0</v>
      </c>
      <c r="AC102" s="4">
        <v>2357000.88</v>
      </c>
      <c r="AD102" t="s">
        <v>87</v>
      </c>
    </row>
    <row r="103" spans="1:30" x14ac:dyDescent="0.25">
      <c r="A103" s="20">
        <v>651</v>
      </c>
      <c r="B103" t="s">
        <v>147</v>
      </c>
      <c r="C103" t="s">
        <v>264</v>
      </c>
      <c r="D103" t="s">
        <v>2</v>
      </c>
      <c r="E103" t="s">
        <v>286</v>
      </c>
      <c r="F103" t="s">
        <v>106</v>
      </c>
      <c r="G103" s="2">
        <v>16039031000</v>
      </c>
      <c r="H103" s="2">
        <v>0</v>
      </c>
      <c r="I103" s="2">
        <v>16039031000</v>
      </c>
      <c r="J103" s="2">
        <v>28348984</v>
      </c>
      <c r="K103" s="2">
        <v>0</v>
      </c>
      <c r="L103" s="2">
        <v>28348984</v>
      </c>
      <c r="M103" s="2">
        <v>21933371.600000001</v>
      </c>
      <c r="N103" s="2">
        <v>0</v>
      </c>
      <c r="O103" s="2">
        <v>21933371.600000001</v>
      </c>
      <c r="P103" s="15">
        <v>0.1</v>
      </c>
      <c r="Q103" s="2">
        <v>0</v>
      </c>
      <c r="R103" s="13">
        <v>0.1</v>
      </c>
      <c r="S103" s="15">
        <v>0</v>
      </c>
      <c r="T103" s="2">
        <v>2193337.16</v>
      </c>
      <c r="U103" s="2">
        <v>2000000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18">
        <v>0</v>
      </c>
      <c r="AC103" s="4">
        <v>4193337.16</v>
      </c>
      <c r="AD103" t="s">
        <v>45</v>
      </c>
    </row>
    <row r="104" spans="1:30" x14ac:dyDescent="0.25">
      <c r="A104" s="20">
        <v>681</v>
      </c>
      <c r="B104" t="s">
        <v>147</v>
      </c>
      <c r="C104" t="s">
        <v>264</v>
      </c>
      <c r="D104" t="s">
        <v>2</v>
      </c>
      <c r="E104" t="s">
        <v>286</v>
      </c>
      <c r="F104" t="s">
        <v>107</v>
      </c>
      <c r="G104" s="2">
        <v>24044202000</v>
      </c>
      <c r="H104" s="2">
        <v>3313147000</v>
      </c>
      <c r="I104" s="2">
        <v>20731055000</v>
      </c>
      <c r="J104" s="2">
        <v>46394757</v>
      </c>
      <c r="K104" s="2">
        <v>9584172</v>
      </c>
      <c r="L104" s="2">
        <v>36810585</v>
      </c>
      <c r="M104" s="2">
        <v>36777076.200000003</v>
      </c>
      <c r="N104" s="2">
        <v>8258913.2000000002</v>
      </c>
      <c r="O104" s="2">
        <v>28518163</v>
      </c>
      <c r="P104" s="15">
        <v>0.1</v>
      </c>
      <c r="Q104" s="2">
        <v>825891.32</v>
      </c>
      <c r="R104" s="13">
        <v>0.15</v>
      </c>
      <c r="S104" s="15">
        <v>0</v>
      </c>
      <c r="T104" s="2">
        <v>4277724.45</v>
      </c>
      <c r="U104" s="2">
        <v>3000000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18">
        <v>0</v>
      </c>
      <c r="AC104" s="4">
        <v>8103615.7699999996</v>
      </c>
      <c r="AD104" t="s">
        <v>45</v>
      </c>
    </row>
    <row r="105" spans="1:30" x14ac:dyDescent="0.25">
      <c r="A105" s="20">
        <v>682</v>
      </c>
      <c r="B105" t="s">
        <v>147</v>
      </c>
      <c r="C105" t="s">
        <v>264</v>
      </c>
      <c r="D105" t="s">
        <v>2</v>
      </c>
      <c r="E105" t="s">
        <v>286</v>
      </c>
      <c r="F105" t="s">
        <v>108</v>
      </c>
      <c r="G105" s="2">
        <v>17840096600</v>
      </c>
      <c r="H105" s="2">
        <v>9256892000</v>
      </c>
      <c r="I105" s="2">
        <v>8583204600</v>
      </c>
      <c r="J105" s="2">
        <v>55110045</v>
      </c>
      <c r="K105" s="2">
        <v>28935230</v>
      </c>
      <c r="L105" s="2">
        <v>26174815</v>
      </c>
      <c r="M105" s="2">
        <v>47974006.359999999</v>
      </c>
      <c r="N105" s="2">
        <v>25232473.199999999</v>
      </c>
      <c r="O105" s="2">
        <v>22741533.16</v>
      </c>
      <c r="P105" s="15">
        <v>0.1</v>
      </c>
      <c r="Q105" s="2">
        <v>2523247.3199999998</v>
      </c>
      <c r="R105" s="13">
        <v>0.15</v>
      </c>
      <c r="S105" s="15">
        <v>0</v>
      </c>
      <c r="T105" s="2">
        <v>3411229.9739999999</v>
      </c>
      <c r="U105" s="2">
        <v>3000000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18">
        <v>0</v>
      </c>
      <c r="AC105" s="4">
        <v>8934477.2939999998</v>
      </c>
      <c r="AD105" t="s">
        <v>95</v>
      </c>
    </row>
    <row r="106" spans="1:30" x14ac:dyDescent="0.25">
      <c r="A106" s="20">
        <v>684</v>
      </c>
      <c r="B106" t="s">
        <v>147</v>
      </c>
      <c r="C106" t="s">
        <v>263</v>
      </c>
      <c r="D106" t="s">
        <v>9</v>
      </c>
      <c r="E106" t="s">
        <v>27</v>
      </c>
      <c r="F106" t="s">
        <v>109</v>
      </c>
      <c r="G106" s="2">
        <v>16856801000</v>
      </c>
      <c r="H106" s="2">
        <v>0</v>
      </c>
      <c r="I106" s="2">
        <v>16856801000</v>
      </c>
      <c r="J106" s="2">
        <v>46990491</v>
      </c>
      <c r="K106" s="2">
        <v>0</v>
      </c>
      <c r="L106" s="2">
        <v>46990491</v>
      </c>
      <c r="M106" s="2">
        <v>40247770.600000001</v>
      </c>
      <c r="N106" s="2">
        <v>0</v>
      </c>
      <c r="O106" s="2">
        <v>40247770.600000001</v>
      </c>
      <c r="P106" s="15">
        <v>0.1</v>
      </c>
      <c r="Q106" s="2">
        <v>0</v>
      </c>
      <c r="R106" s="13">
        <v>0.3</v>
      </c>
      <c r="S106" s="15">
        <v>0</v>
      </c>
      <c r="T106" s="2">
        <v>12074331.18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18">
        <v>0</v>
      </c>
      <c r="AC106" s="4">
        <v>12074331.18</v>
      </c>
      <c r="AD106" t="s">
        <v>32</v>
      </c>
    </row>
    <row r="107" spans="1:30" x14ac:dyDescent="0.25">
      <c r="A107" s="20">
        <v>685</v>
      </c>
      <c r="B107" t="s">
        <v>147</v>
      </c>
      <c r="C107" t="s">
        <v>264</v>
      </c>
      <c r="D107" t="s">
        <v>9</v>
      </c>
      <c r="E107" t="s">
        <v>27</v>
      </c>
      <c r="F107" t="s">
        <v>110</v>
      </c>
      <c r="G107" s="2">
        <v>5502375000</v>
      </c>
      <c r="H107" s="2">
        <v>0</v>
      </c>
      <c r="I107" s="2">
        <v>5502375000</v>
      </c>
      <c r="J107" s="2">
        <v>13349045</v>
      </c>
      <c r="K107" s="2">
        <v>0</v>
      </c>
      <c r="L107" s="2">
        <v>13349045</v>
      </c>
      <c r="M107" s="2">
        <v>11148095</v>
      </c>
      <c r="N107" s="2">
        <v>0</v>
      </c>
      <c r="O107" s="2">
        <v>11148095</v>
      </c>
      <c r="P107" s="15">
        <v>0</v>
      </c>
      <c r="Q107" s="2">
        <v>0</v>
      </c>
      <c r="R107" s="13">
        <v>0</v>
      </c>
      <c r="S107" s="15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18">
        <v>0</v>
      </c>
      <c r="AC107" s="4">
        <v>0</v>
      </c>
      <c r="AD107" t="s">
        <v>76</v>
      </c>
    </row>
    <row r="108" spans="1:30" x14ac:dyDescent="0.25">
      <c r="A108" s="20">
        <v>730</v>
      </c>
      <c r="B108" t="s">
        <v>147</v>
      </c>
      <c r="C108" t="s">
        <v>264</v>
      </c>
      <c r="D108" t="s">
        <v>2</v>
      </c>
      <c r="E108" t="s">
        <v>286</v>
      </c>
      <c r="F108" t="s">
        <v>150</v>
      </c>
      <c r="G108" s="2">
        <v>86122398500</v>
      </c>
      <c r="H108" s="2">
        <v>4386067000</v>
      </c>
      <c r="I108" s="2">
        <v>81736331500</v>
      </c>
      <c r="J108" s="2">
        <v>137110154</v>
      </c>
      <c r="K108" s="2">
        <v>12278870</v>
      </c>
      <c r="L108" s="2">
        <v>124831284</v>
      </c>
      <c r="M108" s="2">
        <v>102661194.59999999</v>
      </c>
      <c r="N108" s="2">
        <v>10524443.199999999</v>
      </c>
      <c r="O108" s="2">
        <v>92136751.400000006</v>
      </c>
      <c r="P108" s="15">
        <v>0.1</v>
      </c>
      <c r="Q108" s="2">
        <v>1052444.32</v>
      </c>
      <c r="R108" s="13">
        <v>0.25</v>
      </c>
      <c r="S108" s="15">
        <v>0</v>
      </c>
      <c r="T108" s="2">
        <v>23034187.850000001</v>
      </c>
      <c r="U108" s="2">
        <v>5000000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18">
        <v>0</v>
      </c>
      <c r="AC108" s="4">
        <v>29086632.170000002</v>
      </c>
      <c r="AD108" t="s">
        <v>45</v>
      </c>
    </row>
    <row r="109" spans="1:30" x14ac:dyDescent="0.25">
      <c r="A109" s="20">
        <v>747</v>
      </c>
      <c r="B109" t="s">
        <v>147</v>
      </c>
      <c r="C109" t="s">
        <v>263</v>
      </c>
      <c r="D109" t="s">
        <v>2</v>
      </c>
      <c r="E109" t="s">
        <v>8</v>
      </c>
      <c r="F109" t="s">
        <v>157</v>
      </c>
      <c r="G109" s="2">
        <v>5073967000</v>
      </c>
      <c r="H109" s="2">
        <v>0</v>
      </c>
      <c r="I109" s="2">
        <v>5073967000</v>
      </c>
      <c r="J109" s="2">
        <v>13218633</v>
      </c>
      <c r="K109" s="2">
        <v>0</v>
      </c>
      <c r="L109" s="2">
        <v>13218633</v>
      </c>
      <c r="M109" s="2">
        <v>11189046.199999999</v>
      </c>
      <c r="N109" s="2">
        <v>0</v>
      </c>
      <c r="O109" s="2">
        <v>11189046.199999999</v>
      </c>
      <c r="P109" s="15">
        <v>0.1</v>
      </c>
      <c r="Q109" s="2">
        <v>0</v>
      </c>
      <c r="R109" s="13">
        <v>0.3</v>
      </c>
      <c r="S109" s="15">
        <v>0</v>
      </c>
      <c r="T109" s="2">
        <v>3356713.86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18">
        <v>0</v>
      </c>
      <c r="AC109" s="4">
        <v>3356713.86</v>
      </c>
      <c r="AD109" t="s">
        <v>33</v>
      </c>
    </row>
    <row r="110" spans="1:30" x14ac:dyDescent="0.25">
      <c r="A110" s="20">
        <v>757</v>
      </c>
      <c r="B110" t="s">
        <v>147</v>
      </c>
      <c r="C110" t="s">
        <v>264</v>
      </c>
      <c r="D110" t="s">
        <v>9</v>
      </c>
      <c r="E110" t="s">
        <v>384</v>
      </c>
      <c r="F110" t="s">
        <v>158</v>
      </c>
      <c r="G110" s="2">
        <v>7705907200</v>
      </c>
      <c r="H110" s="2">
        <v>0</v>
      </c>
      <c r="I110" s="2">
        <v>7705907200</v>
      </c>
      <c r="J110" s="2">
        <v>19577495</v>
      </c>
      <c r="K110" s="2">
        <v>0</v>
      </c>
      <c r="L110" s="2">
        <v>19577495</v>
      </c>
      <c r="M110" s="2">
        <v>16495132.119999999</v>
      </c>
      <c r="N110" s="2">
        <v>0</v>
      </c>
      <c r="O110" s="2">
        <v>16495132.119999999</v>
      </c>
      <c r="P110" s="15">
        <v>0.1</v>
      </c>
      <c r="Q110" s="2">
        <v>0</v>
      </c>
      <c r="R110" s="13">
        <v>0.1</v>
      </c>
      <c r="S110" s="15">
        <v>0</v>
      </c>
      <c r="T110" s="2">
        <v>1649513.2120000001</v>
      </c>
      <c r="U110" s="2">
        <v>1000000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18">
        <v>0</v>
      </c>
      <c r="AC110" s="4">
        <v>2649513.2119999998</v>
      </c>
      <c r="AD110" t="s">
        <v>70</v>
      </c>
    </row>
    <row r="111" spans="1:30" x14ac:dyDescent="0.25">
      <c r="A111" s="20">
        <v>760</v>
      </c>
      <c r="B111" t="s">
        <v>147</v>
      </c>
      <c r="C111" t="s">
        <v>264</v>
      </c>
      <c r="D111" t="s">
        <v>9</v>
      </c>
      <c r="E111" t="s">
        <v>385</v>
      </c>
      <c r="F111" t="s">
        <v>159</v>
      </c>
      <c r="G111" s="2">
        <v>25154975500</v>
      </c>
      <c r="H111" s="2">
        <v>0</v>
      </c>
      <c r="I111" s="2">
        <v>25154975500</v>
      </c>
      <c r="J111" s="2">
        <v>53286582</v>
      </c>
      <c r="K111" s="2">
        <v>0</v>
      </c>
      <c r="L111" s="2">
        <v>53286582</v>
      </c>
      <c r="M111" s="2">
        <v>43224591.799999997</v>
      </c>
      <c r="N111" s="2">
        <v>0</v>
      </c>
      <c r="O111" s="2">
        <v>43224591.799999997</v>
      </c>
      <c r="P111" s="15">
        <v>0.1</v>
      </c>
      <c r="Q111" s="2">
        <v>0</v>
      </c>
      <c r="R111" s="13">
        <v>0.15</v>
      </c>
      <c r="S111" s="15">
        <v>0</v>
      </c>
      <c r="T111" s="2">
        <v>6483688.7699999996</v>
      </c>
      <c r="U111" s="2">
        <v>3000000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18">
        <v>0</v>
      </c>
      <c r="AC111" s="4">
        <v>9483688.7699999996</v>
      </c>
      <c r="AD111" t="s">
        <v>39</v>
      </c>
    </row>
    <row r="112" spans="1:30" x14ac:dyDescent="0.25">
      <c r="A112" s="20">
        <v>785</v>
      </c>
      <c r="B112" t="s">
        <v>147</v>
      </c>
      <c r="C112" t="s">
        <v>264</v>
      </c>
      <c r="D112" t="s">
        <v>9</v>
      </c>
      <c r="E112" t="s">
        <v>384</v>
      </c>
      <c r="F112" t="s">
        <v>160</v>
      </c>
      <c r="G112" s="2">
        <v>68465618800</v>
      </c>
      <c r="H112" s="2">
        <v>0</v>
      </c>
      <c r="I112" s="2">
        <v>68465618800</v>
      </c>
      <c r="J112" s="2">
        <v>114006453</v>
      </c>
      <c r="K112" s="2">
        <v>0</v>
      </c>
      <c r="L112" s="2">
        <v>114006453</v>
      </c>
      <c r="M112" s="2">
        <v>86620205.480000004</v>
      </c>
      <c r="N112" s="2">
        <v>0</v>
      </c>
      <c r="O112" s="2">
        <v>86620205.480000004</v>
      </c>
      <c r="P112" s="15">
        <v>0.1</v>
      </c>
      <c r="Q112" s="2">
        <v>0</v>
      </c>
      <c r="R112" s="13">
        <v>0.2</v>
      </c>
      <c r="S112" s="15">
        <v>0</v>
      </c>
      <c r="T112" s="2">
        <v>17324041.096000001</v>
      </c>
      <c r="U112" s="2">
        <v>4000000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18">
        <v>0</v>
      </c>
      <c r="AC112" s="4">
        <v>21324041.096000001</v>
      </c>
      <c r="AD112" t="s">
        <v>35</v>
      </c>
    </row>
    <row r="113" spans="1:30" x14ac:dyDescent="0.25">
      <c r="A113" s="20">
        <v>790</v>
      </c>
      <c r="B113" t="s">
        <v>147</v>
      </c>
      <c r="C113" t="s">
        <v>264</v>
      </c>
      <c r="D113" t="s">
        <v>9</v>
      </c>
      <c r="E113" t="s">
        <v>15</v>
      </c>
      <c r="F113" t="s">
        <v>30</v>
      </c>
      <c r="G113" s="2">
        <v>4105929000</v>
      </c>
      <c r="H113" s="2">
        <v>0</v>
      </c>
      <c r="I113" s="2">
        <v>4105929000</v>
      </c>
      <c r="J113" s="2">
        <v>11434950</v>
      </c>
      <c r="K113" s="2">
        <v>0</v>
      </c>
      <c r="L113" s="2">
        <v>11434950</v>
      </c>
      <c r="M113" s="2">
        <v>9792578.4000000004</v>
      </c>
      <c r="N113" s="2">
        <v>0</v>
      </c>
      <c r="O113" s="2">
        <v>9792578.4000000004</v>
      </c>
      <c r="P113" s="15">
        <v>0</v>
      </c>
      <c r="Q113" s="2">
        <v>0</v>
      </c>
      <c r="R113" s="13">
        <v>0</v>
      </c>
      <c r="S113" s="15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18">
        <v>0</v>
      </c>
      <c r="AC113" s="4">
        <v>0</v>
      </c>
      <c r="AD113" t="s">
        <v>17</v>
      </c>
    </row>
    <row r="114" spans="1:30" x14ac:dyDescent="0.25">
      <c r="A114" s="20">
        <v>803</v>
      </c>
      <c r="B114" t="s">
        <v>147</v>
      </c>
      <c r="C114" t="s">
        <v>264</v>
      </c>
      <c r="D114" t="s">
        <v>9</v>
      </c>
      <c r="E114" t="s">
        <v>27</v>
      </c>
      <c r="F114" t="s">
        <v>161</v>
      </c>
      <c r="G114" s="2">
        <v>9624907000</v>
      </c>
      <c r="H114" s="2">
        <v>0</v>
      </c>
      <c r="I114" s="2">
        <v>9624907000</v>
      </c>
      <c r="J114" s="2">
        <v>15972431</v>
      </c>
      <c r="K114" s="2">
        <v>0</v>
      </c>
      <c r="L114" s="2">
        <v>15972431</v>
      </c>
      <c r="M114" s="2">
        <v>12122468.199999999</v>
      </c>
      <c r="N114" s="2">
        <v>0</v>
      </c>
      <c r="O114" s="2">
        <v>12122468.199999999</v>
      </c>
      <c r="P114" s="15">
        <v>0</v>
      </c>
      <c r="Q114" s="2">
        <v>0</v>
      </c>
      <c r="R114" s="13">
        <v>0</v>
      </c>
      <c r="S114" s="15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18">
        <v>0</v>
      </c>
      <c r="AC114" s="4">
        <v>0</v>
      </c>
      <c r="AD114" t="s">
        <v>32</v>
      </c>
    </row>
    <row r="115" spans="1:30" x14ac:dyDescent="0.25">
      <c r="A115" s="20">
        <v>805</v>
      </c>
      <c r="B115" t="s">
        <v>147</v>
      </c>
      <c r="C115" t="s">
        <v>264</v>
      </c>
      <c r="D115" t="s">
        <v>9</v>
      </c>
      <c r="E115" t="s">
        <v>27</v>
      </c>
      <c r="F115" t="s">
        <v>162</v>
      </c>
      <c r="G115" s="2">
        <v>41081965000</v>
      </c>
      <c r="H115" s="2">
        <v>0</v>
      </c>
      <c r="I115" s="2">
        <v>41081965000</v>
      </c>
      <c r="J115" s="2">
        <v>78683592</v>
      </c>
      <c r="K115" s="2">
        <v>0</v>
      </c>
      <c r="L115" s="2">
        <v>78683592</v>
      </c>
      <c r="M115" s="2">
        <v>62250806</v>
      </c>
      <c r="N115" s="2">
        <v>0</v>
      </c>
      <c r="O115" s="2">
        <v>62250806</v>
      </c>
      <c r="P115" s="15">
        <v>0.1</v>
      </c>
      <c r="Q115" s="2">
        <v>0</v>
      </c>
      <c r="R115" s="13">
        <v>0.2</v>
      </c>
      <c r="S115" s="15">
        <v>0</v>
      </c>
      <c r="T115" s="2">
        <v>12450161.199999999</v>
      </c>
      <c r="U115" s="2">
        <v>4000000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18">
        <v>0</v>
      </c>
      <c r="AC115" s="4">
        <v>16450161.199999999</v>
      </c>
      <c r="AD115" t="s">
        <v>28</v>
      </c>
    </row>
    <row r="116" spans="1:30" x14ac:dyDescent="0.25">
      <c r="A116" s="20">
        <v>809</v>
      </c>
      <c r="B116" t="s">
        <v>147</v>
      </c>
      <c r="C116" t="s">
        <v>264</v>
      </c>
      <c r="D116" t="s">
        <v>2</v>
      </c>
      <c r="E116" t="s">
        <v>8</v>
      </c>
      <c r="F116" t="s">
        <v>163</v>
      </c>
      <c r="G116" s="2">
        <v>30870870200</v>
      </c>
      <c r="H116" s="2">
        <v>8736861200</v>
      </c>
      <c r="I116" s="2">
        <v>22134009000</v>
      </c>
      <c r="J116" s="2">
        <v>51127073</v>
      </c>
      <c r="K116" s="2">
        <v>15665519</v>
      </c>
      <c r="L116" s="2">
        <v>35461554</v>
      </c>
      <c r="M116" s="2">
        <v>38778724.920000002</v>
      </c>
      <c r="N116" s="2">
        <v>12170774.52</v>
      </c>
      <c r="O116" s="2">
        <v>26607950.399999999</v>
      </c>
      <c r="P116" s="15">
        <v>0.1</v>
      </c>
      <c r="Q116" s="2">
        <v>1217077.452</v>
      </c>
      <c r="R116" s="13">
        <v>0.15</v>
      </c>
      <c r="S116" s="15">
        <v>0</v>
      </c>
      <c r="T116" s="2">
        <v>3991192.56</v>
      </c>
      <c r="U116" s="2">
        <v>3000000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18">
        <v>0</v>
      </c>
      <c r="AC116" s="4">
        <v>8208270.0120000001</v>
      </c>
      <c r="AD116" t="s">
        <v>33</v>
      </c>
    </row>
    <row r="117" spans="1:30" x14ac:dyDescent="0.25">
      <c r="A117" s="20">
        <v>810</v>
      </c>
      <c r="B117" t="s">
        <v>147</v>
      </c>
      <c r="C117" t="s">
        <v>264</v>
      </c>
      <c r="D117" t="s">
        <v>2</v>
      </c>
      <c r="E117" t="s">
        <v>4</v>
      </c>
      <c r="F117" t="s">
        <v>164</v>
      </c>
      <c r="G117" s="2">
        <v>80447861000</v>
      </c>
      <c r="H117" s="2">
        <v>63422403000</v>
      </c>
      <c r="I117" s="2">
        <v>17025458000</v>
      </c>
      <c r="J117" s="2">
        <v>129679497</v>
      </c>
      <c r="K117" s="2">
        <v>98850770</v>
      </c>
      <c r="L117" s="2">
        <v>30828727</v>
      </c>
      <c r="M117" s="2">
        <v>97500352.599999994</v>
      </c>
      <c r="N117" s="2">
        <v>73481808.799999997</v>
      </c>
      <c r="O117" s="2">
        <v>24018543.800000001</v>
      </c>
      <c r="P117" s="15">
        <v>0.1</v>
      </c>
      <c r="Q117" s="2">
        <v>7348180.8799999999</v>
      </c>
      <c r="R117" s="13">
        <v>0.2</v>
      </c>
      <c r="S117" s="15">
        <v>0</v>
      </c>
      <c r="T117" s="2">
        <v>4803708.76</v>
      </c>
      <c r="U117" s="2">
        <v>4000000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18">
        <v>0</v>
      </c>
      <c r="AC117" s="4">
        <v>16151889.640000001</v>
      </c>
      <c r="AD117" t="s">
        <v>279</v>
      </c>
    </row>
    <row r="118" spans="1:30" x14ac:dyDescent="0.25">
      <c r="A118" s="20">
        <v>813</v>
      </c>
      <c r="B118" t="s">
        <v>147</v>
      </c>
      <c r="C118" t="s">
        <v>264</v>
      </c>
      <c r="D118" t="s">
        <v>2</v>
      </c>
      <c r="E118" t="s">
        <v>4</v>
      </c>
      <c r="F118" t="s">
        <v>165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15">
        <v>0</v>
      </c>
      <c r="Q118" s="2">
        <v>0</v>
      </c>
      <c r="R118" s="13">
        <v>0</v>
      </c>
      <c r="S118" s="15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18">
        <v>0</v>
      </c>
      <c r="AC118" s="4">
        <v>0</v>
      </c>
      <c r="AD118" t="s">
        <v>6</v>
      </c>
    </row>
    <row r="119" spans="1:30" x14ac:dyDescent="0.25">
      <c r="A119" s="20">
        <v>815</v>
      </c>
      <c r="B119" t="s">
        <v>12</v>
      </c>
      <c r="C119" t="s">
        <v>264</v>
      </c>
      <c r="D119" t="s">
        <v>2</v>
      </c>
      <c r="E119" t="s">
        <v>287</v>
      </c>
      <c r="F119" t="s">
        <v>166</v>
      </c>
      <c r="G119" s="2">
        <v>20088978000</v>
      </c>
      <c r="H119" s="2">
        <v>3147862000</v>
      </c>
      <c r="I119" s="2">
        <v>16941116000</v>
      </c>
      <c r="J119" s="2">
        <v>47251189</v>
      </c>
      <c r="K119" s="2">
        <v>8119568</v>
      </c>
      <c r="L119" s="2">
        <v>39131621</v>
      </c>
      <c r="M119" s="2">
        <v>39215597.799999997</v>
      </c>
      <c r="N119" s="2">
        <v>6860423.2000000002</v>
      </c>
      <c r="O119" s="2">
        <v>32355174.600000001</v>
      </c>
      <c r="P119" s="15">
        <v>0.1</v>
      </c>
      <c r="Q119" s="2">
        <v>686042.32</v>
      </c>
      <c r="R119" s="13">
        <v>0.15</v>
      </c>
      <c r="S119" s="15">
        <v>0</v>
      </c>
      <c r="T119" s="2">
        <v>4853276.1900000004</v>
      </c>
      <c r="U119" s="2">
        <v>0</v>
      </c>
      <c r="V119" s="2">
        <v>139192707.19999999</v>
      </c>
      <c r="W119" s="2">
        <v>6685521.2000000002</v>
      </c>
      <c r="X119" s="2">
        <v>132507186</v>
      </c>
      <c r="Y119" s="2">
        <v>63260439500</v>
      </c>
      <c r="Z119" s="2">
        <v>3005032000</v>
      </c>
      <c r="AA119" s="2">
        <v>60255407500</v>
      </c>
      <c r="AB119" s="18">
        <v>0</v>
      </c>
      <c r="AC119" s="4">
        <v>5539318.5099999998</v>
      </c>
      <c r="AD119" t="s">
        <v>13</v>
      </c>
    </row>
    <row r="120" spans="1:30" x14ac:dyDescent="0.25">
      <c r="A120" s="20">
        <v>825</v>
      </c>
      <c r="B120" t="s">
        <v>147</v>
      </c>
      <c r="C120" t="s">
        <v>264</v>
      </c>
      <c r="D120" t="s">
        <v>2</v>
      </c>
      <c r="E120" t="s">
        <v>286</v>
      </c>
      <c r="F120" t="s">
        <v>167</v>
      </c>
      <c r="G120" s="2">
        <v>17405674000</v>
      </c>
      <c r="H120" s="2">
        <v>14016803000</v>
      </c>
      <c r="I120" s="2">
        <v>3388871000</v>
      </c>
      <c r="J120" s="2">
        <v>31784368</v>
      </c>
      <c r="K120" s="2">
        <v>21063227</v>
      </c>
      <c r="L120" s="2">
        <v>10721141</v>
      </c>
      <c r="M120" s="2">
        <v>24822098.399999999</v>
      </c>
      <c r="N120" s="2">
        <v>15456505.800000001</v>
      </c>
      <c r="O120" s="2">
        <v>9365592.5999999996</v>
      </c>
      <c r="P120" s="15">
        <v>0.1</v>
      </c>
      <c r="Q120" s="2">
        <v>1545650.58</v>
      </c>
      <c r="R120" s="13">
        <v>0.1</v>
      </c>
      <c r="S120" s="15">
        <v>0</v>
      </c>
      <c r="T120" s="2">
        <v>936559.26</v>
      </c>
      <c r="U120" s="2">
        <v>2000000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18">
        <v>0</v>
      </c>
      <c r="AC120" s="4">
        <v>4482209.84</v>
      </c>
      <c r="AD120" t="s">
        <v>43</v>
      </c>
    </row>
    <row r="121" spans="1:30" x14ac:dyDescent="0.25">
      <c r="A121" s="20">
        <v>849</v>
      </c>
      <c r="B121" t="s">
        <v>147</v>
      </c>
      <c r="C121" t="s">
        <v>264</v>
      </c>
      <c r="D121" t="s">
        <v>2</v>
      </c>
      <c r="E121" t="s">
        <v>286</v>
      </c>
      <c r="F121" t="s">
        <v>168</v>
      </c>
      <c r="G121" s="2">
        <v>36408920000</v>
      </c>
      <c r="H121" s="2">
        <v>16149558000</v>
      </c>
      <c r="I121" s="2">
        <v>20259362000</v>
      </c>
      <c r="J121" s="2">
        <v>77809980</v>
      </c>
      <c r="K121" s="2">
        <v>28170704</v>
      </c>
      <c r="L121" s="2">
        <v>49639276</v>
      </c>
      <c r="M121" s="2">
        <v>63246412</v>
      </c>
      <c r="N121" s="2">
        <v>21710880.800000001</v>
      </c>
      <c r="O121" s="2">
        <v>41535531.200000003</v>
      </c>
      <c r="P121" s="15">
        <v>0.1</v>
      </c>
      <c r="Q121" s="2">
        <v>2171088.08</v>
      </c>
      <c r="R121" s="13">
        <v>0.2</v>
      </c>
      <c r="S121" s="15">
        <v>0</v>
      </c>
      <c r="T121" s="2">
        <v>8307106.2400000002</v>
      </c>
      <c r="U121" s="2">
        <v>4000000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18">
        <v>0</v>
      </c>
      <c r="AC121" s="4">
        <v>14478194.32</v>
      </c>
      <c r="AD121" t="s">
        <v>43</v>
      </c>
    </row>
    <row r="122" spans="1:30" x14ac:dyDescent="0.25">
      <c r="A122" s="20">
        <v>851</v>
      </c>
      <c r="B122" t="s">
        <v>147</v>
      </c>
      <c r="C122" t="s">
        <v>263</v>
      </c>
      <c r="D122" t="s">
        <v>2</v>
      </c>
      <c r="E122" t="s">
        <v>287</v>
      </c>
      <c r="F122" t="s">
        <v>169</v>
      </c>
      <c r="G122" s="2">
        <v>75959937000</v>
      </c>
      <c r="H122" s="2">
        <v>0</v>
      </c>
      <c r="I122" s="2">
        <v>75959937000</v>
      </c>
      <c r="J122" s="2">
        <v>118667647</v>
      </c>
      <c r="K122" s="2">
        <v>0</v>
      </c>
      <c r="L122" s="2">
        <v>118667647</v>
      </c>
      <c r="M122" s="2">
        <v>88283672.200000003</v>
      </c>
      <c r="N122" s="2">
        <v>0</v>
      </c>
      <c r="O122" s="2">
        <v>88283672.200000003</v>
      </c>
      <c r="P122" s="15">
        <v>0.1</v>
      </c>
      <c r="Q122" s="2">
        <v>0</v>
      </c>
      <c r="R122" s="13">
        <v>0.3</v>
      </c>
      <c r="S122" s="15">
        <v>0</v>
      </c>
      <c r="T122" s="2">
        <v>26485101.66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18">
        <v>0</v>
      </c>
      <c r="AC122" s="4">
        <v>26485101.66</v>
      </c>
      <c r="AD122" t="s">
        <v>192</v>
      </c>
    </row>
    <row r="123" spans="1:30" x14ac:dyDescent="0.25">
      <c r="A123" s="20">
        <v>853</v>
      </c>
      <c r="B123" t="s">
        <v>147</v>
      </c>
      <c r="C123" t="s">
        <v>264</v>
      </c>
      <c r="D123" t="s">
        <v>2</v>
      </c>
      <c r="E123" t="s">
        <v>8</v>
      </c>
      <c r="F123" t="s">
        <v>170</v>
      </c>
      <c r="G123" s="2">
        <v>8036326000</v>
      </c>
      <c r="H123" s="2">
        <v>0</v>
      </c>
      <c r="I123" s="2">
        <v>8036326000</v>
      </c>
      <c r="J123" s="2">
        <v>20007946</v>
      </c>
      <c r="K123" s="2">
        <v>0</v>
      </c>
      <c r="L123" s="2">
        <v>20007946</v>
      </c>
      <c r="M123" s="2">
        <v>16793415.600000001</v>
      </c>
      <c r="N123" s="2">
        <v>0</v>
      </c>
      <c r="O123" s="2">
        <v>16793415.600000001</v>
      </c>
      <c r="P123" s="15">
        <v>0.1</v>
      </c>
      <c r="Q123" s="2">
        <v>0</v>
      </c>
      <c r="R123" s="13">
        <v>0.1</v>
      </c>
      <c r="S123" s="15">
        <v>0</v>
      </c>
      <c r="T123" s="2">
        <v>1679341.56</v>
      </c>
      <c r="U123" s="2">
        <v>1000000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18">
        <v>0</v>
      </c>
      <c r="AC123" s="4">
        <v>2679341.56</v>
      </c>
      <c r="AD123" t="s">
        <v>46</v>
      </c>
    </row>
    <row r="124" spans="1:30" x14ac:dyDescent="0.25">
      <c r="A124" s="20">
        <v>865</v>
      </c>
      <c r="B124" t="s">
        <v>147</v>
      </c>
      <c r="C124" t="s">
        <v>263</v>
      </c>
      <c r="D124" t="s">
        <v>2</v>
      </c>
      <c r="E124" t="s">
        <v>8</v>
      </c>
      <c r="F124" t="s">
        <v>171</v>
      </c>
      <c r="G124" s="2">
        <v>8971217000</v>
      </c>
      <c r="H124" s="2">
        <v>585980000</v>
      </c>
      <c r="I124" s="2">
        <v>8385237000</v>
      </c>
      <c r="J124" s="2">
        <v>21494692</v>
      </c>
      <c r="K124" s="2">
        <v>1924481</v>
      </c>
      <c r="L124" s="2">
        <v>19570211</v>
      </c>
      <c r="M124" s="2">
        <v>17906205.199999999</v>
      </c>
      <c r="N124" s="2">
        <v>1690089</v>
      </c>
      <c r="O124" s="2">
        <v>16216116.199999999</v>
      </c>
      <c r="P124" s="15">
        <v>0.1</v>
      </c>
      <c r="Q124" s="2">
        <v>169008.9</v>
      </c>
      <c r="R124" s="13">
        <v>0.3</v>
      </c>
      <c r="S124" s="15">
        <v>0</v>
      </c>
      <c r="T124" s="2">
        <v>4864834.8600000003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18">
        <v>0</v>
      </c>
      <c r="AC124" s="4">
        <v>5033843.76</v>
      </c>
      <c r="AD124" t="s">
        <v>46</v>
      </c>
    </row>
    <row r="125" spans="1:30" x14ac:dyDescent="0.25">
      <c r="A125" s="20">
        <v>878</v>
      </c>
      <c r="B125" t="s">
        <v>147</v>
      </c>
      <c r="C125" t="s">
        <v>264</v>
      </c>
      <c r="D125" t="s">
        <v>2</v>
      </c>
      <c r="E125" t="s">
        <v>8</v>
      </c>
      <c r="F125" t="s">
        <v>172</v>
      </c>
      <c r="G125" s="2">
        <v>17312325000</v>
      </c>
      <c r="H125" s="2">
        <v>2051474000</v>
      </c>
      <c r="I125" s="2">
        <v>15260851000</v>
      </c>
      <c r="J125" s="2">
        <v>41357811</v>
      </c>
      <c r="K125" s="2">
        <v>6686147</v>
      </c>
      <c r="L125" s="2">
        <v>34671664</v>
      </c>
      <c r="M125" s="2">
        <v>34432881</v>
      </c>
      <c r="N125" s="2">
        <v>5865557.4000000004</v>
      </c>
      <c r="O125" s="2">
        <v>28567323.600000001</v>
      </c>
      <c r="P125" s="15">
        <v>0.1</v>
      </c>
      <c r="Q125" s="2">
        <v>586555.74</v>
      </c>
      <c r="R125" s="13">
        <v>0.15</v>
      </c>
      <c r="S125" s="15">
        <v>0</v>
      </c>
      <c r="T125" s="2">
        <v>4285098.54</v>
      </c>
      <c r="U125" s="2">
        <v>3000000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18">
        <v>0</v>
      </c>
      <c r="AC125" s="4">
        <v>7871654.2800000003</v>
      </c>
      <c r="AD125" t="s">
        <v>38</v>
      </c>
    </row>
    <row r="126" spans="1:30" x14ac:dyDescent="0.25">
      <c r="A126" s="20">
        <v>883</v>
      </c>
      <c r="B126" t="s">
        <v>147</v>
      </c>
      <c r="C126" t="s">
        <v>263</v>
      </c>
      <c r="D126" t="s">
        <v>9</v>
      </c>
      <c r="E126" t="s">
        <v>15</v>
      </c>
      <c r="F126" t="s">
        <v>173</v>
      </c>
      <c r="G126" s="2">
        <v>294470000</v>
      </c>
      <c r="H126" s="2">
        <v>0</v>
      </c>
      <c r="I126" s="2">
        <v>294470000</v>
      </c>
      <c r="J126" s="2">
        <v>916395</v>
      </c>
      <c r="K126" s="2">
        <v>0</v>
      </c>
      <c r="L126" s="2">
        <v>916395</v>
      </c>
      <c r="M126" s="2">
        <v>798607</v>
      </c>
      <c r="N126" s="2">
        <v>0</v>
      </c>
      <c r="O126" s="2">
        <v>798607</v>
      </c>
      <c r="P126" s="15">
        <v>0.1</v>
      </c>
      <c r="Q126" s="2">
        <v>0</v>
      </c>
      <c r="R126" s="13">
        <v>0.3</v>
      </c>
      <c r="S126" s="15">
        <v>0</v>
      </c>
      <c r="T126" s="2">
        <v>239582.1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18">
        <v>0</v>
      </c>
      <c r="AC126" s="4">
        <v>239582.1</v>
      </c>
      <c r="AD126" t="s">
        <v>17</v>
      </c>
    </row>
    <row r="127" spans="1:30" x14ac:dyDescent="0.25">
      <c r="A127" s="20">
        <v>892</v>
      </c>
      <c r="B127" t="s">
        <v>147</v>
      </c>
      <c r="C127" t="s">
        <v>264</v>
      </c>
      <c r="D127" t="s">
        <v>9</v>
      </c>
      <c r="E127" t="s">
        <v>15</v>
      </c>
      <c r="F127" t="s">
        <v>174</v>
      </c>
      <c r="G127" s="2">
        <v>23256317000</v>
      </c>
      <c r="H127" s="2">
        <v>0</v>
      </c>
      <c r="I127" s="2">
        <v>23256317000</v>
      </c>
      <c r="J127" s="2">
        <v>51051453</v>
      </c>
      <c r="K127" s="2">
        <v>0</v>
      </c>
      <c r="L127" s="2">
        <v>51051453</v>
      </c>
      <c r="M127" s="2">
        <v>41748926.200000003</v>
      </c>
      <c r="N127" s="2">
        <v>0</v>
      </c>
      <c r="O127" s="2">
        <v>41748926.200000003</v>
      </c>
      <c r="P127" s="15">
        <v>0.1</v>
      </c>
      <c r="Q127" s="2">
        <v>0</v>
      </c>
      <c r="R127" s="13">
        <v>0.15</v>
      </c>
      <c r="S127" s="15">
        <v>0</v>
      </c>
      <c r="T127" s="2">
        <v>6262338.9299999997</v>
      </c>
      <c r="U127" s="2">
        <v>3000000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18">
        <v>0</v>
      </c>
      <c r="AC127" s="4">
        <v>9262338.9299999997</v>
      </c>
      <c r="AD127" t="s">
        <v>31</v>
      </c>
    </row>
    <row r="128" spans="1:30" x14ac:dyDescent="0.25">
      <c r="A128" s="20">
        <v>910</v>
      </c>
      <c r="B128" t="s">
        <v>147</v>
      </c>
      <c r="C128" t="s">
        <v>264</v>
      </c>
      <c r="D128" t="s">
        <v>2</v>
      </c>
      <c r="E128" t="s">
        <v>8</v>
      </c>
      <c r="F128" t="s">
        <v>175</v>
      </c>
      <c r="G128" s="2">
        <v>84477473000</v>
      </c>
      <c r="H128" s="2">
        <v>0</v>
      </c>
      <c r="I128" s="2">
        <v>84477473000</v>
      </c>
      <c r="J128" s="2">
        <v>129270556</v>
      </c>
      <c r="K128" s="2">
        <v>0</v>
      </c>
      <c r="L128" s="2">
        <v>129270556</v>
      </c>
      <c r="M128" s="2">
        <v>95479566.799999997</v>
      </c>
      <c r="N128" s="2">
        <v>0</v>
      </c>
      <c r="O128" s="2">
        <v>95479566.799999997</v>
      </c>
      <c r="P128" s="15">
        <v>0.1</v>
      </c>
      <c r="Q128" s="2">
        <v>0</v>
      </c>
      <c r="R128" s="13">
        <v>0.2</v>
      </c>
      <c r="S128" s="15">
        <v>0</v>
      </c>
      <c r="T128" s="2">
        <v>19095913.359999999</v>
      </c>
      <c r="U128" s="2">
        <v>4000000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18">
        <v>0</v>
      </c>
      <c r="AC128" s="4">
        <v>23095913.359999999</v>
      </c>
      <c r="AD128" t="s">
        <v>50</v>
      </c>
    </row>
    <row r="129" spans="1:30" x14ac:dyDescent="0.25">
      <c r="A129" s="20">
        <v>913</v>
      </c>
      <c r="B129" t="s">
        <v>147</v>
      </c>
      <c r="C129" t="s">
        <v>264</v>
      </c>
      <c r="D129" t="s">
        <v>9</v>
      </c>
      <c r="E129" t="s">
        <v>384</v>
      </c>
      <c r="F129" t="s">
        <v>176</v>
      </c>
      <c r="G129" s="2">
        <v>103245195000</v>
      </c>
      <c r="H129" s="2">
        <v>0</v>
      </c>
      <c r="I129" s="2">
        <v>103245195000</v>
      </c>
      <c r="J129" s="2">
        <v>161319353</v>
      </c>
      <c r="K129" s="2">
        <v>0</v>
      </c>
      <c r="L129" s="2">
        <v>161319353</v>
      </c>
      <c r="M129" s="2">
        <v>120021275</v>
      </c>
      <c r="N129" s="2">
        <v>0</v>
      </c>
      <c r="O129" s="2">
        <v>120021275</v>
      </c>
      <c r="P129" s="15">
        <v>0.1</v>
      </c>
      <c r="Q129" s="2">
        <v>0</v>
      </c>
      <c r="R129" s="13">
        <v>0.25</v>
      </c>
      <c r="S129" s="15">
        <v>0</v>
      </c>
      <c r="T129" s="2">
        <v>30005318.75</v>
      </c>
      <c r="U129" s="2">
        <v>5000000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18">
        <v>0</v>
      </c>
      <c r="AC129" s="4">
        <v>35005318.75</v>
      </c>
      <c r="AD129" t="s">
        <v>70</v>
      </c>
    </row>
    <row r="130" spans="1:30" x14ac:dyDescent="0.25">
      <c r="A130" s="20">
        <v>916</v>
      </c>
      <c r="B130" t="s">
        <v>147</v>
      </c>
      <c r="C130" t="s">
        <v>264</v>
      </c>
      <c r="D130" t="s">
        <v>9</v>
      </c>
      <c r="E130" t="s">
        <v>27</v>
      </c>
      <c r="F130" t="s">
        <v>177</v>
      </c>
      <c r="G130" s="2">
        <v>25110320000</v>
      </c>
      <c r="H130" s="2">
        <v>0</v>
      </c>
      <c r="I130" s="2">
        <v>25110320000</v>
      </c>
      <c r="J130" s="2">
        <v>55791347</v>
      </c>
      <c r="K130" s="2">
        <v>0</v>
      </c>
      <c r="L130" s="2">
        <v>55791347</v>
      </c>
      <c r="M130" s="2">
        <v>45747219</v>
      </c>
      <c r="N130" s="2">
        <v>0</v>
      </c>
      <c r="O130" s="2">
        <v>45747219</v>
      </c>
      <c r="P130" s="15">
        <v>0.1</v>
      </c>
      <c r="Q130" s="2">
        <v>0</v>
      </c>
      <c r="R130" s="13">
        <v>0.15</v>
      </c>
      <c r="S130" s="15">
        <v>0</v>
      </c>
      <c r="T130" s="2">
        <v>6862082.8499999996</v>
      </c>
      <c r="U130" s="2">
        <v>3000000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18">
        <v>0</v>
      </c>
      <c r="AC130" s="4">
        <v>9862082.8499999996</v>
      </c>
      <c r="AD130" t="s">
        <v>76</v>
      </c>
    </row>
    <row r="131" spans="1:30" x14ac:dyDescent="0.25">
      <c r="A131" s="20">
        <v>923</v>
      </c>
      <c r="B131" t="s">
        <v>147</v>
      </c>
      <c r="C131" t="s">
        <v>263</v>
      </c>
      <c r="D131" t="s">
        <v>2</v>
      </c>
      <c r="E131" t="s">
        <v>200</v>
      </c>
      <c r="F131" t="s">
        <v>195</v>
      </c>
      <c r="G131" s="2">
        <v>9496125700</v>
      </c>
      <c r="H131" s="2">
        <v>0</v>
      </c>
      <c r="I131" s="2">
        <v>9496125700</v>
      </c>
      <c r="J131" s="2">
        <v>22357998</v>
      </c>
      <c r="K131" s="2">
        <v>0</v>
      </c>
      <c r="L131" s="2">
        <v>22357998</v>
      </c>
      <c r="M131" s="2">
        <v>18559547.719999999</v>
      </c>
      <c r="N131" s="2">
        <v>0</v>
      </c>
      <c r="O131" s="2">
        <v>18559547.719999999</v>
      </c>
      <c r="P131" s="15">
        <v>0.1</v>
      </c>
      <c r="Q131" s="2">
        <v>0</v>
      </c>
      <c r="R131" s="13">
        <v>0.3</v>
      </c>
      <c r="S131" s="15">
        <v>0</v>
      </c>
      <c r="T131" s="2">
        <v>5567864.3159999996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18">
        <v>0</v>
      </c>
      <c r="AC131" s="4">
        <v>5567864.3159999996</v>
      </c>
      <c r="AD131" t="s">
        <v>241</v>
      </c>
    </row>
    <row r="132" spans="1:30" x14ac:dyDescent="0.25">
      <c r="A132" s="20">
        <v>924</v>
      </c>
      <c r="B132" t="s">
        <v>147</v>
      </c>
      <c r="C132" t="s">
        <v>264</v>
      </c>
      <c r="D132" t="s">
        <v>9</v>
      </c>
      <c r="E132" t="s">
        <v>15</v>
      </c>
      <c r="F132" t="s">
        <v>178</v>
      </c>
      <c r="G132" s="2">
        <v>35096441000</v>
      </c>
      <c r="H132" s="2">
        <v>0</v>
      </c>
      <c r="I132" s="2">
        <v>35096441000</v>
      </c>
      <c r="J132" s="2">
        <v>59801118</v>
      </c>
      <c r="K132" s="2">
        <v>0</v>
      </c>
      <c r="L132" s="2">
        <v>59801118</v>
      </c>
      <c r="M132" s="2">
        <v>45762541.600000001</v>
      </c>
      <c r="N132" s="2">
        <v>0</v>
      </c>
      <c r="O132" s="2">
        <v>45762541.600000001</v>
      </c>
      <c r="P132" s="15">
        <v>0.1</v>
      </c>
      <c r="Q132" s="2">
        <v>0</v>
      </c>
      <c r="R132" s="13">
        <v>0.15</v>
      </c>
      <c r="S132" s="15">
        <v>0</v>
      </c>
      <c r="T132" s="2">
        <v>6864381.2400000002</v>
      </c>
      <c r="U132" s="2">
        <v>3000000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18">
        <v>0</v>
      </c>
      <c r="AC132" s="4">
        <v>9864381.2400000002</v>
      </c>
      <c r="AD132" t="s">
        <v>17</v>
      </c>
    </row>
    <row r="133" spans="1:30" x14ac:dyDescent="0.25">
      <c r="A133" s="20">
        <v>934</v>
      </c>
      <c r="B133" t="s">
        <v>147</v>
      </c>
      <c r="C133" t="s">
        <v>264</v>
      </c>
      <c r="D133" t="s">
        <v>2</v>
      </c>
      <c r="E133" t="s">
        <v>286</v>
      </c>
      <c r="F133" t="s">
        <v>179</v>
      </c>
      <c r="G133" s="2">
        <v>10430839500</v>
      </c>
      <c r="H133" s="2">
        <v>605346300</v>
      </c>
      <c r="I133" s="2">
        <v>9825493200</v>
      </c>
      <c r="J133" s="2">
        <v>27779646</v>
      </c>
      <c r="K133" s="2">
        <v>1829713</v>
      </c>
      <c r="L133" s="2">
        <v>25949933</v>
      </c>
      <c r="M133" s="2">
        <v>23607310.199999999</v>
      </c>
      <c r="N133" s="2">
        <v>1587574.48</v>
      </c>
      <c r="O133" s="2">
        <v>22019735.719999999</v>
      </c>
      <c r="P133" s="15">
        <v>0.1</v>
      </c>
      <c r="Q133" s="2">
        <v>158757.448</v>
      </c>
      <c r="R133" s="13">
        <v>0.1</v>
      </c>
      <c r="S133" s="15">
        <v>0</v>
      </c>
      <c r="T133" s="2">
        <v>2201973.5720000002</v>
      </c>
      <c r="U133" s="2">
        <v>2000000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18">
        <v>0</v>
      </c>
      <c r="AC133" s="4">
        <v>4360731.0199999996</v>
      </c>
      <c r="AD133" t="s">
        <v>45</v>
      </c>
    </row>
    <row r="134" spans="1:30" x14ac:dyDescent="0.25">
      <c r="A134" s="20">
        <v>943</v>
      </c>
      <c r="B134" t="s">
        <v>147</v>
      </c>
      <c r="C134" t="s">
        <v>264</v>
      </c>
      <c r="D134" t="s">
        <v>9</v>
      </c>
      <c r="E134" t="s">
        <v>15</v>
      </c>
      <c r="F134" t="s">
        <v>182</v>
      </c>
      <c r="G134" s="2">
        <v>6343675000</v>
      </c>
      <c r="H134" s="2">
        <v>0</v>
      </c>
      <c r="I134" s="2">
        <v>6343675000</v>
      </c>
      <c r="J134" s="2">
        <v>13927775</v>
      </c>
      <c r="K134" s="2">
        <v>0</v>
      </c>
      <c r="L134" s="2">
        <v>13927775</v>
      </c>
      <c r="M134" s="2">
        <v>11390305</v>
      </c>
      <c r="N134" s="2">
        <v>0</v>
      </c>
      <c r="O134" s="2">
        <v>11390305</v>
      </c>
      <c r="P134" s="15">
        <v>0</v>
      </c>
      <c r="Q134" s="2">
        <v>0</v>
      </c>
      <c r="R134" s="13">
        <v>0</v>
      </c>
      <c r="S134" s="15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18">
        <v>0</v>
      </c>
      <c r="AC134" s="4">
        <v>0</v>
      </c>
      <c r="AD134" t="s">
        <v>31</v>
      </c>
    </row>
    <row r="135" spans="1:30" x14ac:dyDescent="0.25">
      <c r="A135" s="20">
        <v>957</v>
      </c>
      <c r="B135" t="s">
        <v>147</v>
      </c>
      <c r="C135" t="s">
        <v>264</v>
      </c>
      <c r="D135" t="s">
        <v>2</v>
      </c>
      <c r="E135" t="s">
        <v>286</v>
      </c>
      <c r="F135" t="s">
        <v>183</v>
      </c>
      <c r="G135" s="2">
        <v>5577981000</v>
      </c>
      <c r="H135" s="2">
        <v>634090000</v>
      </c>
      <c r="I135" s="2">
        <v>4943891000</v>
      </c>
      <c r="J135" s="2">
        <v>13842085</v>
      </c>
      <c r="K135" s="2">
        <v>2053843</v>
      </c>
      <c r="L135" s="2">
        <v>11788242</v>
      </c>
      <c r="M135" s="2">
        <v>11610892.6</v>
      </c>
      <c r="N135" s="2">
        <v>1800207</v>
      </c>
      <c r="O135" s="2">
        <v>9810685.5999999996</v>
      </c>
      <c r="P135" s="15">
        <v>0</v>
      </c>
      <c r="Q135" s="2">
        <v>0</v>
      </c>
      <c r="R135" s="13">
        <v>0</v>
      </c>
      <c r="S135" s="15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18">
        <v>0</v>
      </c>
      <c r="AC135" s="4">
        <v>0</v>
      </c>
      <c r="AD135" t="s">
        <v>95</v>
      </c>
    </row>
    <row r="136" spans="1:30" x14ac:dyDescent="0.25">
      <c r="A136" s="20">
        <v>961</v>
      </c>
      <c r="B136" t="s">
        <v>12</v>
      </c>
      <c r="C136" t="s">
        <v>264</v>
      </c>
      <c r="D136" t="s">
        <v>2</v>
      </c>
      <c r="E136" t="s">
        <v>200</v>
      </c>
      <c r="F136" t="s">
        <v>184</v>
      </c>
      <c r="G136" s="2">
        <v>156940734000</v>
      </c>
      <c r="H136" s="2">
        <v>0</v>
      </c>
      <c r="I136" s="2">
        <v>156940734000</v>
      </c>
      <c r="J136" s="2">
        <v>240347576</v>
      </c>
      <c r="K136" s="2">
        <v>0</v>
      </c>
      <c r="L136" s="2">
        <v>240347576</v>
      </c>
      <c r="M136" s="2">
        <v>177571282.40000001</v>
      </c>
      <c r="N136" s="2">
        <v>0</v>
      </c>
      <c r="O136" s="2">
        <v>177571282.40000001</v>
      </c>
      <c r="P136" s="15">
        <v>0.1</v>
      </c>
      <c r="Q136" s="2">
        <v>0</v>
      </c>
      <c r="R136" s="13">
        <v>0.25</v>
      </c>
      <c r="S136" s="15">
        <v>0.4</v>
      </c>
      <c r="T136" s="2">
        <v>48528512.960000001</v>
      </c>
      <c r="U136" s="2">
        <v>0</v>
      </c>
      <c r="V136" s="2">
        <v>483461767.04000002</v>
      </c>
      <c r="W136" s="2">
        <v>5628123.2000000002</v>
      </c>
      <c r="X136" s="2">
        <v>477833643.83999997</v>
      </c>
      <c r="Y136" s="2">
        <v>317551722400</v>
      </c>
      <c r="Z136" s="2">
        <v>1998857000</v>
      </c>
      <c r="AA136" s="2">
        <v>315552865400</v>
      </c>
      <c r="AB136" s="18">
        <v>19169626.985599998</v>
      </c>
      <c r="AC136" s="4">
        <v>67698139.945600003</v>
      </c>
      <c r="AD136" t="s">
        <v>203</v>
      </c>
    </row>
    <row r="137" spans="1:30" x14ac:dyDescent="0.25">
      <c r="A137" s="20">
        <v>967</v>
      </c>
      <c r="B137" t="s">
        <v>147</v>
      </c>
      <c r="C137" t="s">
        <v>263</v>
      </c>
      <c r="D137" t="s">
        <v>2</v>
      </c>
      <c r="E137" t="s">
        <v>286</v>
      </c>
      <c r="F137" t="s">
        <v>185</v>
      </c>
      <c r="G137" s="2">
        <v>74993704000</v>
      </c>
      <c r="H137" s="2">
        <v>1263500000</v>
      </c>
      <c r="I137" s="2">
        <v>73730204000</v>
      </c>
      <c r="J137" s="2">
        <v>123558461</v>
      </c>
      <c r="K137" s="2">
        <v>2258252</v>
      </c>
      <c r="L137" s="2">
        <v>121300209</v>
      </c>
      <c r="M137" s="2">
        <v>93560979.400000006</v>
      </c>
      <c r="N137" s="2">
        <v>1752852</v>
      </c>
      <c r="O137" s="2">
        <v>91808127.400000006</v>
      </c>
      <c r="P137" s="15">
        <v>0.1</v>
      </c>
      <c r="Q137" s="2">
        <v>175285.2</v>
      </c>
      <c r="R137" s="13">
        <v>0.3</v>
      </c>
      <c r="S137" s="15">
        <v>0</v>
      </c>
      <c r="T137" s="2">
        <v>27542438.219999999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18">
        <v>0</v>
      </c>
      <c r="AC137" s="4">
        <v>27717723.420000002</v>
      </c>
      <c r="AD137" t="s">
        <v>45</v>
      </c>
    </row>
    <row r="138" spans="1:30" x14ac:dyDescent="0.25">
      <c r="A138" s="20">
        <v>985</v>
      </c>
      <c r="B138" t="s">
        <v>147</v>
      </c>
      <c r="C138" t="s">
        <v>263</v>
      </c>
      <c r="D138" t="s">
        <v>9</v>
      </c>
      <c r="E138" t="s">
        <v>15</v>
      </c>
      <c r="F138" t="s">
        <v>188</v>
      </c>
      <c r="G138" s="2">
        <v>3433236000</v>
      </c>
      <c r="H138" s="2">
        <v>0</v>
      </c>
      <c r="I138" s="2">
        <v>3433236000</v>
      </c>
      <c r="J138" s="2">
        <v>10409251</v>
      </c>
      <c r="K138" s="2">
        <v>0</v>
      </c>
      <c r="L138" s="2">
        <v>10409251</v>
      </c>
      <c r="M138" s="2">
        <v>9035956.5999999996</v>
      </c>
      <c r="N138" s="2">
        <v>0</v>
      </c>
      <c r="O138" s="2">
        <v>9035956.5999999996</v>
      </c>
      <c r="P138" s="15">
        <v>0.1</v>
      </c>
      <c r="Q138" s="2">
        <v>0</v>
      </c>
      <c r="R138" s="13">
        <v>0.3</v>
      </c>
      <c r="S138" s="15">
        <v>0</v>
      </c>
      <c r="T138" s="2">
        <v>2710786.98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18">
        <v>0</v>
      </c>
      <c r="AC138" s="4">
        <v>2710786.98</v>
      </c>
      <c r="AD138" t="s">
        <v>19</v>
      </c>
    </row>
    <row r="139" spans="1:30" x14ac:dyDescent="0.25">
      <c r="A139" s="20">
        <v>988</v>
      </c>
      <c r="B139" t="s">
        <v>12</v>
      </c>
      <c r="C139" t="s">
        <v>264</v>
      </c>
      <c r="D139" t="s">
        <v>9</v>
      </c>
      <c r="E139" t="s">
        <v>384</v>
      </c>
      <c r="F139" t="s">
        <v>189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15">
        <v>0</v>
      </c>
      <c r="Q139" s="2">
        <v>0</v>
      </c>
      <c r="R139" s="13">
        <v>0</v>
      </c>
      <c r="S139" s="15">
        <v>0</v>
      </c>
      <c r="T139" s="2">
        <v>0</v>
      </c>
      <c r="U139" s="2">
        <v>0</v>
      </c>
      <c r="V139" s="2">
        <v>262624515.84</v>
      </c>
      <c r="W139" s="2">
        <v>0</v>
      </c>
      <c r="X139" s="2">
        <v>262624515.84</v>
      </c>
      <c r="Y139" s="2">
        <v>177503700400</v>
      </c>
      <c r="Z139" s="2">
        <v>0</v>
      </c>
      <c r="AA139" s="2">
        <v>177503700400</v>
      </c>
      <c r="AB139" s="18">
        <v>10504980.6336</v>
      </c>
      <c r="AC139" s="4">
        <v>10504980.6336</v>
      </c>
      <c r="AD139" t="s">
        <v>11</v>
      </c>
    </row>
    <row r="140" spans="1:30" x14ac:dyDescent="0.25">
      <c r="A140" s="20">
        <v>999</v>
      </c>
      <c r="B140" t="s">
        <v>147</v>
      </c>
      <c r="C140" t="s">
        <v>264</v>
      </c>
      <c r="D140" t="s">
        <v>2</v>
      </c>
      <c r="E140" t="s">
        <v>8</v>
      </c>
      <c r="F140" t="s">
        <v>190</v>
      </c>
      <c r="G140" s="2">
        <v>56960638000</v>
      </c>
      <c r="H140" s="2">
        <v>10868425000</v>
      </c>
      <c r="I140" s="2">
        <v>46092213000</v>
      </c>
      <c r="J140" s="2">
        <v>122955741</v>
      </c>
      <c r="K140" s="2">
        <v>30338340</v>
      </c>
      <c r="L140" s="2">
        <v>92617401</v>
      </c>
      <c r="M140" s="2">
        <v>100171485.8</v>
      </c>
      <c r="N140" s="2">
        <v>25990970</v>
      </c>
      <c r="O140" s="2">
        <v>74180515.799999997</v>
      </c>
      <c r="P140" s="15">
        <v>0.1</v>
      </c>
      <c r="Q140" s="2">
        <v>2599097</v>
      </c>
      <c r="R140" s="13">
        <v>0.25</v>
      </c>
      <c r="S140" s="15">
        <v>0</v>
      </c>
      <c r="T140" s="2">
        <v>18545128.949999999</v>
      </c>
      <c r="U140" s="2">
        <v>5000000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18">
        <v>0</v>
      </c>
      <c r="AC140" s="4">
        <v>26144225.949999999</v>
      </c>
      <c r="AD140" t="s">
        <v>50</v>
      </c>
    </row>
    <row r="141" spans="1:30" x14ac:dyDescent="0.25">
      <c r="A141" s="20">
        <v>1000</v>
      </c>
      <c r="B141" t="s">
        <v>147</v>
      </c>
      <c r="C141" t="s">
        <v>264</v>
      </c>
      <c r="D141" t="s">
        <v>2</v>
      </c>
      <c r="E141" t="s">
        <v>200</v>
      </c>
      <c r="F141" t="s">
        <v>191</v>
      </c>
      <c r="G141" s="2">
        <v>10049880000</v>
      </c>
      <c r="H141" s="2">
        <v>211000000</v>
      </c>
      <c r="I141" s="2">
        <v>9838880000</v>
      </c>
      <c r="J141" s="2">
        <v>25638926</v>
      </c>
      <c r="K141" s="2">
        <v>633000</v>
      </c>
      <c r="L141" s="2">
        <v>25005926</v>
      </c>
      <c r="M141" s="2">
        <v>21618974</v>
      </c>
      <c r="N141" s="2">
        <v>548600</v>
      </c>
      <c r="O141" s="2">
        <v>21070374</v>
      </c>
      <c r="P141" s="15">
        <v>0.1</v>
      </c>
      <c r="Q141" s="2">
        <v>54860</v>
      </c>
      <c r="R141" s="13">
        <v>0.1</v>
      </c>
      <c r="S141" s="15">
        <v>0</v>
      </c>
      <c r="T141" s="2">
        <v>2107037.4</v>
      </c>
      <c r="U141" s="2">
        <v>2000000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18">
        <v>0</v>
      </c>
      <c r="AC141" s="4">
        <v>4161897.4</v>
      </c>
      <c r="AD141" t="s">
        <v>184</v>
      </c>
    </row>
    <row r="142" spans="1:30" x14ac:dyDescent="0.25">
      <c r="A142" s="20">
        <v>1002</v>
      </c>
      <c r="B142" t="s">
        <v>12</v>
      </c>
      <c r="C142" t="s">
        <v>264</v>
      </c>
      <c r="D142" t="s">
        <v>2</v>
      </c>
      <c r="E142" t="s">
        <v>287</v>
      </c>
      <c r="F142" t="s">
        <v>192</v>
      </c>
      <c r="G142" s="2">
        <v>9411966000</v>
      </c>
      <c r="H142" s="2">
        <v>1247727000</v>
      </c>
      <c r="I142" s="2">
        <v>8164239000</v>
      </c>
      <c r="J142" s="2">
        <v>25748759</v>
      </c>
      <c r="K142" s="2">
        <v>1898393</v>
      </c>
      <c r="L142" s="2">
        <v>23850366</v>
      </c>
      <c r="M142" s="2">
        <v>21983972.600000001</v>
      </c>
      <c r="N142" s="2">
        <v>1399302.2</v>
      </c>
      <c r="O142" s="2">
        <v>20584670.399999999</v>
      </c>
      <c r="P142" s="15">
        <v>0.1</v>
      </c>
      <c r="Q142" s="2">
        <v>139930.22</v>
      </c>
      <c r="R142" s="13">
        <v>0.1</v>
      </c>
      <c r="S142" s="15">
        <v>0</v>
      </c>
      <c r="T142" s="2">
        <v>2058467.04</v>
      </c>
      <c r="U142" s="2">
        <v>0</v>
      </c>
      <c r="V142" s="2">
        <v>200341151</v>
      </c>
      <c r="W142" s="2">
        <v>4796842.2</v>
      </c>
      <c r="X142" s="2">
        <v>195544308.80000001</v>
      </c>
      <c r="Y142" s="2">
        <v>140809805000</v>
      </c>
      <c r="Z142" s="2">
        <v>3097232000</v>
      </c>
      <c r="AA142" s="2">
        <v>137712573000</v>
      </c>
      <c r="AB142" s="18">
        <v>7869740.7740000002</v>
      </c>
      <c r="AC142" s="4">
        <v>10068138.034</v>
      </c>
      <c r="AD142" t="s">
        <v>13</v>
      </c>
    </row>
    <row r="143" spans="1:30" x14ac:dyDescent="0.25">
      <c r="A143" s="20">
        <v>1004</v>
      </c>
      <c r="B143" t="s">
        <v>147</v>
      </c>
      <c r="C143" t="s">
        <v>264</v>
      </c>
      <c r="D143" t="s">
        <v>9</v>
      </c>
      <c r="E143" t="s">
        <v>27</v>
      </c>
      <c r="F143" t="s">
        <v>193</v>
      </c>
      <c r="G143" s="2">
        <v>4688920000</v>
      </c>
      <c r="H143" s="2">
        <v>0</v>
      </c>
      <c r="I143" s="2">
        <v>4688920000</v>
      </c>
      <c r="J143" s="2">
        <v>11442647</v>
      </c>
      <c r="K143" s="2">
        <v>0</v>
      </c>
      <c r="L143" s="2">
        <v>11442647</v>
      </c>
      <c r="M143" s="2">
        <v>9567079</v>
      </c>
      <c r="N143" s="2">
        <v>0</v>
      </c>
      <c r="O143" s="2">
        <v>9567079</v>
      </c>
      <c r="P143" s="15">
        <v>0</v>
      </c>
      <c r="Q143" s="2">
        <v>0</v>
      </c>
      <c r="R143" s="13">
        <v>0</v>
      </c>
      <c r="S143" s="15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18">
        <v>0</v>
      </c>
      <c r="AC143" s="4">
        <v>0</v>
      </c>
      <c r="AD143" t="s">
        <v>32</v>
      </c>
    </row>
    <row r="144" spans="1:30" x14ac:dyDescent="0.25">
      <c r="A144" s="20">
        <v>1012</v>
      </c>
      <c r="B144" t="s">
        <v>147</v>
      </c>
      <c r="C144" t="s">
        <v>264</v>
      </c>
      <c r="D144" t="s">
        <v>2</v>
      </c>
      <c r="E144" t="s">
        <v>8</v>
      </c>
      <c r="F144" t="s">
        <v>196</v>
      </c>
      <c r="G144" s="2">
        <v>65075667000</v>
      </c>
      <c r="H144" s="2">
        <v>1111543000</v>
      </c>
      <c r="I144" s="2">
        <v>63964124000</v>
      </c>
      <c r="J144" s="2">
        <v>130227509</v>
      </c>
      <c r="K144" s="2">
        <v>3764356</v>
      </c>
      <c r="L144" s="2">
        <v>126463153</v>
      </c>
      <c r="M144" s="2">
        <v>104197242.2</v>
      </c>
      <c r="N144" s="2">
        <v>3319738.8</v>
      </c>
      <c r="O144" s="2">
        <v>100877503.40000001</v>
      </c>
      <c r="P144" s="15">
        <v>0.1</v>
      </c>
      <c r="Q144" s="2">
        <v>331973.88</v>
      </c>
      <c r="R144" s="13">
        <v>0.25</v>
      </c>
      <c r="S144" s="15">
        <v>0</v>
      </c>
      <c r="T144" s="2">
        <v>25219375.850000001</v>
      </c>
      <c r="U144" s="2">
        <v>5000000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18">
        <v>0</v>
      </c>
      <c r="AC144" s="4">
        <v>30551349.73</v>
      </c>
      <c r="AD144" t="s">
        <v>46</v>
      </c>
    </row>
    <row r="145" spans="1:30" x14ac:dyDescent="0.25">
      <c r="A145" s="20">
        <v>1014</v>
      </c>
      <c r="B145" t="s">
        <v>147</v>
      </c>
      <c r="C145" t="s">
        <v>264</v>
      </c>
      <c r="D145" t="s">
        <v>2</v>
      </c>
      <c r="E145" t="s">
        <v>286</v>
      </c>
      <c r="F145" t="s">
        <v>197</v>
      </c>
      <c r="G145" s="2">
        <v>14945071000</v>
      </c>
      <c r="H145" s="2">
        <v>438166000</v>
      </c>
      <c r="I145" s="2">
        <v>14506905000</v>
      </c>
      <c r="J145" s="2">
        <v>37637138</v>
      </c>
      <c r="K145" s="2">
        <v>1533583</v>
      </c>
      <c r="L145" s="2">
        <v>36103555</v>
      </c>
      <c r="M145" s="2">
        <v>31659109.600000001</v>
      </c>
      <c r="N145" s="2">
        <v>1358316.6</v>
      </c>
      <c r="O145" s="2">
        <v>30300793</v>
      </c>
      <c r="P145" s="15">
        <v>0.1</v>
      </c>
      <c r="Q145" s="2">
        <v>135831.66</v>
      </c>
      <c r="R145" s="13">
        <v>0.15</v>
      </c>
      <c r="S145" s="15">
        <v>0</v>
      </c>
      <c r="T145" s="2">
        <v>4545118.95</v>
      </c>
      <c r="U145" s="2">
        <v>3000000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18">
        <v>0</v>
      </c>
      <c r="AC145" s="4">
        <v>7680950.6100000003</v>
      </c>
      <c r="AD145" t="s">
        <v>45</v>
      </c>
    </row>
    <row r="146" spans="1:30" x14ac:dyDescent="0.25">
      <c r="A146" s="20">
        <v>1018</v>
      </c>
      <c r="B146" t="s">
        <v>147</v>
      </c>
      <c r="C146" t="s">
        <v>263</v>
      </c>
      <c r="D146" t="s">
        <v>2</v>
      </c>
      <c r="E146" t="s">
        <v>200</v>
      </c>
      <c r="F146" t="s">
        <v>198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15">
        <v>0.1</v>
      </c>
      <c r="Q146" s="2">
        <v>0</v>
      </c>
      <c r="R146" s="13">
        <v>0.3</v>
      </c>
      <c r="S146" s="15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18">
        <v>0</v>
      </c>
      <c r="AC146" s="4">
        <v>0</v>
      </c>
      <c r="AD146" t="s">
        <v>184</v>
      </c>
    </row>
    <row r="147" spans="1:30" x14ac:dyDescent="0.25">
      <c r="A147" s="20">
        <v>1022</v>
      </c>
      <c r="B147" t="s">
        <v>147</v>
      </c>
      <c r="C147" t="s">
        <v>264</v>
      </c>
      <c r="D147" t="s">
        <v>9</v>
      </c>
      <c r="E147" t="s">
        <v>384</v>
      </c>
      <c r="F147" t="s">
        <v>199</v>
      </c>
      <c r="G147" s="2">
        <v>37196762000</v>
      </c>
      <c r="H147" s="2">
        <v>0</v>
      </c>
      <c r="I147" s="2">
        <v>37196762000</v>
      </c>
      <c r="J147" s="2">
        <v>82800560</v>
      </c>
      <c r="K147" s="2">
        <v>0</v>
      </c>
      <c r="L147" s="2">
        <v>82800560</v>
      </c>
      <c r="M147" s="2">
        <v>67921855.200000003</v>
      </c>
      <c r="N147" s="2">
        <v>0</v>
      </c>
      <c r="O147" s="2">
        <v>67921855.200000003</v>
      </c>
      <c r="P147" s="15">
        <v>0.1</v>
      </c>
      <c r="Q147" s="2">
        <v>0</v>
      </c>
      <c r="R147" s="13">
        <v>0.2</v>
      </c>
      <c r="S147" s="15">
        <v>0</v>
      </c>
      <c r="T147" s="2">
        <v>13584371.039999999</v>
      </c>
      <c r="U147" s="2">
        <v>4000000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18">
        <v>0</v>
      </c>
      <c r="AC147" s="4">
        <v>17584371.039999999</v>
      </c>
      <c r="AD147" t="s">
        <v>189</v>
      </c>
    </row>
    <row r="148" spans="1:30" x14ac:dyDescent="0.25">
      <c r="A148" s="20">
        <v>1034</v>
      </c>
      <c r="B148" t="s">
        <v>147</v>
      </c>
      <c r="C148" t="s">
        <v>264</v>
      </c>
      <c r="D148" t="s">
        <v>9</v>
      </c>
      <c r="E148" t="s">
        <v>384</v>
      </c>
      <c r="F148" t="s">
        <v>202</v>
      </c>
      <c r="G148" s="2">
        <v>42779543000</v>
      </c>
      <c r="H148" s="2">
        <v>0</v>
      </c>
      <c r="I148" s="2">
        <v>42779543000</v>
      </c>
      <c r="J148" s="2">
        <v>88175041</v>
      </c>
      <c r="K148" s="2">
        <v>0</v>
      </c>
      <c r="L148" s="2">
        <v>88175041</v>
      </c>
      <c r="M148" s="2">
        <v>71063223.799999997</v>
      </c>
      <c r="N148" s="2">
        <v>0</v>
      </c>
      <c r="O148" s="2">
        <v>71063223.799999997</v>
      </c>
      <c r="P148" s="15">
        <v>0.1</v>
      </c>
      <c r="Q148" s="2">
        <v>0</v>
      </c>
      <c r="R148" s="13">
        <v>0.2</v>
      </c>
      <c r="S148" s="15">
        <v>0</v>
      </c>
      <c r="T148" s="2">
        <v>14212644.76</v>
      </c>
      <c r="U148" s="2">
        <v>4000000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18">
        <v>0</v>
      </c>
      <c r="AC148" s="4">
        <v>18212644.760000002</v>
      </c>
      <c r="AD148" t="s">
        <v>11</v>
      </c>
    </row>
    <row r="149" spans="1:30" x14ac:dyDescent="0.25">
      <c r="A149" s="20">
        <v>1038</v>
      </c>
      <c r="B149" t="s">
        <v>0</v>
      </c>
      <c r="C149" t="s">
        <v>1</v>
      </c>
      <c r="D149" t="s">
        <v>2</v>
      </c>
      <c r="E149" t="s">
        <v>200</v>
      </c>
      <c r="F149" t="s">
        <v>203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15">
        <v>0</v>
      </c>
      <c r="Q149" s="2">
        <v>0</v>
      </c>
      <c r="R149" s="13">
        <v>0</v>
      </c>
      <c r="S149" s="15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18">
        <v>0</v>
      </c>
      <c r="AC149" s="4">
        <v>0</v>
      </c>
      <c r="AD149" t="s">
        <v>144</v>
      </c>
    </row>
    <row r="150" spans="1:30" x14ac:dyDescent="0.25">
      <c r="A150" s="20">
        <v>1042</v>
      </c>
      <c r="B150" t="s">
        <v>147</v>
      </c>
      <c r="C150" t="s">
        <v>264</v>
      </c>
      <c r="D150" t="s">
        <v>2</v>
      </c>
      <c r="E150" t="s">
        <v>200</v>
      </c>
      <c r="F150" t="s">
        <v>204</v>
      </c>
      <c r="G150" s="2">
        <v>56537841200</v>
      </c>
      <c r="H150" s="2">
        <v>0</v>
      </c>
      <c r="I150" s="2">
        <v>56537841200</v>
      </c>
      <c r="J150" s="2">
        <v>112533076</v>
      </c>
      <c r="K150" s="2">
        <v>0</v>
      </c>
      <c r="L150" s="2">
        <v>112533076</v>
      </c>
      <c r="M150" s="2">
        <v>89917939.519999996</v>
      </c>
      <c r="N150" s="2">
        <v>0</v>
      </c>
      <c r="O150" s="2">
        <v>89917939.519999996</v>
      </c>
      <c r="P150" s="15">
        <v>0.1</v>
      </c>
      <c r="Q150" s="2">
        <v>0</v>
      </c>
      <c r="R150" s="13">
        <v>0.2</v>
      </c>
      <c r="S150" s="15">
        <v>0</v>
      </c>
      <c r="T150" s="2">
        <v>17983587.903999999</v>
      </c>
      <c r="U150" s="2">
        <v>4000000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18">
        <v>0</v>
      </c>
      <c r="AC150" s="4">
        <v>21983587.903999999</v>
      </c>
      <c r="AD150" t="s">
        <v>241</v>
      </c>
    </row>
    <row r="151" spans="1:30" x14ac:dyDescent="0.25">
      <c r="A151" s="20">
        <v>1044</v>
      </c>
      <c r="B151" t="s">
        <v>147</v>
      </c>
      <c r="C151" t="s">
        <v>264</v>
      </c>
      <c r="D151" t="s">
        <v>2</v>
      </c>
      <c r="E151" t="s">
        <v>200</v>
      </c>
      <c r="F151" t="s">
        <v>205</v>
      </c>
      <c r="G151" s="2">
        <v>15066022000</v>
      </c>
      <c r="H151" s="2">
        <v>0</v>
      </c>
      <c r="I151" s="2">
        <v>15066022000</v>
      </c>
      <c r="J151" s="2">
        <v>36734267</v>
      </c>
      <c r="K151" s="2">
        <v>0</v>
      </c>
      <c r="L151" s="2">
        <v>36734267</v>
      </c>
      <c r="M151" s="2">
        <v>30707858.199999999</v>
      </c>
      <c r="N151" s="2">
        <v>0</v>
      </c>
      <c r="O151" s="2">
        <v>30707858.199999999</v>
      </c>
      <c r="P151" s="15">
        <v>0.1</v>
      </c>
      <c r="Q151" s="2">
        <v>0</v>
      </c>
      <c r="R151" s="13">
        <v>0.15</v>
      </c>
      <c r="S151" s="15">
        <v>0</v>
      </c>
      <c r="T151" s="2">
        <v>4606178.7300000004</v>
      </c>
      <c r="U151" s="2">
        <v>3000000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18">
        <v>0</v>
      </c>
      <c r="AC151" s="4">
        <v>7606178.7300000004</v>
      </c>
      <c r="AD151" t="s">
        <v>184</v>
      </c>
    </row>
    <row r="152" spans="1:30" x14ac:dyDescent="0.25">
      <c r="A152" s="20">
        <v>1046</v>
      </c>
      <c r="B152" t="s">
        <v>147</v>
      </c>
      <c r="C152" t="s">
        <v>264</v>
      </c>
      <c r="D152" t="s">
        <v>2</v>
      </c>
      <c r="E152" t="s">
        <v>200</v>
      </c>
      <c r="F152" t="s">
        <v>206</v>
      </c>
      <c r="G152" s="2">
        <v>78979018400</v>
      </c>
      <c r="H152" s="2">
        <v>0</v>
      </c>
      <c r="I152" s="2">
        <v>78979018400</v>
      </c>
      <c r="J152" s="2">
        <v>140226574</v>
      </c>
      <c r="K152" s="2">
        <v>0</v>
      </c>
      <c r="L152" s="2">
        <v>140226574</v>
      </c>
      <c r="M152" s="2">
        <v>108634966.64</v>
      </c>
      <c r="N152" s="2">
        <v>0</v>
      </c>
      <c r="O152" s="2">
        <v>108634966.64</v>
      </c>
      <c r="P152" s="15">
        <v>0.1</v>
      </c>
      <c r="Q152" s="2">
        <v>0</v>
      </c>
      <c r="R152" s="13">
        <v>0.25</v>
      </c>
      <c r="S152" s="15">
        <v>0</v>
      </c>
      <c r="T152" s="2">
        <v>27158741.66</v>
      </c>
      <c r="U152" s="2">
        <v>5000000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18">
        <v>0</v>
      </c>
      <c r="AC152" s="4">
        <v>32158741.66</v>
      </c>
      <c r="AD152" t="s">
        <v>184</v>
      </c>
    </row>
    <row r="153" spans="1:30" x14ac:dyDescent="0.25">
      <c r="A153" s="20">
        <v>1047</v>
      </c>
      <c r="B153" t="s">
        <v>147</v>
      </c>
      <c r="C153" t="s">
        <v>264</v>
      </c>
      <c r="D153" t="s">
        <v>2</v>
      </c>
      <c r="E153" t="s">
        <v>200</v>
      </c>
      <c r="F153" t="s">
        <v>207</v>
      </c>
      <c r="G153" s="2">
        <v>52615552000</v>
      </c>
      <c r="H153" s="2">
        <v>0</v>
      </c>
      <c r="I153" s="2">
        <v>52615552000</v>
      </c>
      <c r="J153" s="2">
        <v>101066522</v>
      </c>
      <c r="K153" s="2">
        <v>0</v>
      </c>
      <c r="L153" s="2">
        <v>101066522</v>
      </c>
      <c r="M153" s="2">
        <v>80020301.200000003</v>
      </c>
      <c r="N153" s="2">
        <v>0</v>
      </c>
      <c r="O153" s="2">
        <v>80020301.200000003</v>
      </c>
      <c r="P153" s="15">
        <v>0.1</v>
      </c>
      <c r="Q153" s="2">
        <v>0</v>
      </c>
      <c r="R153" s="13">
        <v>0.2</v>
      </c>
      <c r="S153" s="15">
        <v>0</v>
      </c>
      <c r="T153" s="2">
        <v>16004060.24</v>
      </c>
      <c r="U153" s="2">
        <v>4000000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18">
        <v>0</v>
      </c>
      <c r="AC153" s="4">
        <v>20004060.239999998</v>
      </c>
      <c r="AD153" t="s">
        <v>241</v>
      </c>
    </row>
    <row r="154" spans="1:30" x14ac:dyDescent="0.25">
      <c r="A154" s="20">
        <v>1048</v>
      </c>
      <c r="B154" t="s">
        <v>147</v>
      </c>
      <c r="C154" t="s">
        <v>264</v>
      </c>
      <c r="D154" t="s">
        <v>2</v>
      </c>
      <c r="E154" t="s">
        <v>200</v>
      </c>
      <c r="F154" t="s">
        <v>208</v>
      </c>
      <c r="G154" s="2">
        <v>11528264000</v>
      </c>
      <c r="H154" s="2">
        <v>0</v>
      </c>
      <c r="I154" s="2">
        <v>11528264000</v>
      </c>
      <c r="J154" s="2">
        <v>30038234</v>
      </c>
      <c r="K154" s="2">
        <v>0</v>
      </c>
      <c r="L154" s="2">
        <v>30038234</v>
      </c>
      <c r="M154" s="2">
        <v>25426928.399999999</v>
      </c>
      <c r="N154" s="2">
        <v>0</v>
      </c>
      <c r="O154" s="2">
        <v>25426928.399999999</v>
      </c>
      <c r="P154" s="15">
        <v>0.1</v>
      </c>
      <c r="Q154" s="2">
        <v>0</v>
      </c>
      <c r="R154" s="13">
        <v>0.1</v>
      </c>
      <c r="S154" s="15">
        <v>0</v>
      </c>
      <c r="T154" s="2">
        <v>2542692.84</v>
      </c>
      <c r="U154" s="2">
        <v>2000000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18">
        <v>0</v>
      </c>
      <c r="AC154" s="4">
        <v>4542692.84</v>
      </c>
      <c r="AD154" t="s">
        <v>241</v>
      </c>
    </row>
    <row r="155" spans="1:30" x14ac:dyDescent="0.25">
      <c r="A155" s="20">
        <v>1057</v>
      </c>
      <c r="B155" t="s">
        <v>147</v>
      </c>
      <c r="C155" t="s">
        <v>263</v>
      </c>
      <c r="D155" t="s">
        <v>9</v>
      </c>
      <c r="E155" t="s">
        <v>27</v>
      </c>
      <c r="F155" t="s">
        <v>209</v>
      </c>
      <c r="G155" s="2">
        <v>7461430000</v>
      </c>
      <c r="H155" s="2">
        <v>0</v>
      </c>
      <c r="I155" s="2">
        <v>7461430000</v>
      </c>
      <c r="J155" s="2">
        <v>19817112</v>
      </c>
      <c r="K155" s="2">
        <v>0</v>
      </c>
      <c r="L155" s="2">
        <v>19817112</v>
      </c>
      <c r="M155" s="2">
        <v>16832540</v>
      </c>
      <c r="N155" s="2">
        <v>0</v>
      </c>
      <c r="O155" s="2">
        <v>16832540</v>
      </c>
      <c r="P155" s="15">
        <v>0.1</v>
      </c>
      <c r="Q155" s="2">
        <v>0</v>
      </c>
      <c r="R155" s="13">
        <v>0.3</v>
      </c>
      <c r="S155" s="15">
        <v>0</v>
      </c>
      <c r="T155" s="2">
        <v>5049762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18">
        <v>0</v>
      </c>
      <c r="AC155" s="4">
        <v>5049762</v>
      </c>
      <c r="AD155" t="s">
        <v>32</v>
      </c>
    </row>
    <row r="156" spans="1:30" x14ac:dyDescent="0.25">
      <c r="A156" s="20">
        <v>1063</v>
      </c>
      <c r="B156" t="s">
        <v>147</v>
      </c>
      <c r="C156" t="s">
        <v>264</v>
      </c>
      <c r="D156" t="s">
        <v>9</v>
      </c>
      <c r="E156" t="s">
        <v>384</v>
      </c>
      <c r="F156" t="s">
        <v>210</v>
      </c>
      <c r="G156" s="2">
        <v>5241054300</v>
      </c>
      <c r="H156" s="2">
        <v>0</v>
      </c>
      <c r="I156" s="2">
        <v>5241054300</v>
      </c>
      <c r="J156" s="2">
        <v>14644870</v>
      </c>
      <c r="K156" s="2">
        <v>0</v>
      </c>
      <c r="L156" s="2">
        <v>14644870</v>
      </c>
      <c r="M156" s="2">
        <v>12548448.279999999</v>
      </c>
      <c r="N156" s="2">
        <v>0</v>
      </c>
      <c r="O156" s="2">
        <v>12548448.279999999</v>
      </c>
      <c r="P156" s="15">
        <v>0</v>
      </c>
      <c r="Q156" s="2">
        <v>0</v>
      </c>
      <c r="R156" s="13">
        <v>0</v>
      </c>
      <c r="S156" s="15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18">
        <v>0</v>
      </c>
      <c r="AC156" s="4">
        <v>0</v>
      </c>
      <c r="AD156" t="s">
        <v>70</v>
      </c>
    </row>
    <row r="157" spans="1:30" x14ac:dyDescent="0.25">
      <c r="A157" s="20">
        <v>1064</v>
      </c>
      <c r="B157" t="s">
        <v>147</v>
      </c>
      <c r="C157" t="s">
        <v>264</v>
      </c>
      <c r="D157" t="s">
        <v>2</v>
      </c>
      <c r="E157" t="s">
        <v>287</v>
      </c>
      <c r="F157" t="s">
        <v>211</v>
      </c>
      <c r="G157" s="2">
        <v>31416934000</v>
      </c>
      <c r="H157" s="2">
        <v>2397000000</v>
      </c>
      <c r="I157" s="2">
        <v>29019934000</v>
      </c>
      <c r="J157" s="2">
        <v>64392746</v>
      </c>
      <c r="K157" s="2">
        <v>4687000</v>
      </c>
      <c r="L157" s="2">
        <v>59705746</v>
      </c>
      <c r="M157" s="2">
        <v>51825972.399999999</v>
      </c>
      <c r="N157" s="2">
        <v>3728200</v>
      </c>
      <c r="O157" s="2">
        <v>48097772.399999999</v>
      </c>
      <c r="P157" s="15">
        <v>0.1</v>
      </c>
      <c r="Q157" s="2">
        <v>372820</v>
      </c>
      <c r="R157" s="13">
        <v>0.15</v>
      </c>
      <c r="S157" s="15">
        <v>0</v>
      </c>
      <c r="T157" s="2">
        <v>7214665.8600000003</v>
      </c>
      <c r="U157" s="2">
        <v>3000000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18">
        <v>0</v>
      </c>
      <c r="AC157" s="4">
        <v>10587485.859999999</v>
      </c>
      <c r="AD157" t="s">
        <v>87</v>
      </c>
    </row>
    <row r="158" spans="1:30" x14ac:dyDescent="0.25">
      <c r="A158" s="20">
        <v>1101</v>
      </c>
      <c r="B158" t="s">
        <v>147</v>
      </c>
      <c r="C158" t="s">
        <v>264</v>
      </c>
      <c r="D158" t="s">
        <v>9</v>
      </c>
      <c r="E158" t="s">
        <v>384</v>
      </c>
      <c r="F158" t="s">
        <v>212</v>
      </c>
      <c r="G158" s="2">
        <v>13854536000</v>
      </c>
      <c r="H158" s="2">
        <v>0</v>
      </c>
      <c r="I158" s="2">
        <v>13854536000</v>
      </c>
      <c r="J158" s="2">
        <v>36560932</v>
      </c>
      <c r="K158" s="2">
        <v>0</v>
      </c>
      <c r="L158" s="2">
        <v>36560932</v>
      </c>
      <c r="M158" s="2">
        <v>31019117.600000001</v>
      </c>
      <c r="N158" s="2">
        <v>0</v>
      </c>
      <c r="O158" s="2">
        <v>31019117.600000001</v>
      </c>
      <c r="P158" s="15">
        <v>0.1</v>
      </c>
      <c r="Q158" s="2">
        <v>0</v>
      </c>
      <c r="R158" s="13">
        <v>0.15</v>
      </c>
      <c r="S158" s="15">
        <v>0</v>
      </c>
      <c r="T158" s="2">
        <v>4652867.6399999997</v>
      </c>
      <c r="U158" s="2">
        <v>3000000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18">
        <v>0</v>
      </c>
      <c r="AC158" s="4">
        <v>7652867.6399999997</v>
      </c>
      <c r="AD158" t="s">
        <v>62</v>
      </c>
    </row>
    <row r="159" spans="1:30" x14ac:dyDescent="0.25">
      <c r="A159" s="20">
        <v>1115</v>
      </c>
      <c r="B159" t="s">
        <v>147</v>
      </c>
      <c r="C159" t="s">
        <v>264</v>
      </c>
      <c r="D159" t="s">
        <v>9</v>
      </c>
      <c r="E159" t="s">
        <v>384</v>
      </c>
      <c r="F159" t="s">
        <v>213</v>
      </c>
      <c r="G159" s="2">
        <v>13341937000</v>
      </c>
      <c r="H159" s="2">
        <v>0</v>
      </c>
      <c r="I159" s="2">
        <v>13341937000</v>
      </c>
      <c r="J159" s="2">
        <v>20012925</v>
      </c>
      <c r="K159" s="2">
        <v>0</v>
      </c>
      <c r="L159" s="2">
        <v>20012925</v>
      </c>
      <c r="M159" s="2">
        <v>14676150.199999999</v>
      </c>
      <c r="N159" s="2">
        <v>0</v>
      </c>
      <c r="O159" s="2">
        <v>14676150.199999999</v>
      </c>
      <c r="P159" s="15">
        <v>0</v>
      </c>
      <c r="Q159" s="2">
        <v>0</v>
      </c>
      <c r="R159" s="13">
        <v>0</v>
      </c>
      <c r="S159" s="15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18">
        <v>0</v>
      </c>
      <c r="AC159" s="4">
        <v>0</v>
      </c>
      <c r="AD159" t="s">
        <v>70</v>
      </c>
    </row>
    <row r="160" spans="1:30" x14ac:dyDescent="0.25">
      <c r="A160" s="20">
        <v>1118</v>
      </c>
      <c r="B160" t="s">
        <v>147</v>
      </c>
      <c r="C160" t="s">
        <v>264</v>
      </c>
      <c r="D160" t="s">
        <v>9</v>
      </c>
      <c r="E160" t="s">
        <v>15</v>
      </c>
      <c r="F160" t="s">
        <v>214</v>
      </c>
      <c r="G160" s="2">
        <v>16237152000</v>
      </c>
      <c r="H160" s="2">
        <v>0</v>
      </c>
      <c r="I160" s="2">
        <v>16237152000</v>
      </c>
      <c r="J160" s="2">
        <v>40290576</v>
      </c>
      <c r="K160" s="2">
        <v>0</v>
      </c>
      <c r="L160" s="2">
        <v>40290576</v>
      </c>
      <c r="M160" s="2">
        <v>33795715.200000003</v>
      </c>
      <c r="N160" s="2">
        <v>0</v>
      </c>
      <c r="O160" s="2">
        <v>33795715.200000003</v>
      </c>
      <c r="P160" s="15">
        <v>0.1</v>
      </c>
      <c r="Q160" s="2">
        <v>0</v>
      </c>
      <c r="R160" s="13">
        <v>0.15</v>
      </c>
      <c r="S160" s="15">
        <v>0</v>
      </c>
      <c r="T160" s="2">
        <v>5069357.28</v>
      </c>
      <c r="U160" s="2">
        <v>3000000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18">
        <v>0</v>
      </c>
      <c r="AC160" s="4">
        <v>8069357.2800000003</v>
      </c>
      <c r="AD160" t="s">
        <v>19</v>
      </c>
    </row>
    <row r="161" spans="1:30" x14ac:dyDescent="0.25">
      <c r="A161" s="20">
        <v>1119</v>
      </c>
      <c r="B161" t="s">
        <v>12</v>
      </c>
      <c r="C161" t="s">
        <v>264</v>
      </c>
      <c r="D161" t="s">
        <v>2</v>
      </c>
      <c r="E161" t="s">
        <v>4</v>
      </c>
      <c r="F161" t="s">
        <v>215</v>
      </c>
      <c r="G161" s="2">
        <v>66665498000</v>
      </c>
      <c r="H161" s="2">
        <v>3223376000</v>
      </c>
      <c r="I161" s="2">
        <v>63442122000</v>
      </c>
      <c r="J161" s="2">
        <v>129357963</v>
      </c>
      <c r="K161" s="2">
        <v>8344900</v>
      </c>
      <c r="L161" s="2">
        <v>121013063</v>
      </c>
      <c r="M161" s="2">
        <v>102691763.8</v>
      </c>
      <c r="N161" s="2">
        <v>7055549.5999999996</v>
      </c>
      <c r="O161" s="2">
        <v>95636214.200000003</v>
      </c>
      <c r="P161" s="15">
        <v>0.1</v>
      </c>
      <c r="Q161" s="2">
        <v>705554.96</v>
      </c>
      <c r="R161" s="13">
        <v>0.25</v>
      </c>
      <c r="S161" s="15">
        <v>0</v>
      </c>
      <c r="T161" s="2">
        <v>23909053.550000001</v>
      </c>
      <c r="U161" s="2">
        <v>0</v>
      </c>
      <c r="V161" s="2">
        <v>182973593.40000001</v>
      </c>
      <c r="W161" s="2">
        <v>4183189.6</v>
      </c>
      <c r="X161" s="2">
        <v>178790403.80000001</v>
      </c>
      <c r="Y161" s="2">
        <v>134858719000</v>
      </c>
      <c r="Z161" s="2">
        <v>1629106000</v>
      </c>
      <c r="AA161" s="2">
        <v>133229613000</v>
      </c>
      <c r="AB161" s="18">
        <v>5405544.0099999998</v>
      </c>
      <c r="AC161" s="4">
        <v>30020152.52</v>
      </c>
      <c r="AD161" t="s">
        <v>21</v>
      </c>
    </row>
    <row r="162" spans="1:30" x14ac:dyDescent="0.25">
      <c r="A162" s="20">
        <v>1123</v>
      </c>
      <c r="B162" t="s">
        <v>147</v>
      </c>
      <c r="C162" t="s">
        <v>264</v>
      </c>
      <c r="D162" t="s">
        <v>2</v>
      </c>
      <c r="E162" t="s">
        <v>4</v>
      </c>
      <c r="F162" t="s">
        <v>216</v>
      </c>
      <c r="G162" s="2">
        <v>32433767000</v>
      </c>
      <c r="H162" s="2">
        <v>3575203000</v>
      </c>
      <c r="I162" s="2">
        <v>28858564000</v>
      </c>
      <c r="J162" s="2">
        <v>60495606</v>
      </c>
      <c r="K162" s="2">
        <v>10466297</v>
      </c>
      <c r="L162" s="2">
        <v>50029309</v>
      </c>
      <c r="M162" s="2">
        <v>47522099.200000003</v>
      </c>
      <c r="N162" s="2">
        <v>9036215.8000000007</v>
      </c>
      <c r="O162" s="2">
        <v>38485883.399999999</v>
      </c>
      <c r="P162" s="15">
        <v>0.1</v>
      </c>
      <c r="Q162" s="2">
        <v>903621.58</v>
      </c>
      <c r="R162" s="13">
        <v>0.15</v>
      </c>
      <c r="S162" s="15">
        <v>0</v>
      </c>
      <c r="T162" s="2">
        <v>5772882.5099999998</v>
      </c>
      <c r="U162" s="2">
        <v>3000000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18">
        <v>0</v>
      </c>
      <c r="AC162" s="4">
        <v>9676504.0899999999</v>
      </c>
      <c r="AD162" t="s">
        <v>41</v>
      </c>
    </row>
    <row r="163" spans="1:30" x14ac:dyDescent="0.25">
      <c r="A163" s="20">
        <v>1130</v>
      </c>
      <c r="B163" t="s">
        <v>147</v>
      </c>
      <c r="C163" t="s">
        <v>264</v>
      </c>
      <c r="D163" t="s">
        <v>2</v>
      </c>
      <c r="E163" t="s">
        <v>287</v>
      </c>
      <c r="F163" t="s">
        <v>230</v>
      </c>
      <c r="G163" s="2">
        <v>347995000</v>
      </c>
      <c r="H163" s="2">
        <v>0</v>
      </c>
      <c r="I163" s="2">
        <v>347995000</v>
      </c>
      <c r="J163" s="2">
        <v>1100613</v>
      </c>
      <c r="K163" s="2">
        <v>0</v>
      </c>
      <c r="L163" s="2">
        <v>1100613</v>
      </c>
      <c r="M163" s="2">
        <v>961415</v>
      </c>
      <c r="N163" s="2">
        <v>0</v>
      </c>
      <c r="O163" s="2">
        <v>961415</v>
      </c>
      <c r="P163" s="15">
        <v>0</v>
      </c>
      <c r="Q163" s="2">
        <v>0</v>
      </c>
      <c r="R163" s="13">
        <v>0</v>
      </c>
      <c r="S163" s="15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18">
        <v>0</v>
      </c>
      <c r="AC163" s="4">
        <v>0</v>
      </c>
      <c r="AD163" t="s">
        <v>87</v>
      </c>
    </row>
    <row r="164" spans="1:30" x14ac:dyDescent="0.25">
      <c r="A164" s="20">
        <v>1152</v>
      </c>
      <c r="B164" t="s">
        <v>147</v>
      </c>
      <c r="C164" t="s">
        <v>264</v>
      </c>
      <c r="D164" t="s">
        <v>2</v>
      </c>
      <c r="E164" t="s">
        <v>200</v>
      </c>
      <c r="F164" t="s">
        <v>234</v>
      </c>
      <c r="G164" s="2">
        <v>19530618000</v>
      </c>
      <c r="H164" s="2">
        <v>0</v>
      </c>
      <c r="I164" s="2">
        <v>19530618000</v>
      </c>
      <c r="J164" s="2">
        <v>43087693</v>
      </c>
      <c r="K164" s="2">
        <v>0</v>
      </c>
      <c r="L164" s="2">
        <v>43087693</v>
      </c>
      <c r="M164" s="2">
        <v>35275445.799999997</v>
      </c>
      <c r="N164" s="2">
        <v>0</v>
      </c>
      <c r="O164" s="2">
        <v>35275445.799999997</v>
      </c>
      <c r="P164" s="15">
        <v>0.1</v>
      </c>
      <c r="Q164" s="2">
        <v>0</v>
      </c>
      <c r="R164" s="13">
        <v>0.15</v>
      </c>
      <c r="S164" s="15">
        <v>0</v>
      </c>
      <c r="T164" s="2">
        <v>5291316.87</v>
      </c>
      <c r="U164" s="2">
        <v>3000000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18">
        <v>0</v>
      </c>
      <c r="AC164" s="4">
        <v>8291316.8700000001</v>
      </c>
      <c r="AD164" t="s">
        <v>184</v>
      </c>
    </row>
    <row r="165" spans="1:30" x14ac:dyDescent="0.25">
      <c r="A165" s="20">
        <v>1157</v>
      </c>
      <c r="B165" t="s">
        <v>147</v>
      </c>
      <c r="C165" t="s">
        <v>263</v>
      </c>
      <c r="D165" t="s">
        <v>9</v>
      </c>
      <c r="E165" t="s">
        <v>384</v>
      </c>
      <c r="F165" t="s">
        <v>162</v>
      </c>
      <c r="G165" s="2">
        <v>2280930000</v>
      </c>
      <c r="H165" s="2">
        <v>0</v>
      </c>
      <c r="I165" s="2">
        <v>2280930000</v>
      </c>
      <c r="J165" s="2">
        <v>3421398</v>
      </c>
      <c r="K165" s="2">
        <v>0</v>
      </c>
      <c r="L165" s="2">
        <v>3421398</v>
      </c>
      <c r="M165" s="2">
        <v>2509026</v>
      </c>
      <c r="N165" s="2">
        <v>0</v>
      </c>
      <c r="O165" s="2">
        <v>2509026</v>
      </c>
      <c r="P165" s="15">
        <v>0.1</v>
      </c>
      <c r="Q165" s="2">
        <v>0</v>
      </c>
      <c r="R165" s="13">
        <v>0.3</v>
      </c>
      <c r="S165" s="15">
        <v>0</v>
      </c>
      <c r="T165" s="2">
        <v>752707.8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18">
        <v>0</v>
      </c>
      <c r="AC165" s="4">
        <v>752707.8</v>
      </c>
      <c r="AD165" t="s">
        <v>62</v>
      </c>
    </row>
    <row r="166" spans="1:30" x14ac:dyDescent="0.25">
      <c r="A166" s="20">
        <v>1159</v>
      </c>
      <c r="B166" t="s">
        <v>147</v>
      </c>
      <c r="C166" t="s">
        <v>263</v>
      </c>
      <c r="D166" t="s">
        <v>2</v>
      </c>
      <c r="E166" t="s">
        <v>8</v>
      </c>
      <c r="F166" t="s">
        <v>235</v>
      </c>
      <c r="G166" s="2">
        <v>44516000</v>
      </c>
      <c r="H166" s="2">
        <v>0</v>
      </c>
      <c r="I166" s="2">
        <v>44516000</v>
      </c>
      <c r="J166" s="2">
        <v>155807</v>
      </c>
      <c r="K166" s="2">
        <v>0</v>
      </c>
      <c r="L166" s="2">
        <v>155807</v>
      </c>
      <c r="M166" s="2">
        <v>138000.6</v>
      </c>
      <c r="N166" s="2">
        <v>0</v>
      </c>
      <c r="O166" s="2">
        <v>138000.6</v>
      </c>
      <c r="P166" s="15">
        <v>0.1</v>
      </c>
      <c r="Q166" s="2">
        <v>0</v>
      </c>
      <c r="R166" s="13">
        <v>0.3</v>
      </c>
      <c r="S166" s="15">
        <v>0</v>
      </c>
      <c r="T166" s="2">
        <v>41400.18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18">
        <v>0</v>
      </c>
      <c r="AC166" s="4">
        <v>41400.18</v>
      </c>
      <c r="AD166" t="s">
        <v>42</v>
      </c>
    </row>
    <row r="167" spans="1:30" x14ac:dyDescent="0.25">
      <c r="A167" s="20">
        <v>1160</v>
      </c>
      <c r="B167" t="s">
        <v>147</v>
      </c>
      <c r="C167" t="s">
        <v>264</v>
      </c>
      <c r="D167" t="s">
        <v>2</v>
      </c>
      <c r="E167" t="s">
        <v>286</v>
      </c>
      <c r="F167" t="s">
        <v>236</v>
      </c>
      <c r="G167" s="2">
        <v>31799089000</v>
      </c>
      <c r="H167" s="2">
        <v>1631694000</v>
      </c>
      <c r="I167" s="2">
        <v>30167395000</v>
      </c>
      <c r="J167" s="2">
        <v>59068260</v>
      </c>
      <c r="K167" s="2">
        <v>4066240</v>
      </c>
      <c r="L167" s="2">
        <v>55002020</v>
      </c>
      <c r="M167" s="2">
        <v>46348624.399999999</v>
      </c>
      <c r="N167" s="2">
        <v>3413562.4</v>
      </c>
      <c r="O167" s="2">
        <v>42935062</v>
      </c>
      <c r="P167" s="15">
        <v>0.1</v>
      </c>
      <c r="Q167" s="2">
        <v>341356.24</v>
      </c>
      <c r="R167" s="13">
        <v>0.15</v>
      </c>
      <c r="S167" s="15">
        <v>0</v>
      </c>
      <c r="T167" s="2">
        <v>6440259.2999999998</v>
      </c>
      <c r="U167" s="2">
        <v>3000000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18">
        <v>0</v>
      </c>
      <c r="AC167" s="4">
        <v>9781615.5399999991</v>
      </c>
      <c r="AD167" t="s">
        <v>45</v>
      </c>
    </row>
    <row r="168" spans="1:30" x14ac:dyDescent="0.25">
      <c r="A168" s="20">
        <v>1163</v>
      </c>
      <c r="B168" t="s">
        <v>147</v>
      </c>
      <c r="C168" t="s">
        <v>264</v>
      </c>
      <c r="D168" t="s">
        <v>2</v>
      </c>
      <c r="E168" t="s">
        <v>4</v>
      </c>
      <c r="F168" t="s">
        <v>237</v>
      </c>
      <c r="G168" s="2">
        <v>13485897000</v>
      </c>
      <c r="H168" s="2">
        <v>4874511000</v>
      </c>
      <c r="I168" s="2">
        <v>8611386000</v>
      </c>
      <c r="J168" s="2">
        <v>36259311</v>
      </c>
      <c r="K168" s="2">
        <v>13347741</v>
      </c>
      <c r="L168" s="2">
        <v>22911570</v>
      </c>
      <c r="M168" s="2">
        <v>30864952.199999999</v>
      </c>
      <c r="N168" s="2">
        <v>11397936.6</v>
      </c>
      <c r="O168" s="2">
        <v>19467015.600000001</v>
      </c>
      <c r="P168" s="15">
        <v>0.1</v>
      </c>
      <c r="Q168" s="2">
        <v>1139793.6599999999</v>
      </c>
      <c r="R168" s="13">
        <v>0.15</v>
      </c>
      <c r="S168" s="15">
        <v>0</v>
      </c>
      <c r="T168" s="2">
        <v>2920052.34</v>
      </c>
      <c r="U168" s="2">
        <v>3000000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18">
        <v>0</v>
      </c>
      <c r="AC168" s="4">
        <v>7059846</v>
      </c>
      <c r="AD168" t="s">
        <v>48</v>
      </c>
    </row>
    <row r="169" spans="1:30" x14ac:dyDescent="0.25">
      <c r="A169" s="20">
        <v>1166</v>
      </c>
      <c r="B169" t="s">
        <v>147</v>
      </c>
      <c r="C169" t="s">
        <v>264</v>
      </c>
      <c r="D169" t="s">
        <v>2</v>
      </c>
      <c r="E169" t="s">
        <v>200</v>
      </c>
      <c r="F169" t="s">
        <v>238</v>
      </c>
      <c r="G169" s="2">
        <v>7321878000</v>
      </c>
      <c r="H169" s="2">
        <v>61400000</v>
      </c>
      <c r="I169" s="2">
        <v>7260478000</v>
      </c>
      <c r="J169" s="2">
        <v>18586492</v>
      </c>
      <c r="K169" s="2">
        <v>214900</v>
      </c>
      <c r="L169" s="2">
        <v>18371592</v>
      </c>
      <c r="M169" s="2">
        <v>15657740.800000001</v>
      </c>
      <c r="N169" s="2">
        <v>190340</v>
      </c>
      <c r="O169" s="2">
        <v>15467400.800000001</v>
      </c>
      <c r="P169" s="15">
        <v>0.1</v>
      </c>
      <c r="Q169" s="2">
        <v>19034</v>
      </c>
      <c r="R169" s="13">
        <v>0.1</v>
      </c>
      <c r="S169" s="15">
        <v>0</v>
      </c>
      <c r="T169" s="2">
        <v>1546740.08</v>
      </c>
      <c r="U169" s="2">
        <v>1000000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18">
        <v>0</v>
      </c>
      <c r="AC169" s="4">
        <v>2565774.08</v>
      </c>
      <c r="AD169" t="s">
        <v>184</v>
      </c>
    </row>
    <row r="170" spans="1:30" x14ac:dyDescent="0.25">
      <c r="A170" s="20">
        <v>1170</v>
      </c>
      <c r="B170" t="s">
        <v>147</v>
      </c>
      <c r="C170" t="s">
        <v>264</v>
      </c>
      <c r="D170" t="s">
        <v>2</v>
      </c>
      <c r="E170" t="s">
        <v>287</v>
      </c>
      <c r="F170" t="s">
        <v>239</v>
      </c>
      <c r="G170" s="2">
        <v>21383403000</v>
      </c>
      <c r="H170" s="2">
        <v>980040000</v>
      </c>
      <c r="I170" s="2">
        <v>20403363000</v>
      </c>
      <c r="J170" s="2">
        <v>43318896</v>
      </c>
      <c r="K170" s="2">
        <v>3305132</v>
      </c>
      <c r="L170" s="2">
        <v>40013764</v>
      </c>
      <c r="M170" s="2">
        <v>34765534.799999997</v>
      </c>
      <c r="N170" s="2">
        <v>2913116</v>
      </c>
      <c r="O170" s="2">
        <v>31852418.800000001</v>
      </c>
      <c r="P170" s="15">
        <v>0.1</v>
      </c>
      <c r="Q170" s="2">
        <v>291311.59999999998</v>
      </c>
      <c r="R170" s="13">
        <v>0.15</v>
      </c>
      <c r="S170" s="15">
        <v>0</v>
      </c>
      <c r="T170" s="2">
        <v>4777862.82</v>
      </c>
      <c r="U170" s="2">
        <v>3000000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18">
        <v>0</v>
      </c>
      <c r="AC170" s="4">
        <v>8069174.4199999999</v>
      </c>
      <c r="AD170" t="s">
        <v>87</v>
      </c>
    </row>
    <row r="171" spans="1:30" x14ac:dyDescent="0.25">
      <c r="A171" s="20">
        <v>1176</v>
      </c>
      <c r="B171" t="s">
        <v>147</v>
      </c>
      <c r="C171" t="s">
        <v>264</v>
      </c>
      <c r="D171" t="s">
        <v>2</v>
      </c>
      <c r="E171" t="s">
        <v>286</v>
      </c>
      <c r="F171" t="s">
        <v>240</v>
      </c>
      <c r="G171" s="2">
        <v>7286718000</v>
      </c>
      <c r="H171" s="2">
        <v>0</v>
      </c>
      <c r="I171" s="2">
        <v>7286718000</v>
      </c>
      <c r="J171" s="2">
        <v>20793776</v>
      </c>
      <c r="K171" s="2">
        <v>0</v>
      </c>
      <c r="L171" s="2">
        <v>20793776</v>
      </c>
      <c r="M171" s="2">
        <v>17879088.800000001</v>
      </c>
      <c r="N171" s="2">
        <v>0</v>
      </c>
      <c r="O171" s="2">
        <v>17879088.800000001</v>
      </c>
      <c r="P171" s="15">
        <v>0.1</v>
      </c>
      <c r="Q171" s="2">
        <v>0</v>
      </c>
      <c r="R171" s="13">
        <v>0.1</v>
      </c>
      <c r="S171" s="15">
        <v>0</v>
      </c>
      <c r="T171" s="2">
        <v>1787908.88</v>
      </c>
      <c r="U171" s="2">
        <v>1000000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18">
        <v>0</v>
      </c>
      <c r="AC171" s="4">
        <v>2787908.88</v>
      </c>
      <c r="AD171" t="s">
        <v>45</v>
      </c>
    </row>
    <row r="172" spans="1:30" x14ac:dyDescent="0.25">
      <c r="A172" s="20">
        <v>1180</v>
      </c>
      <c r="B172" t="s">
        <v>147</v>
      </c>
      <c r="C172" t="s">
        <v>264</v>
      </c>
      <c r="D172" t="s">
        <v>9</v>
      </c>
      <c r="E172" t="s">
        <v>384</v>
      </c>
      <c r="F172" t="s">
        <v>244</v>
      </c>
      <c r="G172" s="2">
        <v>96466570000</v>
      </c>
      <c r="H172" s="2">
        <v>0</v>
      </c>
      <c r="I172" s="2">
        <v>96466570000</v>
      </c>
      <c r="J172" s="2">
        <v>155787054</v>
      </c>
      <c r="K172" s="2">
        <v>0</v>
      </c>
      <c r="L172" s="2">
        <v>155787054</v>
      </c>
      <c r="M172" s="2">
        <v>117200426</v>
      </c>
      <c r="N172" s="2">
        <v>0</v>
      </c>
      <c r="O172" s="2">
        <v>117200426</v>
      </c>
      <c r="P172" s="15">
        <v>0.1</v>
      </c>
      <c r="Q172" s="2">
        <v>0</v>
      </c>
      <c r="R172" s="13">
        <v>0.25</v>
      </c>
      <c r="S172" s="15">
        <v>0</v>
      </c>
      <c r="T172" s="2">
        <v>29300106.5</v>
      </c>
      <c r="U172" s="2">
        <v>5000000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18">
        <v>0</v>
      </c>
      <c r="AC172" s="4">
        <v>34300106.5</v>
      </c>
      <c r="AD172" t="s">
        <v>189</v>
      </c>
    </row>
    <row r="173" spans="1:30" x14ac:dyDescent="0.25">
      <c r="A173" s="20">
        <v>1181</v>
      </c>
      <c r="B173" t="s">
        <v>12</v>
      </c>
      <c r="C173" t="s">
        <v>264</v>
      </c>
      <c r="D173" t="s">
        <v>2</v>
      </c>
      <c r="E173" t="s">
        <v>200</v>
      </c>
      <c r="F173" t="s">
        <v>241</v>
      </c>
      <c r="G173" s="2">
        <v>23924364000</v>
      </c>
      <c r="H173" s="2">
        <v>0</v>
      </c>
      <c r="I173" s="2">
        <v>23924364000</v>
      </c>
      <c r="J173" s="2">
        <v>44498892</v>
      </c>
      <c r="K173" s="2">
        <v>0</v>
      </c>
      <c r="L173" s="2">
        <v>44498892</v>
      </c>
      <c r="M173" s="2">
        <v>34929146.399999999</v>
      </c>
      <c r="N173" s="2">
        <v>0</v>
      </c>
      <c r="O173" s="2">
        <v>34929146.399999999</v>
      </c>
      <c r="P173" s="15">
        <v>0.1</v>
      </c>
      <c r="Q173" s="2">
        <v>0</v>
      </c>
      <c r="R173" s="13">
        <v>0.15</v>
      </c>
      <c r="S173" s="15">
        <v>0</v>
      </c>
      <c r="T173" s="2">
        <v>5239371.96</v>
      </c>
      <c r="U173" s="2">
        <v>0</v>
      </c>
      <c r="V173" s="2">
        <v>559440196</v>
      </c>
      <c r="W173" s="2">
        <v>0</v>
      </c>
      <c r="X173" s="2">
        <v>559440196</v>
      </c>
      <c r="Y173" s="2">
        <v>387548022500</v>
      </c>
      <c r="Z173" s="2">
        <v>0</v>
      </c>
      <c r="AA173" s="2">
        <v>387548022500</v>
      </c>
      <c r="AB173" s="18">
        <v>22377607.84</v>
      </c>
      <c r="AC173" s="4">
        <v>27616979.800000001</v>
      </c>
      <c r="AD173" t="s">
        <v>203</v>
      </c>
    </row>
    <row r="174" spans="1:30" x14ac:dyDescent="0.25">
      <c r="A174" s="20">
        <v>1183</v>
      </c>
      <c r="B174" t="s">
        <v>147</v>
      </c>
      <c r="C174" t="s">
        <v>263</v>
      </c>
      <c r="D174" t="s">
        <v>9</v>
      </c>
      <c r="E174" t="s">
        <v>15</v>
      </c>
      <c r="F174" t="s">
        <v>242</v>
      </c>
      <c r="G174" s="2">
        <v>262801873000</v>
      </c>
      <c r="H174" s="2">
        <v>0</v>
      </c>
      <c r="I174" s="2">
        <v>262801873000</v>
      </c>
      <c r="J174" s="2">
        <v>394202940</v>
      </c>
      <c r="K174" s="2">
        <v>0</v>
      </c>
      <c r="L174" s="2">
        <v>394202940</v>
      </c>
      <c r="M174" s="2">
        <v>289082190.80000001</v>
      </c>
      <c r="N174" s="2">
        <v>0</v>
      </c>
      <c r="O174" s="2">
        <v>289082190.80000001</v>
      </c>
      <c r="P174" s="15">
        <v>0.1</v>
      </c>
      <c r="Q174" s="2">
        <v>0</v>
      </c>
      <c r="R174" s="13">
        <v>0.3</v>
      </c>
      <c r="S174" s="15">
        <v>0.45</v>
      </c>
      <c r="T174" s="2">
        <v>107586985.86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18">
        <v>0</v>
      </c>
      <c r="AC174" s="4">
        <v>107586985.86</v>
      </c>
      <c r="AD174" t="s">
        <v>17</v>
      </c>
    </row>
    <row r="175" spans="1:30" x14ac:dyDescent="0.25">
      <c r="A175" s="20">
        <v>1184</v>
      </c>
      <c r="B175" t="s">
        <v>147</v>
      </c>
      <c r="C175" t="s">
        <v>264</v>
      </c>
      <c r="D175" t="s">
        <v>9</v>
      </c>
      <c r="E175" t="s">
        <v>27</v>
      </c>
      <c r="F175" t="s">
        <v>243</v>
      </c>
      <c r="G175" s="2">
        <v>600160000</v>
      </c>
      <c r="H175" s="2">
        <v>0</v>
      </c>
      <c r="I175" s="2">
        <v>600160000</v>
      </c>
      <c r="J175" s="2">
        <v>1866060</v>
      </c>
      <c r="K175" s="2">
        <v>0</v>
      </c>
      <c r="L175" s="2">
        <v>1866060</v>
      </c>
      <c r="M175" s="2">
        <v>1625996</v>
      </c>
      <c r="N175" s="2">
        <v>0</v>
      </c>
      <c r="O175" s="2">
        <v>1625996</v>
      </c>
      <c r="P175" s="15">
        <v>0</v>
      </c>
      <c r="Q175" s="2">
        <v>0</v>
      </c>
      <c r="R175" s="13">
        <v>0</v>
      </c>
      <c r="S175" s="15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18">
        <v>0</v>
      </c>
      <c r="AC175" s="4">
        <v>0</v>
      </c>
      <c r="AD175" t="s">
        <v>28</v>
      </c>
    </row>
    <row r="176" spans="1:30" x14ac:dyDescent="0.25">
      <c r="A176" s="20">
        <v>1192</v>
      </c>
      <c r="B176" t="s">
        <v>147</v>
      </c>
      <c r="C176" t="s">
        <v>263</v>
      </c>
      <c r="D176" t="s">
        <v>2</v>
      </c>
      <c r="E176" t="s">
        <v>200</v>
      </c>
      <c r="F176" t="s">
        <v>245</v>
      </c>
      <c r="G176" s="2">
        <v>52037850000</v>
      </c>
      <c r="H176" s="2">
        <v>0</v>
      </c>
      <c r="I176" s="2">
        <v>52037850000</v>
      </c>
      <c r="J176" s="2">
        <v>101255296</v>
      </c>
      <c r="K176" s="2">
        <v>0</v>
      </c>
      <c r="L176" s="2">
        <v>101255296</v>
      </c>
      <c r="M176" s="2">
        <v>80440156</v>
      </c>
      <c r="N176" s="2">
        <v>0</v>
      </c>
      <c r="O176" s="2">
        <v>80440156</v>
      </c>
      <c r="P176" s="15">
        <v>0.1</v>
      </c>
      <c r="Q176" s="2">
        <v>0</v>
      </c>
      <c r="R176" s="13">
        <v>0.3</v>
      </c>
      <c r="S176" s="15">
        <v>0</v>
      </c>
      <c r="T176" s="2">
        <v>24132046.800000001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18">
        <v>0</v>
      </c>
      <c r="AC176" s="4">
        <v>24132046.800000001</v>
      </c>
      <c r="AD176" t="s">
        <v>241</v>
      </c>
    </row>
    <row r="177" spans="1:30" x14ac:dyDescent="0.25">
      <c r="A177" s="20">
        <v>1194</v>
      </c>
      <c r="B177" t="s">
        <v>147</v>
      </c>
      <c r="C177" t="s">
        <v>263</v>
      </c>
      <c r="D177" t="s">
        <v>2</v>
      </c>
      <c r="E177" t="s">
        <v>287</v>
      </c>
      <c r="F177" t="s">
        <v>246</v>
      </c>
      <c r="G177" s="2">
        <v>13472036000</v>
      </c>
      <c r="H177" s="2">
        <v>330800000</v>
      </c>
      <c r="I177" s="2">
        <v>13141236000</v>
      </c>
      <c r="J177" s="2">
        <v>38853598</v>
      </c>
      <c r="K177" s="2">
        <v>1088300</v>
      </c>
      <c r="L177" s="2">
        <v>37765298</v>
      </c>
      <c r="M177" s="2">
        <v>33464783.600000001</v>
      </c>
      <c r="N177" s="2">
        <v>955980</v>
      </c>
      <c r="O177" s="2">
        <v>32508803.600000001</v>
      </c>
      <c r="P177" s="15">
        <v>0.1</v>
      </c>
      <c r="Q177" s="2">
        <v>95598</v>
      </c>
      <c r="R177" s="13">
        <v>0.3</v>
      </c>
      <c r="S177" s="15">
        <v>0</v>
      </c>
      <c r="T177" s="2">
        <v>9752641.0800000001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18">
        <v>0</v>
      </c>
      <c r="AC177" s="4">
        <v>9848239.0800000001</v>
      </c>
      <c r="AD177" t="s">
        <v>166</v>
      </c>
    </row>
    <row r="178" spans="1:30" x14ac:dyDescent="0.25">
      <c r="A178" s="20">
        <v>1197</v>
      </c>
      <c r="B178" t="s">
        <v>147</v>
      </c>
      <c r="C178" t="s">
        <v>264</v>
      </c>
      <c r="D178" t="s">
        <v>2</v>
      </c>
      <c r="E178" t="s">
        <v>200</v>
      </c>
      <c r="F178" t="s">
        <v>247</v>
      </c>
      <c r="G178" s="2">
        <v>21717971000</v>
      </c>
      <c r="H178" s="2">
        <v>0</v>
      </c>
      <c r="I178" s="2">
        <v>21717971000</v>
      </c>
      <c r="J178" s="2">
        <v>45910334</v>
      </c>
      <c r="K178" s="2">
        <v>0</v>
      </c>
      <c r="L178" s="2">
        <v>45910334</v>
      </c>
      <c r="M178" s="2">
        <v>37223145.600000001</v>
      </c>
      <c r="N178" s="2">
        <v>0</v>
      </c>
      <c r="O178" s="2">
        <v>37223145.600000001</v>
      </c>
      <c r="P178" s="15">
        <v>0.1</v>
      </c>
      <c r="Q178" s="2">
        <v>0</v>
      </c>
      <c r="R178" s="13">
        <v>0.15</v>
      </c>
      <c r="S178" s="15">
        <v>0</v>
      </c>
      <c r="T178" s="2">
        <v>5583471.8399999999</v>
      </c>
      <c r="U178" s="2">
        <v>3000000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18">
        <v>0</v>
      </c>
      <c r="AC178" s="4">
        <v>8583471.8399999999</v>
      </c>
      <c r="AD178" t="s">
        <v>184</v>
      </c>
    </row>
    <row r="179" spans="1:30" x14ac:dyDescent="0.25">
      <c r="A179" s="20">
        <v>1201</v>
      </c>
      <c r="B179" t="s">
        <v>147</v>
      </c>
      <c r="C179" t="s">
        <v>264</v>
      </c>
      <c r="D179" t="s">
        <v>2</v>
      </c>
      <c r="E179" t="s">
        <v>8</v>
      </c>
      <c r="F179" t="s">
        <v>248</v>
      </c>
      <c r="G179" s="2">
        <v>35566095600</v>
      </c>
      <c r="H179" s="2">
        <v>1883497000</v>
      </c>
      <c r="I179" s="2">
        <v>33682598600</v>
      </c>
      <c r="J179" s="2">
        <v>79922240</v>
      </c>
      <c r="K179" s="2">
        <v>5926770</v>
      </c>
      <c r="L179" s="2">
        <v>73995470</v>
      </c>
      <c r="M179" s="2">
        <v>65695801.759999998</v>
      </c>
      <c r="N179" s="2">
        <v>5173371.2</v>
      </c>
      <c r="O179" s="2">
        <v>60522430.560000002</v>
      </c>
      <c r="P179" s="15">
        <v>0.1</v>
      </c>
      <c r="Q179" s="2">
        <v>517337.12</v>
      </c>
      <c r="R179" s="13">
        <v>0.2</v>
      </c>
      <c r="S179" s="15">
        <v>0</v>
      </c>
      <c r="T179" s="2">
        <v>12104486.112</v>
      </c>
      <c r="U179" s="2">
        <v>4000000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18">
        <v>0</v>
      </c>
      <c r="AC179" s="4">
        <v>16621823.232000001</v>
      </c>
      <c r="AD179" t="s">
        <v>38</v>
      </c>
    </row>
    <row r="180" spans="1:30" x14ac:dyDescent="0.25">
      <c r="A180" s="20">
        <v>1202</v>
      </c>
      <c r="B180" t="s">
        <v>147</v>
      </c>
      <c r="C180" t="s">
        <v>264</v>
      </c>
      <c r="D180" t="s">
        <v>2</v>
      </c>
      <c r="E180" t="s">
        <v>8</v>
      </c>
      <c r="F180" t="s">
        <v>249</v>
      </c>
      <c r="G180" s="2">
        <v>30368697000</v>
      </c>
      <c r="H180" s="2">
        <v>405589000</v>
      </c>
      <c r="I180" s="2">
        <v>29963108000</v>
      </c>
      <c r="J180" s="2">
        <v>53586326</v>
      </c>
      <c r="K180" s="2">
        <v>1419564</v>
      </c>
      <c r="L180" s="2">
        <v>52166762</v>
      </c>
      <c r="M180" s="2">
        <v>41438847.200000003</v>
      </c>
      <c r="N180" s="2">
        <v>1257328.3999999999</v>
      </c>
      <c r="O180" s="2">
        <v>40181518.799999997</v>
      </c>
      <c r="P180" s="15">
        <v>0.1</v>
      </c>
      <c r="Q180" s="2">
        <v>125732.84</v>
      </c>
      <c r="R180" s="13">
        <v>0.15</v>
      </c>
      <c r="S180" s="15">
        <v>0</v>
      </c>
      <c r="T180" s="2">
        <v>6027227.8200000003</v>
      </c>
      <c r="U180" s="2">
        <v>3000000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18">
        <v>0</v>
      </c>
      <c r="AC180" s="4">
        <v>9152960.6600000001</v>
      </c>
      <c r="AD180" t="s">
        <v>50</v>
      </c>
    </row>
    <row r="181" spans="1:30" x14ac:dyDescent="0.25">
      <c r="A181" s="20">
        <v>1203</v>
      </c>
      <c r="B181" t="s">
        <v>12</v>
      </c>
      <c r="C181" t="s">
        <v>264</v>
      </c>
      <c r="D181" t="s">
        <v>2</v>
      </c>
      <c r="E181" t="s">
        <v>4</v>
      </c>
      <c r="F181" t="s">
        <v>250</v>
      </c>
      <c r="G181" s="2">
        <v>8277121000</v>
      </c>
      <c r="H181" s="2">
        <v>0</v>
      </c>
      <c r="I181" s="2">
        <v>8277121000</v>
      </c>
      <c r="J181" s="2">
        <v>19131739</v>
      </c>
      <c r="K181" s="2">
        <v>0</v>
      </c>
      <c r="L181" s="2">
        <v>19131739</v>
      </c>
      <c r="M181" s="2">
        <v>15820890.6</v>
      </c>
      <c r="N181" s="2">
        <v>0</v>
      </c>
      <c r="O181" s="2">
        <v>15820890.6</v>
      </c>
      <c r="P181" s="15">
        <v>0.1</v>
      </c>
      <c r="Q181" s="2">
        <v>0</v>
      </c>
      <c r="R181" s="13">
        <v>0.1</v>
      </c>
      <c r="S181" s="15">
        <v>0</v>
      </c>
      <c r="T181" s="2">
        <v>1582089.06</v>
      </c>
      <c r="U181" s="2">
        <v>0</v>
      </c>
      <c r="V181" s="2">
        <v>312739464.60000002</v>
      </c>
      <c r="W181" s="2">
        <v>0</v>
      </c>
      <c r="X181" s="2">
        <v>312739464.60000002</v>
      </c>
      <c r="Y181" s="2">
        <v>269508166000</v>
      </c>
      <c r="Z181" s="2">
        <v>0</v>
      </c>
      <c r="AA181" s="2">
        <v>269508166000</v>
      </c>
      <c r="AB181" s="18">
        <v>12509578.584000001</v>
      </c>
      <c r="AC181" s="4">
        <v>14091667.643999999</v>
      </c>
      <c r="AD181" t="s">
        <v>21</v>
      </c>
    </row>
    <row r="182" spans="1:30" x14ac:dyDescent="0.25">
      <c r="A182" s="20">
        <v>1206</v>
      </c>
      <c r="B182" t="s">
        <v>147</v>
      </c>
      <c r="C182" t="s">
        <v>264</v>
      </c>
      <c r="D182" t="s">
        <v>2</v>
      </c>
      <c r="E182" t="s">
        <v>4</v>
      </c>
      <c r="F182" t="s">
        <v>251</v>
      </c>
      <c r="G182" s="2">
        <v>32771235000</v>
      </c>
      <c r="H182" s="2">
        <v>6202300000</v>
      </c>
      <c r="I182" s="2">
        <v>26568935000</v>
      </c>
      <c r="J182" s="2">
        <v>69194894</v>
      </c>
      <c r="K182" s="2">
        <v>14659559</v>
      </c>
      <c r="L182" s="2">
        <v>54535335</v>
      </c>
      <c r="M182" s="2">
        <v>56086400</v>
      </c>
      <c r="N182" s="2">
        <v>12178639</v>
      </c>
      <c r="O182" s="2">
        <v>43907761</v>
      </c>
      <c r="P182" s="15">
        <v>0.1</v>
      </c>
      <c r="Q182" s="2">
        <v>1217863.8999999999</v>
      </c>
      <c r="R182" s="13">
        <v>0.15</v>
      </c>
      <c r="S182" s="15">
        <v>0</v>
      </c>
      <c r="T182" s="2">
        <v>6586164.1500000004</v>
      </c>
      <c r="U182" s="2">
        <v>3000000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18">
        <v>0</v>
      </c>
      <c r="AC182" s="4">
        <v>10804028.050000001</v>
      </c>
      <c r="AD182" t="s">
        <v>48</v>
      </c>
    </row>
    <row r="183" spans="1:30" x14ac:dyDescent="0.25">
      <c r="A183" s="20">
        <v>1211</v>
      </c>
      <c r="B183" t="s">
        <v>147</v>
      </c>
      <c r="C183" t="s">
        <v>264</v>
      </c>
      <c r="D183" t="s">
        <v>2</v>
      </c>
      <c r="E183" t="s">
        <v>287</v>
      </c>
      <c r="F183" t="s">
        <v>254</v>
      </c>
      <c r="G183" s="2">
        <v>9757167000</v>
      </c>
      <c r="H183" s="2">
        <v>0</v>
      </c>
      <c r="I183" s="2">
        <v>9757167000</v>
      </c>
      <c r="J183" s="2">
        <v>27313119</v>
      </c>
      <c r="K183" s="2">
        <v>0</v>
      </c>
      <c r="L183" s="2">
        <v>27313119</v>
      </c>
      <c r="M183" s="2">
        <v>23410252.199999999</v>
      </c>
      <c r="N183" s="2">
        <v>0</v>
      </c>
      <c r="O183" s="2">
        <v>23410252.199999999</v>
      </c>
      <c r="P183" s="15">
        <v>0.1</v>
      </c>
      <c r="Q183" s="2">
        <v>0</v>
      </c>
      <c r="R183" s="13">
        <v>0.1</v>
      </c>
      <c r="S183" s="15">
        <v>0</v>
      </c>
      <c r="T183" s="2">
        <v>2341025.2200000002</v>
      </c>
      <c r="U183" s="2">
        <v>2000000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18">
        <v>0</v>
      </c>
      <c r="AC183" s="4">
        <v>4341025.22</v>
      </c>
      <c r="AD183" t="s">
        <v>166</v>
      </c>
    </row>
    <row r="184" spans="1:30" x14ac:dyDescent="0.25">
      <c r="A184" s="20">
        <v>1214</v>
      </c>
      <c r="B184" t="s">
        <v>147</v>
      </c>
      <c r="C184" t="s">
        <v>264</v>
      </c>
      <c r="D184" t="s">
        <v>9</v>
      </c>
      <c r="E184" t="s">
        <v>384</v>
      </c>
      <c r="F184" t="s">
        <v>252</v>
      </c>
      <c r="G184" s="2">
        <v>15622472000</v>
      </c>
      <c r="H184" s="2">
        <v>0</v>
      </c>
      <c r="I184" s="2">
        <v>15622472000</v>
      </c>
      <c r="J184" s="2">
        <v>32317082</v>
      </c>
      <c r="K184" s="2">
        <v>0</v>
      </c>
      <c r="L184" s="2">
        <v>32317082</v>
      </c>
      <c r="M184" s="2">
        <v>26068093.199999999</v>
      </c>
      <c r="N184" s="2">
        <v>0</v>
      </c>
      <c r="O184" s="2">
        <v>26068093.199999999</v>
      </c>
      <c r="P184" s="15">
        <v>0.1</v>
      </c>
      <c r="Q184" s="2">
        <v>0</v>
      </c>
      <c r="R184" s="13">
        <v>0.1</v>
      </c>
      <c r="S184" s="15">
        <v>0</v>
      </c>
      <c r="T184" s="2">
        <v>2606809.3199999998</v>
      </c>
      <c r="U184" s="2">
        <v>2000000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18">
        <v>0</v>
      </c>
      <c r="AC184" s="4">
        <v>4606809.32</v>
      </c>
      <c r="AD184" t="s">
        <v>70</v>
      </c>
    </row>
    <row r="185" spans="1:30" x14ac:dyDescent="0.25">
      <c r="A185" s="20">
        <v>1215</v>
      </c>
      <c r="B185" t="s">
        <v>147</v>
      </c>
      <c r="C185" t="s">
        <v>264</v>
      </c>
      <c r="D185" t="s">
        <v>2</v>
      </c>
      <c r="E185" t="s">
        <v>287</v>
      </c>
      <c r="F185" t="s">
        <v>253</v>
      </c>
      <c r="G185" s="2">
        <v>29392610700</v>
      </c>
      <c r="H185" s="2">
        <v>10503225000</v>
      </c>
      <c r="I185" s="2">
        <v>18889385700</v>
      </c>
      <c r="J185" s="2">
        <v>62956623</v>
      </c>
      <c r="K185" s="2">
        <v>16524311</v>
      </c>
      <c r="L185" s="2">
        <v>46432312</v>
      </c>
      <c r="M185" s="2">
        <v>51199578.719999999</v>
      </c>
      <c r="N185" s="2">
        <v>12323021</v>
      </c>
      <c r="O185" s="2">
        <v>38876557.719999999</v>
      </c>
      <c r="P185" s="15">
        <v>0.1</v>
      </c>
      <c r="Q185" s="2">
        <v>1232302.1000000001</v>
      </c>
      <c r="R185" s="13">
        <v>0.15</v>
      </c>
      <c r="S185" s="15">
        <v>0</v>
      </c>
      <c r="T185" s="2">
        <v>5831483.6579999998</v>
      </c>
      <c r="U185" s="2">
        <v>3000000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18">
        <v>0</v>
      </c>
      <c r="AC185" s="4">
        <v>10063785.757999999</v>
      </c>
      <c r="AD185" t="s">
        <v>87</v>
      </c>
    </row>
    <row r="186" spans="1:30" x14ac:dyDescent="0.25">
      <c r="A186" s="20">
        <v>1219</v>
      </c>
      <c r="B186" t="s">
        <v>147</v>
      </c>
      <c r="C186" t="s">
        <v>263</v>
      </c>
      <c r="D186" t="s">
        <v>2</v>
      </c>
      <c r="E186" t="s">
        <v>286</v>
      </c>
      <c r="F186" t="s">
        <v>255</v>
      </c>
      <c r="G186" s="2">
        <v>9415006000</v>
      </c>
      <c r="H186" s="2">
        <v>0</v>
      </c>
      <c r="I186" s="2">
        <v>9415006000</v>
      </c>
      <c r="J186" s="2">
        <v>14785258</v>
      </c>
      <c r="K186" s="2">
        <v>0</v>
      </c>
      <c r="L186" s="2">
        <v>14785258</v>
      </c>
      <c r="M186" s="2">
        <v>11019255.6</v>
      </c>
      <c r="N186" s="2">
        <v>0</v>
      </c>
      <c r="O186" s="2">
        <v>11019255.6</v>
      </c>
      <c r="P186" s="15">
        <v>0.1</v>
      </c>
      <c r="Q186" s="2">
        <v>0</v>
      </c>
      <c r="R186" s="13">
        <v>0.3</v>
      </c>
      <c r="S186" s="15">
        <v>0</v>
      </c>
      <c r="T186" s="2">
        <v>3305776.68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18">
        <v>0</v>
      </c>
      <c r="AC186" s="4">
        <v>3305776.68</v>
      </c>
      <c r="AD186" t="s">
        <v>95</v>
      </c>
    </row>
    <row r="187" spans="1:30" x14ac:dyDescent="0.25">
      <c r="A187" s="20">
        <v>1220</v>
      </c>
      <c r="B187" t="s">
        <v>147</v>
      </c>
      <c r="C187" t="s">
        <v>264</v>
      </c>
      <c r="D187" t="s">
        <v>2</v>
      </c>
      <c r="E187" t="s">
        <v>286</v>
      </c>
      <c r="F187" t="s">
        <v>176</v>
      </c>
      <c r="G187" s="2">
        <v>5038291000</v>
      </c>
      <c r="H187" s="2">
        <v>0</v>
      </c>
      <c r="I187" s="2">
        <v>5038291000</v>
      </c>
      <c r="J187" s="2">
        <v>13348651</v>
      </c>
      <c r="K187" s="2">
        <v>0</v>
      </c>
      <c r="L187" s="2">
        <v>13348651</v>
      </c>
      <c r="M187" s="2">
        <v>11333334.6</v>
      </c>
      <c r="N187" s="2">
        <v>0</v>
      </c>
      <c r="O187" s="2">
        <v>11333334.6</v>
      </c>
      <c r="P187" s="15">
        <v>0</v>
      </c>
      <c r="Q187" s="2">
        <v>0</v>
      </c>
      <c r="R187" s="13">
        <v>0</v>
      </c>
      <c r="S187" s="15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18">
        <v>0</v>
      </c>
      <c r="AC187" s="4">
        <v>0</v>
      </c>
      <c r="AD187" t="s">
        <v>45</v>
      </c>
    </row>
    <row r="188" spans="1:30" x14ac:dyDescent="0.25">
      <c r="A188" s="20">
        <v>1224</v>
      </c>
      <c r="B188" t="s">
        <v>147</v>
      </c>
      <c r="C188" t="s">
        <v>263</v>
      </c>
      <c r="D188" t="s">
        <v>9</v>
      </c>
      <c r="E188" t="s">
        <v>27</v>
      </c>
      <c r="F188" t="s">
        <v>256</v>
      </c>
      <c r="G188" s="2">
        <v>185760000</v>
      </c>
      <c r="H188" s="2">
        <v>0</v>
      </c>
      <c r="I188" s="2">
        <v>185760000</v>
      </c>
      <c r="J188" s="2">
        <v>650161</v>
      </c>
      <c r="K188" s="2">
        <v>0</v>
      </c>
      <c r="L188" s="2">
        <v>650161</v>
      </c>
      <c r="M188" s="2">
        <v>575857</v>
      </c>
      <c r="N188" s="2">
        <v>0</v>
      </c>
      <c r="O188" s="2">
        <v>575857</v>
      </c>
      <c r="P188" s="15">
        <v>0.1</v>
      </c>
      <c r="Q188" s="2">
        <v>0</v>
      </c>
      <c r="R188" s="13">
        <v>0.3</v>
      </c>
      <c r="S188" s="15">
        <v>0</v>
      </c>
      <c r="T188" s="2">
        <v>172757.1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18">
        <v>0</v>
      </c>
      <c r="AC188" s="4">
        <v>172757.1</v>
      </c>
      <c r="AD188" t="s">
        <v>32</v>
      </c>
    </row>
    <row r="189" spans="1:30" x14ac:dyDescent="0.25">
      <c r="A189" s="20">
        <v>1225</v>
      </c>
      <c r="B189" t="s">
        <v>147</v>
      </c>
      <c r="C189" t="s">
        <v>264</v>
      </c>
      <c r="D189" t="s">
        <v>9</v>
      </c>
      <c r="E189" t="s">
        <v>384</v>
      </c>
      <c r="F189" t="s">
        <v>257</v>
      </c>
      <c r="G189" s="2">
        <v>110420983000</v>
      </c>
      <c r="H189" s="2">
        <v>0</v>
      </c>
      <c r="I189" s="2">
        <v>110420983000</v>
      </c>
      <c r="J189" s="2">
        <v>179658665</v>
      </c>
      <c r="K189" s="2">
        <v>0</v>
      </c>
      <c r="L189" s="2">
        <v>179658665</v>
      </c>
      <c r="M189" s="2">
        <v>135490271.80000001</v>
      </c>
      <c r="N189" s="2">
        <v>0</v>
      </c>
      <c r="O189" s="2">
        <v>135490271.80000001</v>
      </c>
      <c r="P189" s="15">
        <v>0.1</v>
      </c>
      <c r="Q189" s="2">
        <v>0</v>
      </c>
      <c r="R189" s="13">
        <v>0.25</v>
      </c>
      <c r="S189" s="15">
        <v>0</v>
      </c>
      <c r="T189" s="2">
        <v>33872567.950000003</v>
      </c>
      <c r="U189" s="2">
        <v>5000000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18">
        <v>0</v>
      </c>
      <c r="AC189" s="4">
        <v>38872567.950000003</v>
      </c>
      <c r="AD189" t="s">
        <v>62</v>
      </c>
    </row>
    <row r="190" spans="1:30" x14ac:dyDescent="0.25">
      <c r="A190" s="20">
        <v>1226</v>
      </c>
      <c r="B190" t="s">
        <v>147</v>
      </c>
      <c r="C190" t="s">
        <v>264</v>
      </c>
      <c r="D190" t="s">
        <v>9</v>
      </c>
      <c r="E190" t="s">
        <v>384</v>
      </c>
      <c r="F190" t="s">
        <v>258</v>
      </c>
      <c r="G190" s="2">
        <v>16421164000</v>
      </c>
      <c r="H190" s="2">
        <v>0</v>
      </c>
      <c r="I190" s="2">
        <v>16421164000</v>
      </c>
      <c r="J190" s="2">
        <v>40399530</v>
      </c>
      <c r="K190" s="2">
        <v>0</v>
      </c>
      <c r="L190" s="2">
        <v>40399530</v>
      </c>
      <c r="M190" s="2">
        <v>33831064.399999999</v>
      </c>
      <c r="N190" s="2">
        <v>0</v>
      </c>
      <c r="O190" s="2">
        <v>33831064.399999999</v>
      </c>
      <c r="P190" s="15">
        <v>0.1</v>
      </c>
      <c r="Q190" s="2">
        <v>0</v>
      </c>
      <c r="R190" s="13">
        <v>0.15</v>
      </c>
      <c r="S190" s="15">
        <v>0</v>
      </c>
      <c r="T190" s="2">
        <v>5074659.66</v>
      </c>
      <c r="U190" s="2">
        <v>3000000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18">
        <v>0</v>
      </c>
      <c r="AC190" s="4">
        <v>8074659.6600000001</v>
      </c>
      <c r="AD190" t="s">
        <v>189</v>
      </c>
    </row>
    <row r="191" spans="1:30" x14ac:dyDescent="0.25">
      <c r="A191" s="20">
        <v>1227</v>
      </c>
      <c r="B191" t="s">
        <v>147</v>
      </c>
      <c r="C191" t="s">
        <v>264</v>
      </c>
      <c r="D191" t="s">
        <v>2</v>
      </c>
      <c r="E191" t="s">
        <v>8</v>
      </c>
      <c r="F191" t="s">
        <v>259</v>
      </c>
      <c r="G191" s="2">
        <v>2285107000</v>
      </c>
      <c r="H191" s="2">
        <v>0</v>
      </c>
      <c r="I191" s="2">
        <v>2285107000</v>
      </c>
      <c r="J191" s="2">
        <v>7629977</v>
      </c>
      <c r="K191" s="2">
        <v>0</v>
      </c>
      <c r="L191" s="2">
        <v>7629977</v>
      </c>
      <c r="M191" s="2">
        <v>6715934.2000000002</v>
      </c>
      <c r="N191" s="2">
        <v>0</v>
      </c>
      <c r="O191" s="2">
        <v>6715934.2000000002</v>
      </c>
      <c r="P191" s="15">
        <v>0</v>
      </c>
      <c r="Q191" s="2">
        <v>0</v>
      </c>
      <c r="R191" s="13">
        <v>0</v>
      </c>
      <c r="S191" s="15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18">
        <v>0</v>
      </c>
      <c r="AC191" s="4">
        <v>0</v>
      </c>
      <c r="AD191" t="s">
        <v>42</v>
      </c>
    </row>
    <row r="192" spans="1:30" x14ac:dyDescent="0.25">
      <c r="A192" s="20">
        <v>1230</v>
      </c>
      <c r="B192" t="s">
        <v>147</v>
      </c>
      <c r="C192" t="s">
        <v>264</v>
      </c>
      <c r="D192" t="s">
        <v>2</v>
      </c>
      <c r="E192" t="s">
        <v>8</v>
      </c>
      <c r="F192" t="s">
        <v>47</v>
      </c>
      <c r="G192" s="2">
        <v>14569527000</v>
      </c>
      <c r="H192" s="2">
        <v>64013000</v>
      </c>
      <c r="I192" s="2">
        <v>14505514000</v>
      </c>
      <c r="J192" s="2">
        <v>37885106</v>
      </c>
      <c r="K192" s="2">
        <v>224047</v>
      </c>
      <c r="L192" s="2">
        <v>37661059</v>
      </c>
      <c r="M192" s="2">
        <v>32057295.199999999</v>
      </c>
      <c r="N192" s="2">
        <v>198441.8</v>
      </c>
      <c r="O192" s="2">
        <v>31858853.399999999</v>
      </c>
      <c r="P192" s="15">
        <v>0.1</v>
      </c>
      <c r="Q192" s="2">
        <v>19844.18</v>
      </c>
      <c r="R192" s="13">
        <v>0.15</v>
      </c>
      <c r="S192" s="15">
        <v>0</v>
      </c>
      <c r="T192" s="2">
        <v>4778828.01</v>
      </c>
      <c r="U192" s="2">
        <v>3000000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18">
        <v>0</v>
      </c>
      <c r="AC192" s="4">
        <v>7798672.1900000004</v>
      </c>
      <c r="AD192" t="s">
        <v>50</v>
      </c>
    </row>
    <row r="193" spans="1:30" x14ac:dyDescent="0.25">
      <c r="A193" s="20">
        <v>1231</v>
      </c>
      <c r="B193" t="s">
        <v>147</v>
      </c>
      <c r="C193" t="s">
        <v>264</v>
      </c>
      <c r="D193" t="s">
        <v>2</v>
      </c>
      <c r="E193" t="s">
        <v>8</v>
      </c>
      <c r="F193" t="s">
        <v>260</v>
      </c>
      <c r="G193" s="2">
        <v>11609998000</v>
      </c>
      <c r="H193" s="2">
        <v>1955839000</v>
      </c>
      <c r="I193" s="2">
        <v>9654159000</v>
      </c>
      <c r="J193" s="2">
        <v>32364507</v>
      </c>
      <c r="K193" s="2">
        <v>6296407</v>
      </c>
      <c r="L193" s="2">
        <v>26068100</v>
      </c>
      <c r="M193" s="2">
        <v>27720507.800000001</v>
      </c>
      <c r="N193" s="2">
        <v>5514071.4000000004</v>
      </c>
      <c r="O193" s="2">
        <v>22206436.399999999</v>
      </c>
      <c r="P193" s="15">
        <v>0.1</v>
      </c>
      <c r="Q193" s="2">
        <v>551407.14</v>
      </c>
      <c r="R193" s="13">
        <v>0.1</v>
      </c>
      <c r="S193" s="15">
        <v>0</v>
      </c>
      <c r="T193" s="2">
        <v>2220643.64</v>
      </c>
      <c r="U193" s="2">
        <v>2000000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18">
        <v>0</v>
      </c>
      <c r="AC193" s="4">
        <v>4772050.78</v>
      </c>
      <c r="AD193" t="s">
        <v>50</v>
      </c>
    </row>
    <row r="194" spans="1:30" x14ac:dyDescent="0.25">
      <c r="A194" s="20">
        <v>1232</v>
      </c>
      <c r="B194" t="s">
        <v>147</v>
      </c>
      <c r="C194" t="s">
        <v>264</v>
      </c>
      <c r="D194" t="s">
        <v>2</v>
      </c>
      <c r="E194" t="s">
        <v>4</v>
      </c>
      <c r="F194" t="s">
        <v>261</v>
      </c>
      <c r="G194" s="2">
        <v>51310884000</v>
      </c>
      <c r="H194" s="2">
        <v>278840000</v>
      </c>
      <c r="I194" s="2">
        <v>51032044000</v>
      </c>
      <c r="J194" s="2">
        <v>83059799</v>
      </c>
      <c r="K194" s="2">
        <v>885161</v>
      </c>
      <c r="L194" s="2">
        <v>82174638</v>
      </c>
      <c r="M194" s="2">
        <v>62535445.399999999</v>
      </c>
      <c r="N194" s="2">
        <v>773625</v>
      </c>
      <c r="O194" s="2">
        <v>61761820.399999999</v>
      </c>
      <c r="P194" s="15">
        <v>0.1</v>
      </c>
      <c r="Q194" s="2">
        <v>77362.5</v>
      </c>
      <c r="R194" s="13">
        <v>0.2</v>
      </c>
      <c r="S194" s="15">
        <v>0</v>
      </c>
      <c r="T194" s="2">
        <v>12352364.08</v>
      </c>
      <c r="U194" s="2">
        <v>4000000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18">
        <v>0</v>
      </c>
      <c r="AC194" s="4">
        <v>16429726.58</v>
      </c>
      <c r="AD194" t="s">
        <v>215</v>
      </c>
    </row>
    <row r="195" spans="1:30" x14ac:dyDescent="0.25">
      <c r="A195" s="20">
        <v>1235</v>
      </c>
      <c r="B195" t="s">
        <v>147</v>
      </c>
      <c r="C195" t="s">
        <v>264</v>
      </c>
      <c r="D195" t="s">
        <v>2</v>
      </c>
      <c r="E195" t="s">
        <v>287</v>
      </c>
      <c r="F195" t="s">
        <v>262</v>
      </c>
      <c r="G195" s="2">
        <v>7986694000</v>
      </c>
      <c r="H195" s="2">
        <v>234000000</v>
      </c>
      <c r="I195" s="2">
        <v>7752694000</v>
      </c>
      <c r="J195" s="2">
        <v>20720796</v>
      </c>
      <c r="K195" s="2">
        <v>729900</v>
      </c>
      <c r="L195" s="2">
        <v>19990896</v>
      </c>
      <c r="M195" s="2">
        <v>17526118.399999999</v>
      </c>
      <c r="N195" s="2">
        <v>636300</v>
      </c>
      <c r="O195" s="2">
        <v>16889818.399999999</v>
      </c>
      <c r="P195" s="15">
        <v>0.1</v>
      </c>
      <c r="Q195" s="2">
        <v>63630</v>
      </c>
      <c r="R195" s="13">
        <v>0.1</v>
      </c>
      <c r="S195" s="15">
        <v>0</v>
      </c>
      <c r="T195" s="2">
        <v>1688981.84</v>
      </c>
      <c r="U195" s="2">
        <v>1000000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18">
        <v>0</v>
      </c>
      <c r="AC195" s="4">
        <v>2752611.84</v>
      </c>
      <c r="AD195" t="s">
        <v>166</v>
      </c>
    </row>
    <row r="196" spans="1:30" x14ac:dyDescent="0.25">
      <c r="A196" s="20">
        <v>1250</v>
      </c>
      <c r="B196" t="s">
        <v>147</v>
      </c>
      <c r="C196" t="s">
        <v>263</v>
      </c>
      <c r="D196" t="s">
        <v>2</v>
      </c>
      <c r="E196" t="s">
        <v>286</v>
      </c>
      <c r="F196" t="s">
        <v>266</v>
      </c>
      <c r="G196" s="2">
        <v>129835877700</v>
      </c>
      <c r="H196" s="2">
        <v>62750000</v>
      </c>
      <c r="I196" s="2">
        <v>129773127700</v>
      </c>
      <c r="J196" s="2">
        <v>209514468</v>
      </c>
      <c r="K196" s="2">
        <v>219625</v>
      </c>
      <c r="L196" s="2">
        <v>209294843</v>
      </c>
      <c r="M196" s="2">
        <v>157580116.91999999</v>
      </c>
      <c r="N196" s="2">
        <v>194525</v>
      </c>
      <c r="O196" s="2">
        <v>157385591.91999999</v>
      </c>
      <c r="P196" s="15">
        <v>0.1</v>
      </c>
      <c r="Q196" s="2">
        <v>19452.5</v>
      </c>
      <c r="R196" s="13">
        <v>0.3</v>
      </c>
      <c r="S196" s="15">
        <v>0.4</v>
      </c>
      <c r="T196" s="2">
        <v>47954236.767999999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18">
        <v>0</v>
      </c>
      <c r="AC196" s="4">
        <v>47973689.267999999</v>
      </c>
      <c r="AD196" t="s">
        <v>95</v>
      </c>
    </row>
    <row r="197" spans="1:30" x14ac:dyDescent="0.25">
      <c r="A197" s="20">
        <v>1254</v>
      </c>
      <c r="B197" t="s">
        <v>147</v>
      </c>
      <c r="C197" t="s">
        <v>264</v>
      </c>
      <c r="D197" t="s">
        <v>2</v>
      </c>
      <c r="E197" t="s">
        <v>8</v>
      </c>
      <c r="F197" t="s">
        <v>267</v>
      </c>
      <c r="G197" s="2">
        <v>14962457900</v>
      </c>
      <c r="H197" s="2">
        <v>0</v>
      </c>
      <c r="I197" s="2">
        <v>14962457900</v>
      </c>
      <c r="J197" s="2">
        <v>37073183</v>
      </c>
      <c r="K197" s="2">
        <v>0</v>
      </c>
      <c r="L197" s="2">
        <v>37073183</v>
      </c>
      <c r="M197" s="2">
        <v>31088199.84</v>
      </c>
      <c r="N197" s="2">
        <v>0</v>
      </c>
      <c r="O197" s="2">
        <v>31088199.84</v>
      </c>
      <c r="P197" s="15">
        <v>0.1</v>
      </c>
      <c r="Q197" s="2">
        <v>0</v>
      </c>
      <c r="R197" s="13">
        <v>0.15</v>
      </c>
      <c r="S197" s="15">
        <v>0</v>
      </c>
      <c r="T197" s="2">
        <v>4663229.9759999998</v>
      </c>
      <c r="U197" s="2">
        <v>3000000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18">
        <v>0</v>
      </c>
      <c r="AC197" s="4">
        <v>7663229.9759999998</v>
      </c>
      <c r="AD197" t="s">
        <v>50</v>
      </c>
    </row>
    <row r="198" spans="1:30" x14ac:dyDescent="0.25">
      <c r="A198" s="20">
        <v>1255</v>
      </c>
      <c r="B198" t="s">
        <v>147</v>
      </c>
      <c r="C198" t="s">
        <v>264</v>
      </c>
      <c r="D198" t="s">
        <v>2</v>
      </c>
      <c r="E198" t="s">
        <v>8</v>
      </c>
      <c r="F198" t="s">
        <v>268</v>
      </c>
      <c r="G198" s="2">
        <v>6986711000</v>
      </c>
      <c r="H198" s="2">
        <v>289013000</v>
      </c>
      <c r="I198" s="2">
        <v>6697698000</v>
      </c>
      <c r="J198" s="2">
        <v>18078592</v>
      </c>
      <c r="K198" s="2">
        <v>946544</v>
      </c>
      <c r="L198" s="2">
        <v>17132048</v>
      </c>
      <c r="M198" s="2">
        <v>15283907.6</v>
      </c>
      <c r="N198" s="2">
        <v>830938.8</v>
      </c>
      <c r="O198" s="2">
        <v>14452968.800000001</v>
      </c>
      <c r="P198" s="15">
        <v>0.1</v>
      </c>
      <c r="Q198" s="2">
        <v>83093.88</v>
      </c>
      <c r="R198" s="13">
        <v>0.1</v>
      </c>
      <c r="S198" s="15">
        <v>0</v>
      </c>
      <c r="T198" s="2">
        <v>1445296.88</v>
      </c>
      <c r="U198" s="2">
        <v>1000000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18">
        <v>0</v>
      </c>
      <c r="AC198" s="4">
        <v>2528390.7599999998</v>
      </c>
      <c r="AD198" t="s">
        <v>50</v>
      </c>
    </row>
    <row r="199" spans="1:30" x14ac:dyDescent="0.25">
      <c r="A199" s="20">
        <v>1258</v>
      </c>
      <c r="B199" t="s">
        <v>147</v>
      </c>
      <c r="C199" t="s">
        <v>264</v>
      </c>
      <c r="D199" t="s">
        <v>2</v>
      </c>
      <c r="E199" t="s">
        <v>8</v>
      </c>
      <c r="F199" t="s">
        <v>269</v>
      </c>
      <c r="G199" s="2">
        <v>295146902000</v>
      </c>
      <c r="H199" s="2">
        <v>2012700000</v>
      </c>
      <c r="I199" s="2">
        <v>293134202000</v>
      </c>
      <c r="J199" s="2">
        <v>477292392</v>
      </c>
      <c r="K199" s="2">
        <v>5179161</v>
      </c>
      <c r="L199" s="2">
        <v>472113231</v>
      </c>
      <c r="M199" s="2">
        <v>359233631.19999999</v>
      </c>
      <c r="N199" s="2">
        <v>4374081</v>
      </c>
      <c r="O199" s="2">
        <v>354859550.19999999</v>
      </c>
      <c r="P199" s="15">
        <v>0.1</v>
      </c>
      <c r="Q199" s="2">
        <v>437408.1</v>
      </c>
      <c r="R199" s="13">
        <v>0.25</v>
      </c>
      <c r="S199" s="15">
        <v>0.5</v>
      </c>
      <c r="T199" s="2">
        <v>139929775.09999999</v>
      </c>
      <c r="U199" s="2">
        <v>7000000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18">
        <v>0</v>
      </c>
      <c r="AC199" s="4">
        <v>147367183.19999999</v>
      </c>
      <c r="AD199" t="s">
        <v>46</v>
      </c>
    </row>
    <row r="200" spans="1:30" x14ac:dyDescent="0.25">
      <c r="A200" s="20">
        <v>1259</v>
      </c>
      <c r="B200" t="s">
        <v>147</v>
      </c>
      <c r="C200" t="s">
        <v>263</v>
      </c>
      <c r="D200" t="s">
        <v>2</v>
      </c>
      <c r="E200" t="s">
        <v>287</v>
      </c>
      <c r="F200" t="s">
        <v>280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15">
        <v>0.1</v>
      </c>
      <c r="Q200" s="2">
        <v>0</v>
      </c>
      <c r="R200" s="13">
        <v>0.3</v>
      </c>
      <c r="S200" s="15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18">
        <v>0</v>
      </c>
      <c r="AC200" s="4">
        <v>0</v>
      </c>
      <c r="AD200" t="s">
        <v>166</v>
      </c>
    </row>
    <row r="201" spans="1:30" x14ac:dyDescent="0.25">
      <c r="A201" s="20">
        <v>1260</v>
      </c>
      <c r="B201" t="s">
        <v>147</v>
      </c>
      <c r="C201" t="s">
        <v>263</v>
      </c>
      <c r="D201" t="s">
        <v>2</v>
      </c>
      <c r="E201" t="s">
        <v>200</v>
      </c>
      <c r="F201" t="s">
        <v>270</v>
      </c>
      <c r="G201" s="2">
        <v>18539644000</v>
      </c>
      <c r="H201" s="2">
        <v>0</v>
      </c>
      <c r="I201" s="2">
        <v>18539644000</v>
      </c>
      <c r="J201" s="2">
        <v>27809502</v>
      </c>
      <c r="K201" s="2">
        <v>0</v>
      </c>
      <c r="L201" s="2">
        <v>27809502</v>
      </c>
      <c r="M201" s="2">
        <v>20393644.399999999</v>
      </c>
      <c r="N201" s="2">
        <v>0</v>
      </c>
      <c r="O201" s="2">
        <v>20393644.399999999</v>
      </c>
      <c r="P201" s="15">
        <v>0.1</v>
      </c>
      <c r="Q201" s="2">
        <v>0</v>
      </c>
      <c r="R201" s="13">
        <v>0.3</v>
      </c>
      <c r="S201" s="15">
        <v>0</v>
      </c>
      <c r="T201" s="2">
        <v>6118093.3200000003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18">
        <v>0</v>
      </c>
      <c r="AC201" s="4">
        <v>6118093.3200000003</v>
      </c>
      <c r="AD201" t="s">
        <v>241</v>
      </c>
    </row>
    <row r="202" spans="1:30" x14ac:dyDescent="0.25">
      <c r="A202" s="20">
        <v>1262</v>
      </c>
      <c r="B202" t="s">
        <v>147</v>
      </c>
      <c r="C202" t="s">
        <v>264</v>
      </c>
      <c r="D202" t="s">
        <v>2</v>
      </c>
      <c r="E202" t="s">
        <v>286</v>
      </c>
      <c r="F202" t="s">
        <v>271</v>
      </c>
      <c r="G202" s="2">
        <v>9852103200</v>
      </c>
      <c r="H202" s="2">
        <v>0</v>
      </c>
      <c r="I202" s="2">
        <v>9852103200</v>
      </c>
      <c r="J202" s="2">
        <v>26726451</v>
      </c>
      <c r="K202" s="2">
        <v>0</v>
      </c>
      <c r="L202" s="2">
        <v>26726451</v>
      </c>
      <c r="M202" s="2">
        <v>22785609.719999999</v>
      </c>
      <c r="N202" s="2">
        <v>0</v>
      </c>
      <c r="O202" s="2">
        <v>22785609.719999999</v>
      </c>
      <c r="P202" s="15">
        <v>0.1</v>
      </c>
      <c r="Q202" s="2">
        <v>0</v>
      </c>
      <c r="R202" s="13">
        <v>0.1</v>
      </c>
      <c r="S202" s="15">
        <v>0</v>
      </c>
      <c r="T202" s="2">
        <v>2278560.9720000001</v>
      </c>
      <c r="U202" s="2">
        <v>2000000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18">
        <v>0</v>
      </c>
      <c r="AC202" s="4">
        <v>4278560.9720000001</v>
      </c>
      <c r="AD202" t="s">
        <v>45</v>
      </c>
    </row>
    <row r="203" spans="1:30" x14ac:dyDescent="0.25">
      <c r="A203" s="20">
        <v>1264</v>
      </c>
      <c r="B203" t="s">
        <v>147</v>
      </c>
      <c r="C203" t="s">
        <v>263</v>
      </c>
      <c r="D203" t="s">
        <v>2</v>
      </c>
      <c r="E203" t="s">
        <v>4</v>
      </c>
      <c r="F203" t="s">
        <v>272</v>
      </c>
      <c r="G203" s="2">
        <v>4182294000</v>
      </c>
      <c r="H203" s="2">
        <v>463345000</v>
      </c>
      <c r="I203" s="2">
        <v>3718949000</v>
      </c>
      <c r="J203" s="2">
        <v>12050455</v>
      </c>
      <c r="K203" s="2">
        <v>1439158</v>
      </c>
      <c r="L203" s="2">
        <v>10611297</v>
      </c>
      <c r="M203" s="2">
        <v>10377537.4</v>
      </c>
      <c r="N203" s="2">
        <v>1253820</v>
      </c>
      <c r="O203" s="2">
        <v>9123717.4000000004</v>
      </c>
      <c r="P203" s="15">
        <v>0.1</v>
      </c>
      <c r="Q203" s="2">
        <v>125382</v>
      </c>
      <c r="R203" s="13">
        <v>0.3</v>
      </c>
      <c r="S203" s="15">
        <v>0</v>
      </c>
      <c r="T203" s="2">
        <v>2737115.22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18">
        <v>0</v>
      </c>
      <c r="AC203" s="4">
        <v>2862497.22</v>
      </c>
      <c r="AD203" t="s">
        <v>48</v>
      </c>
    </row>
    <row r="204" spans="1:30" x14ac:dyDescent="0.25">
      <c r="A204" s="20">
        <v>1265</v>
      </c>
      <c r="B204" t="s">
        <v>147</v>
      </c>
      <c r="C204" t="s">
        <v>264</v>
      </c>
      <c r="D204" t="s">
        <v>9</v>
      </c>
      <c r="E204" t="s">
        <v>27</v>
      </c>
      <c r="F204" t="s">
        <v>273</v>
      </c>
      <c r="G204" s="2">
        <v>2639235000</v>
      </c>
      <c r="H204" s="2">
        <v>0</v>
      </c>
      <c r="I204" s="2">
        <v>2639235000</v>
      </c>
      <c r="J204" s="2">
        <v>8141601</v>
      </c>
      <c r="K204" s="2">
        <v>0</v>
      </c>
      <c r="L204" s="2">
        <v>8141601</v>
      </c>
      <c r="M204" s="2">
        <v>7085907</v>
      </c>
      <c r="N204" s="2">
        <v>0</v>
      </c>
      <c r="O204" s="2">
        <v>7085907</v>
      </c>
      <c r="P204" s="15">
        <v>0</v>
      </c>
      <c r="Q204" s="2">
        <v>0</v>
      </c>
      <c r="R204" s="13">
        <v>0</v>
      </c>
      <c r="S204" s="15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18">
        <v>0</v>
      </c>
      <c r="AC204" s="4">
        <v>0</v>
      </c>
      <c r="AD204" t="s">
        <v>28</v>
      </c>
    </row>
    <row r="205" spans="1:30" x14ac:dyDescent="0.25">
      <c r="A205" s="20">
        <v>1273</v>
      </c>
      <c r="B205" t="s">
        <v>147</v>
      </c>
      <c r="C205" t="s">
        <v>264</v>
      </c>
      <c r="D205" t="s">
        <v>9</v>
      </c>
      <c r="E205" t="s">
        <v>27</v>
      </c>
      <c r="F205" t="s">
        <v>275</v>
      </c>
      <c r="G205" s="2">
        <v>29560276000</v>
      </c>
      <c r="H205" s="2">
        <v>0</v>
      </c>
      <c r="I205" s="2">
        <v>29560276000</v>
      </c>
      <c r="J205" s="2">
        <v>57725188</v>
      </c>
      <c r="K205" s="2">
        <v>0</v>
      </c>
      <c r="L205" s="2">
        <v>57725188</v>
      </c>
      <c r="M205" s="2">
        <v>45901077.600000001</v>
      </c>
      <c r="N205" s="2">
        <v>0</v>
      </c>
      <c r="O205" s="2">
        <v>45901077.600000001</v>
      </c>
      <c r="P205" s="15">
        <v>0.1</v>
      </c>
      <c r="Q205" s="2">
        <v>0</v>
      </c>
      <c r="R205" s="13">
        <v>0.15</v>
      </c>
      <c r="S205" s="15">
        <v>0</v>
      </c>
      <c r="T205" s="2">
        <v>6885161.6399999997</v>
      </c>
      <c r="U205" s="2">
        <v>3000000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18">
        <v>0</v>
      </c>
      <c r="AC205" s="4">
        <v>9885161.6400000006</v>
      </c>
      <c r="AD205" t="s">
        <v>28</v>
      </c>
    </row>
    <row r="206" spans="1:30" x14ac:dyDescent="0.25">
      <c r="A206" s="20">
        <v>1282</v>
      </c>
      <c r="B206" t="s">
        <v>147</v>
      </c>
      <c r="C206" t="s">
        <v>263</v>
      </c>
      <c r="D206" t="s">
        <v>2</v>
      </c>
      <c r="E206" t="s">
        <v>4</v>
      </c>
      <c r="F206" t="s">
        <v>276</v>
      </c>
      <c r="G206" s="2">
        <v>10528448000</v>
      </c>
      <c r="H206" s="2">
        <v>1302386000</v>
      </c>
      <c r="I206" s="2">
        <v>9226062000</v>
      </c>
      <c r="J206" s="2">
        <v>23005893</v>
      </c>
      <c r="K206" s="2">
        <v>3782091</v>
      </c>
      <c r="L206" s="2">
        <v>19223802</v>
      </c>
      <c r="M206" s="2">
        <v>18794513.800000001</v>
      </c>
      <c r="N206" s="2">
        <v>3261136.6</v>
      </c>
      <c r="O206" s="2">
        <v>15533377.199999999</v>
      </c>
      <c r="P206" s="15">
        <v>0.1</v>
      </c>
      <c r="Q206" s="2">
        <v>326113.65999999997</v>
      </c>
      <c r="R206" s="13">
        <v>0.3</v>
      </c>
      <c r="S206" s="15">
        <v>0</v>
      </c>
      <c r="T206" s="2">
        <v>4660013.16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18">
        <v>0</v>
      </c>
      <c r="AC206" s="4">
        <v>4986126.82</v>
      </c>
      <c r="AD206" t="s">
        <v>215</v>
      </c>
    </row>
    <row r="207" spans="1:30" x14ac:dyDescent="0.25">
      <c r="A207" s="20">
        <v>1288</v>
      </c>
      <c r="B207" t="s">
        <v>147</v>
      </c>
      <c r="C207" t="s">
        <v>263</v>
      </c>
      <c r="D207" t="s">
        <v>9</v>
      </c>
      <c r="E207" t="s">
        <v>15</v>
      </c>
      <c r="F207" t="s">
        <v>277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15">
        <v>0.1</v>
      </c>
      <c r="Q207" s="2">
        <v>0</v>
      </c>
      <c r="R207" s="13">
        <v>0.3</v>
      </c>
      <c r="S207" s="15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18">
        <v>0</v>
      </c>
      <c r="AC207" s="4">
        <v>0</v>
      </c>
      <c r="AD207" t="s">
        <v>31</v>
      </c>
    </row>
    <row r="208" spans="1:30" x14ac:dyDescent="0.25">
      <c r="A208" s="20">
        <v>1289</v>
      </c>
      <c r="B208" t="s">
        <v>147</v>
      </c>
      <c r="C208" t="s">
        <v>264</v>
      </c>
      <c r="D208" t="s">
        <v>2</v>
      </c>
      <c r="E208" t="s">
        <v>286</v>
      </c>
      <c r="F208" t="s">
        <v>278</v>
      </c>
      <c r="G208" s="2">
        <v>18318983200</v>
      </c>
      <c r="H208" s="2">
        <v>0</v>
      </c>
      <c r="I208" s="2">
        <v>18318983200</v>
      </c>
      <c r="J208" s="2">
        <v>52997441</v>
      </c>
      <c r="K208" s="2">
        <v>0</v>
      </c>
      <c r="L208" s="2">
        <v>52997441</v>
      </c>
      <c r="M208" s="2">
        <v>45669847.719999999</v>
      </c>
      <c r="N208" s="2">
        <v>0</v>
      </c>
      <c r="O208" s="2">
        <v>45669847.719999999</v>
      </c>
      <c r="P208" s="15">
        <v>0.1</v>
      </c>
      <c r="Q208" s="2">
        <v>0</v>
      </c>
      <c r="R208" s="13">
        <v>0.15</v>
      </c>
      <c r="S208" s="15">
        <v>0</v>
      </c>
      <c r="T208" s="2">
        <v>6850477.1579999998</v>
      </c>
      <c r="U208" s="2">
        <v>3000000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18">
        <v>0</v>
      </c>
      <c r="AC208" s="4">
        <v>9850477.1579999998</v>
      </c>
      <c r="AD208" t="s">
        <v>95</v>
      </c>
    </row>
    <row r="209" spans="1:30" x14ac:dyDescent="0.25">
      <c r="A209" s="20">
        <v>1292</v>
      </c>
      <c r="B209" t="s">
        <v>147</v>
      </c>
      <c r="C209" t="s">
        <v>264</v>
      </c>
      <c r="D209" t="s">
        <v>2</v>
      </c>
      <c r="E209" t="s">
        <v>286</v>
      </c>
      <c r="F209" t="s">
        <v>281</v>
      </c>
      <c r="G209" s="2">
        <v>984133000</v>
      </c>
      <c r="H209" s="2">
        <v>0</v>
      </c>
      <c r="I209" s="2">
        <v>984133000</v>
      </c>
      <c r="J209" s="2">
        <v>3216067</v>
      </c>
      <c r="K209" s="2">
        <v>0</v>
      </c>
      <c r="L209" s="2">
        <v>3216067</v>
      </c>
      <c r="M209" s="2">
        <v>2822413.8</v>
      </c>
      <c r="N209" s="2">
        <v>0</v>
      </c>
      <c r="O209" s="2">
        <v>2822413.8</v>
      </c>
      <c r="P209" s="15">
        <v>0</v>
      </c>
      <c r="Q209" s="2">
        <v>0</v>
      </c>
      <c r="R209" s="13">
        <v>0</v>
      </c>
      <c r="S209" s="15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18">
        <v>0</v>
      </c>
      <c r="AC209" s="4">
        <v>0</v>
      </c>
      <c r="AD209" t="s">
        <v>45</v>
      </c>
    </row>
    <row r="210" spans="1:30" x14ac:dyDescent="0.25">
      <c r="A210" s="20">
        <v>1293</v>
      </c>
      <c r="B210" t="s">
        <v>147</v>
      </c>
      <c r="C210" t="s">
        <v>264</v>
      </c>
      <c r="D210" t="s">
        <v>2</v>
      </c>
      <c r="E210" t="s">
        <v>8</v>
      </c>
      <c r="F210" t="s">
        <v>282</v>
      </c>
      <c r="G210" s="2">
        <v>6740329000</v>
      </c>
      <c r="H210" s="2">
        <v>2422094000</v>
      </c>
      <c r="I210" s="2">
        <v>4318235000</v>
      </c>
      <c r="J210" s="2">
        <v>18716399</v>
      </c>
      <c r="K210" s="2">
        <v>7046437</v>
      </c>
      <c r="L210" s="2">
        <v>11669962</v>
      </c>
      <c r="M210" s="2">
        <v>16020267.4</v>
      </c>
      <c r="N210" s="2">
        <v>6077599.4000000004</v>
      </c>
      <c r="O210" s="2">
        <v>9942668</v>
      </c>
      <c r="P210" s="15">
        <v>0.1</v>
      </c>
      <c r="Q210" s="2">
        <v>607759.93999999994</v>
      </c>
      <c r="R210" s="13">
        <v>0.1</v>
      </c>
      <c r="S210" s="15">
        <v>0</v>
      </c>
      <c r="T210" s="2">
        <v>994266.8</v>
      </c>
      <c r="U210" s="2">
        <v>1000000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18">
        <v>0</v>
      </c>
      <c r="AC210" s="4">
        <v>2602026.7400000002</v>
      </c>
      <c r="AD210" t="s">
        <v>42</v>
      </c>
    </row>
    <row r="211" spans="1:30" x14ac:dyDescent="0.25">
      <c r="A211" s="20">
        <v>1295</v>
      </c>
      <c r="B211" t="s">
        <v>147</v>
      </c>
      <c r="C211" t="s">
        <v>264</v>
      </c>
      <c r="D211" t="s">
        <v>9</v>
      </c>
      <c r="E211" t="s">
        <v>384</v>
      </c>
      <c r="F211" t="s">
        <v>283</v>
      </c>
      <c r="G211" s="2">
        <v>16094930000</v>
      </c>
      <c r="H211" s="2">
        <v>0</v>
      </c>
      <c r="I211" s="2">
        <v>16094930000</v>
      </c>
      <c r="J211" s="2">
        <v>40414185</v>
      </c>
      <c r="K211" s="2">
        <v>0</v>
      </c>
      <c r="L211" s="2">
        <v>40414185</v>
      </c>
      <c r="M211" s="2">
        <v>33976213</v>
      </c>
      <c r="N211" s="2">
        <v>0</v>
      </c>
      <c r="O211" s="2">
        <v>33976213</v>
      </c>
      <c r="P211" s="15">
        <v>0.1</v>
      </c>
      <c r="Q211" s="2">
        <v>0</v>
      </c>
      <c r="R211" s="13">
        <v>0.15</v>
      </c>
      <c r="S211" s="15">
        <v>0</v>
      </c>
      <c r="T211" s="2">
        <v>5096431.95</v>
      </c>
      <c r="U211" s="2">
        <v>3000000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18">
        <v>0</v>
      </c>
      <c r="AC211" s="4">
        <v>8096431.9500000002</v>
      </c>
      <c r="AD211" t="s">
        <v>35</v>
      </c>
    </row>
    <row r="212" spans="1:30" x14ac:dyDescent="0.25">
      <c r="A212" s="20">
        <v>1300</v>
      </c>
      <c r="B212" t="s">
        <v>147</v>
      </c>
      <c r="C212" t="s">
        <v>264</v>
      </c>
      <c r="D212" t="s">
        <v>2</v>
      </c>
      <c r="E212" t="s">
        <v>286</v>
      </c>
      <c r="F212" t="s">
        <v>284</v>
      </c>
      <c r="G212" s="2">
        <v>2212070000</v>
      </c>
      <c r="H212" s="2">
        <v>313750000</v>
      </c>
      <c r="I212" s="2">
        <v>1898320000</v>
      </c>
      <c r="J212" s="2">
        <v>6014347</v>
      </c>
      <c r="K212" s="2">
        <v>992800</v>
      </c>
      <c r="L212" s="2">
        <v>5021547</v>
      </c>
      <c r="M212" s="2">
        <v>5129519</v>
      </c>
      <c r="N212" s="2">
        <v>867300</v>
      </c>
      <c r="O212" s="2">
        <v>4262219</v>
      </c>
      <c r="P212" s="15">
        <v>0</v>
      </c>
      <c r="Q212" s="2">
        <v>0</v>
      </c>
      <c r="R212" s="13">
        <v>0</v>
      </c>
      <c r="S212" s="15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18">
        <v>0</v>
      </c>
      <c r="AC212" s="4">
        <v>0</v>
      </c>
      <c r="AD212" t="s">
        <v>43</v>
      </c>
    </row>
    <row r="213" spans="1:30" x14ac:dyDescent="0.25">
      <c r="A213" s="20">
        <v>1303</v>
      </c>
      <c r="B213" t="s">
        <v>147</v>
      </c>
      <c r="C213" t="s">
        <v>264</v>
      </c>
      <c r="D213" t="s">
        <v>2</v>
      </c>
      <c r="E213" t="s">
        <v>8</v>
      </c>
      <c r="F213" t="s">
        <v>285</v>
      </c>
      <c r="G213" s="2">
        <v>14191464000</v>
      </c>
      <c r="H213" s="2">
        <v>13892000</v>
      </c>
      <c r="I213" s="2">
        <v>14177572000</v>
      </c>
      <c r="J213" s="2">
        <v>33443392</v>
      </c>
      <c r="K213" s="2">
        <v>48622</v>
      </c>
      <c r="L213" s="2">
        <v>33394770</v>
      </c>
      <c r="M213" s="2">
        <v>27766806.399999999</v>
      </c>
      <c r="N213" s="2">
        <v>43065.2</v>
      </c>
      <c r="O213" s="2">
        <v>27723741.199999999</v>
      </c>
      <c r="P213" s="15">
        <v>0.1</v>
      </c>
      <c r="Q213" s="2">
        <v>4306.5200000000004</v>
      </c>
      <c r="R213" s="13">
        <v>0.1</v>
      </c>
      <c r="S213" s="15">
        <v>0</v>
      </c>
      <c r="T213" s="2">
        <v>2772374.12</v>
      </c>
      <c r="U213" s="2">
        <v>2000000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18">
        <v>0</v>
      </c>
      <c r="AC213" s="4">
        <v>4776680.6399999997</v>
      </c>
      <c r="AD213" t="s">
        <v>46</v>
      </c>
    </row>
    <row r="214" spans="1:30" x14ac:dyDescent="0.25">
      <c r="A214" s="20">
        <v>1305</v>
      </c>
      <c r="B214" t="s">
        <v>147</v>
      </c>
      <c r="C214" t="s">
        <v>264</v>
      </c>
      <c r="D214" t="s">
        <v>2</v>
      </c>
      <c r="E214" t="s">
        <v>287</v>
      </c>
      <c r="F214" t="s">
        <v>288</v>
      </c>
      <c r="G214" s="2">
        <v>16380002000</v>
      </c>
      <c r="H214" s="2">
        <v>1340988000</v>
      </c>
      <c r="I214" s="2">
        <v>15039014000</v>
      </c>
      <c r="J214" s="2">
        <v>31513658</v>
      </c>
      <c r="K214" s="2">
        <v>2454765</v>
      </c>
      <c r="L214" s="2">
        <v>29058893</v>
      </c>
      <c r="M214" s="2">
        <v>24961657.199999999</v>
      </c>
      <c r="N214" s="2">
        <v>1918369.8</v>
      </c>
      <c r="O214" s="2">
        <v>23043287.399999999</v>
      </c>
      <c r="P214" s="15">
        <v>0.1</v>
      </c>
      <c r="Q214" s="2">
        <v>191836.98</v>
      </c>
      <c r="R214" s="13">
        <v>0.1</v>
      </c>
      <c r="S214" s="15">
        <v>0</v>
      </c>
      <c r="T214" s="2">
        <v>2304328.7400000002</v>
      </c>
      <c r="U214" s="2">
        <v>2000000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18">
        <v>0</v>
      </c>
      <c r="AC214" s="4">
        <v>4496165.72</v>
      </c>
      <c r="AD214" t="s">
        <v>166</v>
      </c>
    </row>
    <row r="215" spans="1:30" x14ac:dyDescent="0.25">
      <c r="A215" s="20">
        <v>1307</v>
      </c>
      <c r="B215" t="s">
        <v>147</v>
      </c>
      <c r="C215" t="s">
        <v>264</v>
      </c>
      <c r="D215" t="s">
        <v>2</v>
      </c>
      <c r="E215" t="s">
        <v>286</v>
      </c>
      <c r="F215" t="s">
        <v>289</v>
      </c>
      <c r="G215" s="2">
        <v>97537452000</v>
      </c>
      <c r="H215" s="2">
        <v>0</v>
      </c>
      <c r="I215" s="2">
        <v>97537452000</v>
      </c>
      <c r="J215" s="2">
        <v>157872042</v>
      </c>
      <c r="K215" s="2">
        <v>0</v>
      </c>
      <c r="L215" s="2">
        <v>157872042</v>
      </c>
      <c r="M215" s="2">
        <v>118857061.2</v>
      </c>
      <c r="N215" s="2">
        <v>0</v>
      </c>
      <c r="O215" s="2">
        <v>118857061.2</v>
      </c>
      <c r="P215" s="15">
        <v>0.1</v>
      </c>
      <c r="Q215" s="2">
        <v>0</v>
      </c>
      <c r="R215" s="13">
        <v>0.25</v>
      </c>
      <c r="S215" s="15">
        <v>0</v>
      </c>
      <c r="T215" s="2">
        <v>29714265.300000001</v>
      </c>
      <c r="U215" s="2">
        <v>5000000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18">
        <v>0</v>
      </c>
      <c r="AC215" s="4">
        <v>34714265.299999997</v>
      </c>
      <c r="AD215" t="s">
        <v>45</v>
      </c>
    </row>
    <row r="216" spans="1:30" x14ac:dyDescent="0.25">
      <c r="A216" s="20">
        <v>1311</v>
      </c>
      <c r="B216" t="s">
        <v>147</v>
      </c>
      <c r="C216" t="s">
        <v>264</v>
      </c>
      <c r="D216" t="s">
        <v>2</v>
      </c>
      <c r="E216" t="s">
        <v>286</v>
      </c>
      <c r="F216" t="s">
        <v>290</v>
      </c>
      <c r="G216" s="2">
        <v>8564643000</v>
      </c>
      <c r="H216" s="2">
        <v>0</v>
      </c>
      <c r="I216" s="2">
        <v>8564643000</v>
      </c>
      <c r="J216" s="2">
        <v>19726541</v>
      </c>
      <c r="K216" s="2">
        <v>0</v>
      </c>
      <c r="L216" s="2">
        <v>19726541</v>
      </c>
      <c r="M216" s="2">
        <v>16300683.800000001</v>
      </c>
      <c r="N216" s="2">
        <v>0</v>
      </c>
      <c r="O216" s="2">
        <v>16300683.800000001</v>
      </c>
      <c r="P216" s="15">
        <v>0.1</v>
      </c>
      <c r="Q216" s="2">
        <v>0</v>
      </c>
      <c r="R216" s="13">
        <v>0.1</v>
      </c>
      <c r="S216" s="15">
        <v>0</v>
      </c>
      <c r="T216" s="2">
        <v>1630068.38</v>
      </c>
      <c r="U216" s="2">
        <v>1000000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18">
        <v>0</v>
      </c>
      <c r="AC216" s="4">
        <v>2630068.38</v>
      </c>
      <c r="AD216" t="s">
        <v>95</v>
      </c>
    </row>
    <row r="217" spans="1:30" x14ac:dyDescent="0.25">
      <c r="A217" s="20">
        <v>1312</v>
      </c>
      <c r="B217" t="s">
        <v>147</v>
      </c>
      <c r="C217" t="s">
        <v>263</v>
      </c>
      <c r="D217" t="s">
        <v>2</v>
      </c>
      <c r="E217" t="s">
        <v>287</v>
      </c>
      <c r="F217" t="s">
        <v>291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15">
        <v>0.1</v>
      </c>
      <c r="Q217" s="2">
        <v>0</v>
      </c>
      <c r="R217" s="13">
        <v>0.3</v>
      </c>
      <c r="S217" s="15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18">
        <v>0</v>
      </c>
      <c r="AC217" s="4">
        <v>0</v>
      </c>
      <c r="AD217" t="s">
        <v>166</v>
      </c>
    </row>
    <row r="218" spans="1:30" x14ac:dyDescent="0.25">
      <c r="A218" s="20">
        <v>1315</v>
      </c>
      <c r="B218" t="s">
        <v>147</v>
      </c>
      <c r="C218" t="s">
        <v>263</v>
      </c>
      <c r="D218" t="s">
        <v>9</v>
      </c>
      <c r="E218" t="s">
        <v>27</v>
      </c>
      <c r="F218" t="s">
        <v>292</v>
      </c>
      <c r="G218" s="2">
        <v>24108085600</v>
      </c>
      <c r="H218" s="2">
        <v>0</v>
      </c>
      <c r="I218" s="2">
        <v>24108085600</v>
      </c>
      <c r="J218" s="2">
        <v>56030985</v>
      </c>
      <c r="K218" s="2">
        <v>0</v>
      </c>
      <c r="L218" s="2">
        <v>56030985</v>
      </c>
      <c r="M218" s="2">
        <v>46387750.759999998</v>
      </c>
      <c r="N218" s="2">
        <v>0</v>
      </c>
      <c r="O218" s="2">
        <v>46387750.759999998</v>
      </c>
      <c r="P218" s="15">
        <v>0.1</v>
      </c>
      <c r="Q218" s="2">
        <v>0</v>
      </c>
      <c r="R218" s="13">
        <v>0.3</v>
      </c>
      <c r="S218" s="15">
        <v>0</v>
      </c>
      <c r="T218" s="2">
        <v>13916325.228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18">
        <v>0</v>
      </c>
      <c r="AC218" s="4">
        <v>13916325.228</v>
      </c>
      <c r="AD218" t="s">
        <v>76</v>
      </c>
    </row>
    <row r="219" spans="1:30" x14ac:dyDescent="0.25">
      <c r="A219" s="20">
        <v>1322</v>
      </c>
      <c r="B219" t="s">
        <v>147</v>
      </c>
      <c r="C219" t="s">
        <v>263</v>
      </c>
      <c r="D219" t="s">
        <v>9</v>
      </c>
      <c r="E219" t="s">
        <v>27</v>
      </c>
      <c r="F219" t="s">
        <v>293</v>
      </c>
      <c r="G219" s="2">
        <v>2773920000</v>
      </c>
      <c r="H219" s="2">
        <v>0</v>
      </c>
      <c r="I219" s="2">
        <v>2773920000</v>
      </c>
      <c r="J219" s="2">
        <v>7896038</v>
      </c>
      <c r="K219" s="2">
        <v>0</v>
      </c>
      <c r="L219" s="2">
        <v>7896038</v>
      </c>
      <c r="M219" s="2">
        <v>6786470</v>
      </c>
      <c r="N219" s="2">
        <v>0</v>
      </c>
      <c r="O219" s="2">
        <v>6786470</v>
      </c>
      <c r="P219" s="15">
        <v>0.1</v>
      </c>
      <c r="Q219" s="2">
        <v>0</v>
      </c>
      <c r="R219" s="13">
        <v>0.3</v>
      </c>
      <c r="S219" s="15">
        <v>0</v>
      </c>
      <c r="T219" s="2">
        <v>2035941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18">
        <v>0</v>
      </c>
      <c r="AC219" s="4">
        <v>2035941</v>
      </c>
      <c r="AD219" t="s">
        <v>32</v>
      </c>
    </row>
    <row r="220" spans="1:30" x14ac:dyDescent="0.25">
      <c r="A220" s="20">
        <v>1324</v>
      </c>
      <c r="B220" t="s">
        <v>147</v>
      </c>
      <c r="C220" t="s">
        <v>264</v>
      </c>
      <c r="D220" t="s">
        <v>9</v>
      </c>
      <c r="E220" t="s">
        <v>384</v>
      </c>
      <c r="F220" t="s">
        <v>294</v>
      </c>
      <c r="G220" s="2">
        <v>10775010000</v>
      </c>
      <c r="H220" s="2">
        <v>0</v>
      </c>
      <c r="I220" s="2">
        <v>10775010000</v>
      </c>
      <c r="J220" s="2">
        <v>16695101</v>
      </c>
      <c r="K220" s="2">
        <v>0</v>
      </c>
      <c r="L220" s="2">
        <v>16695101</v>
      </c>
      <c r="M220" s="2">
        <v>12385097</v>
      </c>
      <c r="N220" s="2">
        <v>0</v>
      </c>
      <c r="O220" s="2">
        <v>12385097</v>
      </c>
      <c r="P220" s="15">
        <v>0</v>
      </c>
      <c r="Q220" s="2">
        <v>0</v>
      </c>
      <c r="R220" s="13">
        <v>0</v>
      </c>
      <c r="S220" s="15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18">
        <v>0</v>
      </c>
      <c r="AC220" s="4">
        <v>0</v>
      </c>
      <c r="AD220" t="s">
        <v>189</v>
      </c>
    </row>
    <row r="221" spans="1:30" x14ac:dyDescent="0.25">
      <c r="A221" s="20">
        <v>1325</v>
      </c>
      <c r="B221" t="s">
        <v>147</v>
      </c>
      <c r="C221" t="s">
        <v>264</v>
      </c>
      <c r="D221" t="s">
        <v>2</v>
      </c>
      <c r="E221" t="s">
        <v>8</v>
      </c>
      <c r="F221" t="s">
        <v>295</v>
      </c>
      <c r="G221" s="2">
        <v>9691008000</v>
      </c>
      <c r="H221" s="2">
        <v>0</v>
      </c>
      <c r="I221" s="2">
        <v>9691008000</v>
      </c>
      <c r="J221" s="2">
        <v>26206274</v>
      </c>
      <c r="K221" s="2">
        <v>0</v>
      </c>
      <c r="L221" s="2">
        <v>26206274</v>
      </c>
      <c r="M221" s="2">
        <v>22329870.800000001</v>
      </c>
      <c r="N221" s="2">
        <v>0</v>
      </c>
      <c r="O221" s="2">
        <v>22329870.800000001</v>
      </c>
      <c r="P221" s="15">
        <v>0.1</v>
      </c>
      <c r="Q221" s="2">
        <v>0</v>
      </c>
      <c r="R221" s="13">
        <v>0.1</v>
      </c>
      <c r="S221" s="15">
        <v>0</v>
      </c>
      <c r="T221" s="2">
        <v>2232987.08</v>
      </c>
      <c r="U221" s="2">
        <v>2000000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18">
        <v>0</v>
      </c>
      <c r="AC221" s="4">
        <v>4232987.08</v>
      </c>
      <c r="AD221" t="s">
        <v>42</v>
      </c>
    </row>
    <row r="222" spans="1:30" x14ac:dyDescent="0.25">
      <c r="A222" s="20">
        <v>1328</v>
      </c>
      <c r="B222" t="s">
        <v>147</v>
      </c>
      <c r="C222" t="s">
        <v>263</v>
      </c>
      <c r="D222" t="s">
        <v>2</v>
      </c>
      <c r="E222" t="s">
        <v>200</v>
      </c>
      <c r="F222" t="s">
        <v>296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15">
        <v>0.1</v>
      </c>
      <c r="Q222" s="2">
        <v>0</v>
      </c>
      <c r="R222" s="13">
        <v>0.3</v>
      </c>
      <c r="S222" s="15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18">
        <v>0</v>
      </c>
      <c r="AC222" s="4">
        <v>0</v>
      </c>
      <c r="AD222" t="s">
        <v>184</v>
      </c>
    </row>
    <row r="223" spans="1:30" x14ac:dyDescent="0.25">
      <c r="A223" s="20">
        <v>1330</v>
      </c>
      <c r="B223" t="s">
        <v>147</v>
      </c>
      <c r="C223" t="s">
        <v>264</v>
      </c>
      <c r="D223" t="s">
        <v>2</v>
      </c>
      <c r="E223" t="s">
        <v>287</v>
      </c>
      <c r="F223" t="s">
        <v>297</v>
      </c>
      <c r="G223" s="2">
        <v>16000329000</v>
      </c>
      <c r="H223" s="2">
        <v>2604000000</v>
      </c>
      <c r="I223" s="2">
        <v>13396329000</v>
      </c>
      <c r="J223" s="2">
        <v>41684457</v>
      </c>
      <c r="K223" s="2">
        <v>4487500</v>
      </c>
      <c r="L223" s="2">
        <v>37196957</v>
      </c>
      <c r="M223" s="2">
        <v>35284325.399999999</v>
      </c>
      <c r="N223" s="2">
        <v>3445900</v>
      </c>
      <c r="O223" s="2">
        <v>31838425.399999999</v>
      </c>
      <c r="P223" s="15">
        <v>0.1</v>
      </c>
      <c r="Q223" s="2">
        <v>344590</v>
      </c>
      <c r="R223" s="13">
        <v>0.15</v>
      </c>
      <c r="S223" s="15">
        <v>0</v>
      </c>
      <c r="T223" s="2">
        <v>4775763.8099999996</v>
      </c>
      <c r="U223" s="2">
        <v>3000000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18">
        <v>0</v>
      </c>
      <c r="AC223" s="4">
        <v>8120353.8099999996</v>
      </c>
      <c r="AD223" t="s">
        <v>192</v>
      </c>
    </row>
    <row r="224" spans="1:30" x14ac:dyDescent="0.25">
      <c r="A224" s="20">
        <v>1333</v>
      </c>
      <c r="B224" t="s">
        <v>147</v>
      </c>
      <c r="C224" t="s">
        <v>263</v>
      </c>
      <c r="D224" t="s">
        <v>9</v>
      </c>
      <c r="E224" t="s">
        <v>15</v>
      </c>
      <c r="F224" t="s">
        <v>298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15">
        <v>0.1</v>
      </c>
      <c r="Q224" s="2">
        <v>0</v>
      </c>
      <c r="R224" s="13">
        <v>0.3</v>
      </c>
      <c r="S224" s="15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18">
        <v>0</v>
      </c>
      <c r="AC224" s="4">
        <v>0</v>
      </c>
      <c r="AD224" t="s">
        <v>17</v>
      </c>
    </row>
    <row r="225" spans="1:30" x14ac:dyDescent="0.25">
      <c r="A225" s="20">
        <v>1334</v>
      </c>
      <c r="B225" t="s">
        <v>147</v>
      </c>
      <c r="C225" t="s">
        <v>263</v>
      </c>
      <c r="D225" t="s">
        <v>9</v>
      </c>
      <c r="E225" t="s">
        <v>15</v>
      </c>
      <c r="F225" t="s">
        <v>299</v>
      </c>
      <c r="G225" s="2">
        <v>7648310000</v>
      </c>
      <c r="H225" s="2">
        <v>0</v>
      </c>
      <c r="I225" s="2">
        <v>7648310000</v>
      </c>
      <c r="J225" s="2">
        <v>17195675</v>
      </c>
      <c r="K225" s="2">
        <v>0</v>
      </c>
      <c r="L225" s="2">
        <v>17195675</v>
      </c>
      <c r="M225" s="2">
        <v>14136351</v>
      </c>
      <c r="N225" s="2">
        <v>0</v>
      </c>
      <c r="O225" s="2">
        <v>14136351</v>
      </c>
      <c r="P225" s="15">
        <v>0.1</v>
      </c>
      <c r="Q225" s="2">
        <v>0</v>
      </c>
      <c r="R225" s="13">
        <v>0.3</v>
      </c>
      <c r="S225" s="15">
        <v>0</v>
      </c>
      <c r="T225" s="2">
        <v>4240905.3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18">
        <v>0</v>
      </c>
      <c r="AC225" s="4">
        <v>4240905.3</v>
      </c>
      <c r="AD225" t="s">
        <v>17</v>
      </c>
    </row>
    <row r="226" spans="1:30" x14ac:dyDescent="0.25">
      <c r="A226" s="20">
        <v>1336</v>
      </c>
      <c r="B226" t="s">
        <v>147</v>
      </c>
      <c r="C226" t="s">
        <v>264</v>
      </c>
      <c r="D226" t="s">
        <v>2</v>
      </c>
      <c r="E226" t="s">
        <v>8</v>
      </c>
      <c r="F226" t="s">
        <v>300</v>
      </c>
      <c r="G226" s="2">
        <v>9270357000</v>
      </c>
      <c r="H226" s="2">
        <v>3541010000</v>
      </c>
      <c r="I226" s="2">
        <v>5729347000</v>
      </c>
      <c r="J226" s="2">
        <v>26242331</v>
      </c>
      <c r="K226" s="2">
        <v>9295486</v>
      </c>
      <c r="L226" s="2">
        <v>16946845</v>
      </c>
      <c r="M226" s="2">
        <v>22534188.199999999</v>
      </c>
      <c r="N226" s="2">
        <v>7879082</v>
      </c>
      <c r="O226" s="2">
        <v>14655106.199999999</v>
      </c>
      <c r="P226" s="15">
        <v>0.1</v>
      </c>
      <c r="Q226" s="2">
        <v>787908.2</v>
      </c>
      <c r="R226" s="13">
        <v>0.1</v>
      </c>
      <c r="S226" s="15">
        <v>0</v>
      </c>
      <c r="T226" s="2">
        <v>1465510.62</v>
      </c>
      <c r="U226" s="2">
        <v>2000000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18">
        <v>0</v>
      </c>
      <c r="AC226" s="4">
        <v>4253418.82</v>
      </c>
      <c r="AD226" t="s">
        <v>50</v>
      </c>
    </row>
    <row r="227" spans="1:30" x14ac:dyDescent="0.25">
      <c r="A227" s="20">
        <v>1337</v>
      </c>
      <c r="B227" t="s">
        <v>147</v>
      </c>
      <c r="C227" t="s">
        <v>263</v>
      </c>
      <c r="D227" t="s">
        <v>2</v>
      </c>
      <c r="E227" t="s">
        <v>8</v>
      </c>
      <c r="F227" t="s">
        <v>301</v>
      </c>
      <c r="G227" s="2">
        <v>4669171000</v>
      </c>
      <c r="H227" s="2">
        <v>0</v>
      </c>
      <c r="I227" s="2">
        <v>4669171000</v>
      </c>
      <c r="J227" s="2">
        <v>10071656</v>
      </c>
      <c r="K227" s="2">
        <v>0</v>
      </c>
      <c r="L227" s="2">
        <v>10071656</v>
      </c>
      <c r="M227" s="2">
        <v>8203987.5999999996</v>
      </c>
      <c r="N227" s="2">
        <v>0</v>
      </c>
      <c r="O227" s="2">
        <v>8203987.5999999996</v>
      </c>
      <c r="P227" s="15">
        <v>0.1</v>
      </c>
      <c r="Q227" s="2">
        <v>0</v>
      </c>
      <c r="R227" s="13">
        <v>0.3</v>
      </c>
      <c r="S227" s="15">
        <v>0</v>
      </c>
      <c r="T227" s="2">
        <v>2461196.2799999998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18">
        <v>0</v>
      </c>
      <c r="AC227" s="4">
        <v>2461196.2799999998</v>
      </c>
      <c r="AD227" t="s">
        <v>50</v>
      </c>
    </row>
    <row r="228" spans="1:30" x14ac:dyDescent="0.25">
      <c r="A228" s="20">
        <v>1338</v>
      </c>
      <c r="B228" t="s">
        <v>147</v>
      </c>
      <c r="C228" t="s">
        <v>263</v>
      </c>
      <c r="D228" t="s">
        <v>9</v>
      </c>
      <c r="E228" t="s">
        <v>15</v>
      </c>
      <c r="F228" t="s">
        <v>302</v>
      </c>
      <c r="G228" s="2">
        <v>1902543000</v>
      </c>
      <c r="H228" s="2">
        <v>0</v>
      </c>
      <c r="I228" s="2">
        <v>1902543000</v>
      </c>
      <c r="J228" s="2">
        <v>6411049</v>
      </c>
      <c r="K228" s="2">
        <v>0</v>
      </c>
      <c r="L228" s="2">
        <v>6411049</v>
      </c>
      <c r="M228" s="2">
        <v>5650031.7999999998</v>
      </c>
      <c r="N228" s="2">
        <v>0</v>
      </c>
      <c r="O228" s="2">
        <v>5650031.7999999998</v>
      </c>
      <c r="P228" s="15">
        <v>0.1</v>
      </c>
      <c r="Q228" s="2">
        <v>0</v>
      </c>
      <c r="R228" s="13">
        <v>0.3</v>
      </c>
      <c r="S228" s="15">
        <v>0</v>
      </c>
      <c r="T228" s="2">
        <v>1695009.54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18">
        <v>0</v>
      </c>
      <c r="AC228" s="4">
        <v>1695009.54</v>
      </c>
      <c r="AD228" t="s">
        <v>24</v>
      </c>
    </row>
    <row r="229" spans="1:30" x14ac:dyDescent="0.25">
      <c r="A229" s="20">
        <v>1340</v>
      </c>
      <c r="B229" t="s">
        <v>147</v>
      </c>
      <c r="C229" t="s">
        <v>264</v>
      </c>
      <c r="D229" t="s">
        <v>2</v>
      </c>
      <c r="E229" t="s">
        <v>286</v>
      </c>
      <c r="F229" t="s">
        <v>303</v>
      </c>
      <c r="G229" s="2">
        <v>4440511000</v>
      </c>
      <c r="H229" s="2">
        <v>0</v>
      </c>
      <c r="I229" s="2">
        <v>4440511000</v>
      </c>
      <c r="J229" s="2">
        <v>13226740</v>
      </c>
      <c r="K229" s="2">
        <v>0</v>
      </c>
      <c r="L229" s="2">
        <v>13226740</v>
      </c>
      <c r="M229" s="2">
        <v>11450535.6</v>
      </c>
      <c r="N229" s="2">
        <v>0</v>
      </c>
      <c r="O229" s="2">
        <v>11450535.6</v>
      </c>
      <c r="P229" s="15">
        <v>0</v>
      </c>
      <c r="Q229" s="2">
        <v>0</v>
      </c>
      <c r="R229" s="13">
        <v>0</v>
      </c>
      <c r="S229" s="15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18">
        <v>0</v>
      </c>
      <c r="AC229" s="4">
        <v>0</v>
      </c>
      <c r="AD229" t="s">
        <v>95</v>
      </c>
    </row>
    <row r="230" spans="1:30" x14ac:dyDescent="0.25">
      <c r="A230" s="20">
        <v>1341</v>
      </c>
      <c r="B230" t="s">
        <v>147</v>
      </c>
      <c r="C230" t="s">
        <v>263</v>
      </c>
      <c r="D230" t="s">
        <v>2</v>
      </c>
      <c r="E230" t="s">
        <v>8</v>
      </c>
      <c r="F230" t="s">
        <v>304</v>
      </c>
      <c r="G230" s="2">
        <v>550615000</v>
      </c>
      <c r="H230" s="2">
        <v>0</v>
      </c>
      <c r="I230" s="2">
        <v>550615000</v>
      </c>
      <c r="J230" s="2">
        <v>1876753</v>
      </c>
      <c r="K230" s="2">
        <v>0</v>
      </c>
      <c r="L230" s="2">
        <v>1876753</v>
      </c>
      <c r="M230" s="2">
        <v>1656507</v>
      </c>
      <c r="N230" s="2">
        <v>0</v>
      </c>
      <c r="O230" s="2">
        <v>1656507</v>
      </c>
      <c r="P230" s="15">
        <v>0.1</v>
      </c>
      <c r="Q230" s="2">
        <v>0</v>
      </c>
      <c r="R230" s="13">
        <v>0.3</v>
      </c>
      <c r="S230" s="15">
        <v>0</v>
      </c>
      <c r="T230" s="2">
        <v>496952.1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18">
        <v>0</v>
      </c>
      <c r="AC230" s="4">
        <v>496952.1</v>
      </c>
      <c r="AD230" t="s">
        <v>38</v>
      </c>
    </row>
    <row r="231" spans="1:30" x14ac:dyDescent="0.25">
      <c r="A231" s="20">
        <v>1342</v>
      </c>
      <c r="B231" t="s">
        <v>147</v>
      </c>
      <c r="C231" t="s">
        <v>263</v>
      </c>
      <c r="D231" t="s">
        <v>2</v>
      </c>
      <c r="E231" t="s">
        <v>287</v>
      </c>
      <c r="F231" t="s">
        <v>305</v>
      </c>
      <c r="G231" s="2">
        <v>12868000</v>
      </c>
      <c r="H231" s="2">
        <v>0</v>
      </c>
      <c r="I231" s="2">
        <v>12868000</v>
      </c>
      <c r="J231" s="2">
        <v>45039</v>
      </c>
      <c r="K231" s="2">
        <v>0</v>
      </c>
      <c r="L231" s="2">
        <v>45039</v>
      </c>
      <c r="M231" s="2">
        <v>39891.800000000003</v>
      </c>
      <c r="N231" s="2">
        <v>0</v>
      </c>
      <c r="O231" s="2">
        <v>39891.800000000003</v>
      </c>
      <c r="P231" s="15">
        <v>0.1</v>
      </c>
      <c r="Q231" s="2">
        <v>0</v>
      </c>
      <c r="R231" s="13">
        <v>0.3</v>
      </c>
      <c r="S231" s="15">
        <v>0</v>
      </c>
      <c r="T231" s="2">
        <v>11967.54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18">
        <v>0</v>
      </c>
      <c r="AC231" s="4">
        <v>11967.54</v>
      </c>
      <c r="AD231" t="s">
        <v>87</v>
      </c>
    </row>
    <row r="232" spans="1:30" x14ac:dyDescent="0.25">
      <c r="A232" s="20">
        <v>1344</v>
      </c>
      <c r="B232" t="s">
        <v>147</v>
      </c>
      <c r="C232" t="s">
        <v>264</v>
      </c>
      <c r="D232" t="s">
        <v>2</v>
      </c>
      <c r="E232" t="s">
        <v>200</v>
      </c>
      <c r="F232" t="s">
        <v>306</v>
      </c>
      <c r="G232" s="2">
        <v>26800711000</v>
      </c>
      <c r="H232" s="2">
        <v>602534000</v>
      </c>
      <c r="I232" s="2">
        <v>26198177000</v>
      </c>
      <c r="J232" s="2">
        <v>46813406</v>
      </c>
      <c r="K232" s="2">
        <v>1890169</v>
      </c>
      <c r="L232" s="2">
        <v>44923237</v>
      </c>
      <c r="M232" s="2">
        <v>36093121.600000001</v>
      </c>
      <c r="N232" s="2">
        <v>1649155.4</v>
      </c>
      <c r="O232" s="2">
        <v>34443966.200000003</v>
      </c>
      <c r="P232" s="15">
        <v>0.1</v>
      </c>
      <c r="Q232" s="2">
        <v>164915.54</v>
      </c>
      <c r="R232" s="13">
        <v>0.15</v>
      </c>
      <c r="S232" s="15">
        <v>0</v>
      </c>
      <c r="T232" s="2">
        <v>5166594.93</v>
      </c>
      <c r="U232" s="2">
        <v>3000000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18">
        <v>0</v>
      </c>
      <c r="AC232" s="4">
        <v>8331510.4699999997</v>
      </c>
      <c r="AD232" t="s">
        <v>184</v>
      </c>
    </row>
    <row r="233" spans="1:30" x14ac:dyDescent="0.25">
      <c r="A233" s="20">
        <v>1348</v>
      </c>
      <c r="B233" t="s">
        <v>147</v>
      </c>
      <c r="C233" t="s">
        <v>264</v>
      </c>
      <c r="D233" t="s">
        <v>2</v>
      </c>
      <c r="E233" t="s">
        <v>200</v>
      </c>
      <c r="F233" t="s">
        <v>307</v>
      </c>
      <c r="G233" s="2">
        <v>17665891000</v>
      </c>
      <c r="H233" s="2">
        <v>0</v>
      </c>
      <c r="I233" s="2">
        <v>17665891000</v>
      </c>
      <c r="J233" s="2">
        <v>38129975</v>
      </c>
      <c r="K233" s="2">
        <v>0</v>
      </c>
      <c r="L233" s="2">
        <v>38129975</v>
      </c>
      <c r="M233" s="2">
        <v>31063618.600000001</v>
      </c>
      <c r="N233" s="2">
        <v>0</v>
      </c>
      <c r="O233" s="2">
        <v>31063618.600000001</v>
      </c>
      <c r="P233" s="15">
        <v>0.1</v>
      </c>
      <c r="Q233" s="2">
        <v>0</v>
      </c>
      <c r="R233" s="13">
        <v>0.15</v>
      </c>
      <c r="S233" s="15">
        <v>0</v>
      </c>
      <c r="T233" s="2">
        <v>4659542.79</v>
      </c>
      <c r="U233" s="2">
        <v>3000000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18">
        <v>0</v>
      </c>
      <c r="AC233" s="4">
        <v>7659542.79</v>
      </c>
      <c r="AD233" t="s">
        <v>241</v>
      </c>
    </row>
    <row r="234" spans="1:30" x14ac:dyDescent="0.25">
      <c r="A234" s="20">
        <v>1349</v>
      </c>
      <c r="B234" t="s">
        <v>147</v>
      </c>
      <c r="C234" t="s">
        <v>264</v>
      </c>
      <c r="D234" t="s">
        <v>9</v>
      </c>
      <c r="E234" t="s">
        <v>15</v>
      </c>
      <c r="F234" t="s">
        <v>539</v>
      </c>
      <c r="G234" s="2">
        <v>2399400000</v>
      </c>
      <c r="H234" s="2">
        <v>0</v>
      </c>
      <c r="I234" s="2">
        <v>2399400000</v>
      </c>
      <c r="J234" s="2">
        <v>5449291</v>
      </c>
      <c r="K234" s="2">
        <v>0</v>
      </c>
      <c r="L234" s="2">
        <v>5449291</v>
      </c>
      <c r="M234" s="2">
        <v>4489531</v>
      </c>
      <c r="N234" s="2">
        <v>0</v>
      </c>
      <c r="O234" s="2">
        <v>4489531</v>
      </c>
      <c r="P234" s="15">
        <v>0</v>
      </c>
      <c r="Q234" s="2">
        <v>0</v>
      </c>
      <c r="R234" s="13">
        <v>0</v>
      </c>
      <c r="S234" s="15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18">
        <v>0</v>
      </c>
      <c r="AC234" s="4">
        <v>0</v>
      </c>
      <c r="AD234" t="s">
        <v>31</v>
      </c>
    </row>
    <row r="235" spans="1:30" x14ac:dyDescent="0.25">
      <c r="A235" s="20">
        <v>1356</v>
      </c>
      <c r="B235" t="s">
        <v>147</v>
      </c>
      <c r="C235" t="s">
        <v>264</v>
      </c>
      <c r="D235" t="s">
        <v>2</v>
      </c>
      <c r="E235" t="s">
        <v>286</v>
      </c>
      <c r="F235" t="s">
        <v>308</v>
      </c>
      <c r="G235" s="2">
        <v>27192927500</v>
      </c>
      <c r="H235" s="2">
        <v>6133444000</v>
      </c>
      <c r="I235" s="2">
        <v>21059483500</v>
      </c>
      <c r="J235" s="2">
        <v>54483219</v>
      </c>
      <c r="K235" s="2">
        <v>14756955</v>
      </c>
      <c r="L235" s="2">
        <v>39726264</v>
      </c>
      <c r="M235" s="2">
        <v>43606048</v>
      </c>
      <c r="N235" s="2">
        <v>12303577.4</v>
      </c>
      <c r="O235" s="2">
        <v>31302470.600000001</v>
      </c>
      <c r="P235" s="15">
        <v>0.1</v>
      </c>
      <c r="Q235" s="2">
        <v>1230357.74</v>
      </c>
      <c r="R235" s="13">
        <v>0.15</v>
      </c>
      <c r="S235" s="15">
        <v>0</v>
      </c>
      <c r="T235" s="2">
        <v>4695370.59</v>
      </c>
      <c r="U235" s="2">
        <v>3000000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18">
        <v>0</v>
      </c>
      <c r="AC235" s="4">
        <v>8925728.3300000001</v>
      </c>
      <c r="AD235" t="s">
        <v>45</v>
      </c>
    </row>
    <row r="236" spans="1:30" x14ac:dyDescent="0.25">
      <c r="A236" s="20">
        <v>1359</v>
      </c>
      <c r="B236" t="s">
        <v>147</v>
      </c>
      <c r="C236" t="s">
        <v>264</v>
      </c>
      <c r="D236" t="s">
        <v>2</v>
      </c>
      <c r="E236" t="s">
        <v>8</v>
      </c>
      <c r="F236" t="s">
        <v>309</v>
      </c>
      <c r="G236" s="2">
        <v>2537907000</v>
      </c>
      <c r="H236" s="2">
        <v>25200000</v>
      </c>
      <c r="I236" s="2">
        <v>2512707000</v>
      </c>
      <c r="J236" s="2">
        <v>8531136</v>
      </c>
      <c r="K236" s="2">
        <v>88200</v>
      </c>
      <c r="L236" s="2">
        <v>8442936</v>
      </c>
      <c r="M236" s="2">
        <v>7515973.2000000002</v>
      </c>
      <c r="N236" s="2">
        <v>78120</v>
      </c>
      <c r="O236" s="2">
        <v>7437853.2000000002</v>
      </c>
      <c r="P236" s="15">
        <v>0</v>
      </c>
      <c r="Q236" s="2">
        <v>0</v>
      </c>
      <c r="R236" s="13">
        <v>0</v>
      </c>
      <c r="S236" s="15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18">
        <v>0</v>
      </c>
      <c r="AC236" s="4">
        <v>0</v>
      </c>
      <c r="AD236" t="s">
        <v>50</v>
      </c>
    </row>
    <row r="237" spans="1:30" x14ac:dyDescent="0.25">
      <c r="A237" s="20">
        <v>1360</v>
      </c>
      <c r="B237" t="s">
        <v>147</v>
      </c>
      <c r="C237" t="s">
        <v>264</v>
      </c>
      <c r="D237" t="s">
        <v>2</v>
      </c>
      <c r="E237" t="s">
        <v>8</v>
      </c>
      <c r="F237" t="s">
        <v>310</v>
      </c>
      <c r="G237" s="2">
        <v>12924913000</v>
      </c>
      <c r="H237" s="2">
        <v>3744266000</v>
      </c>
      <c r="I237" s="2">
        <v>9180647000</v>
      </c>
      <c r="J237" s="2">
        <v>36016813</v>
      </c>
      <c r="K237" s="2">
        <v>10941779</v>
      </c>
      <c r="L237" s="2">
        <v>25075034</v>
      </c>
      <c r="M237" s="2">
        <v>30846847.800000001</v>
      </c>
      <c r="N237" s="2">
        <v>9444072.5999999996</v>
      </c>
      <c r="O237" s="2">
        <v>21402775.199999999</v>
      </c>
      <c r="P237" s="15">
        <v>0.1</v>
      </c>
      <c r="Q237" s="2">
        <v>944407.26</v>
      </c>
      <c r="R237" s="13">
        <v>0.15</v>
      </c>
      <c r="S237" s="15">
        <v>0</v>
      </c>
      <c r="T237" s="2">
        <v>3210416.28</v>
      </c>
      <c r="U237" s="2">
        <v>3000000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18">
        <v>0</v>
      </c>
      <c r="AC237" s="4">
        <v>7154823.54</v>
      </c>
      <c r="AD237" t="s">
        <v>38</v>
      </c>
    </row>
    <row r="238" spans="1:30" x14ac:dyDescent="0.25">
      <c r="A238" s="20">
        <v>1364</v>
      </c>
      <c r="B238" t="s">
        <v>147</v>
      </c>
      <c r="C238" t="s">
        <v>264</v>
      </c>
      <c r="D238" t="s">
        <v>2</v>
      </c>
      <c r="E238" t="s">
        <v>8</v>
      </c>
      <c r="F238" t="s">
        <v>311</v>
      </c>
      <c r="G238" s="2">
        <v>8354458000</v>
      </c>
      <c r="H238" s="2">
        <v>4874557000</v>
      </c>
      <c r="I238" s="2">
        <v>3479901000</v>
      </c>
      <c r="J238" s="2">
        <v>23498604</v>
      </c>
      <c r="K238" s="2">
        <v>14508445</v>
      </c>
      <c r="L238" s="2">
        <v>8990159</v>
      </c>
      <c r="M238" s="2">
        <v>20156820.800000001</v>
      </c>
      <c r="N238" s="2">
        <v>12558622.199999999</v>
      </c>
      <c r="O238" s="2">
        <v>7598198.5999999996</v>
      </c>
      <c r="P238" s="15">
        <v>0.1</v>
      </c>
      <c r="Q238" s="2">
        <v>1255862.22</v>
      </c>
      <c r="R238" s="13">
        <v>0.1</v>
      </c>
      <c r="S238" s="15">
        <v>0</v>
      </c>
      <c r="T238" s="2">
        <v>759819.86</v>
      </c>
      <c r="U238" s="2">
        <v>2000000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18">
        <v>0</v>
      </c>
      <c r="AC238" s="4">
        <v>4015682.08</v>
      </c>
      <c r="AD238" t="s">
        <v>50</v>
      </c>
    </row>
    <row r="239" spans="1:30" x14ac:dyDescent="0.25">
      <c r="A239" s="20">
        <v>1369</v>
      </c>
      <c r="B239" t="s">
        <v>147</v>
      </c>
      <c r="C239" t="s">
        <v>263</v>
      </c>
      <c r="D239" t="s">
        <v>2</v>
      </c>
      <c r="E239" t="s">
        <v>200</v>
      </c>
      <c r="F239" t="s">
        <v>312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15">
        <v>0.1</v>
      </c>
      <c r="Q239" s="2">
        <v>0</v>
      </c>
      <c r="R239" s="13">
        <v>0.3</v>
      </c>
      <c r="S239" s="15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18">
        <v>0</v>
      </c>
      <c r="AC239" s="4">
        <v>0</v>
      </c>
      <c r="AD239" t="s">
        <v>241</v>
      </c>
    </row>
    <row r="240" spans="1:30" x14ac:dyDescent="0.25">
      <c r="A240" s="20">
        <v>1370</v>
      </c>
      <c r="B240" t="s">
        <v>147</v>
      </c>
      <c r="C240" t="s">
        <v>264</v>
      </c>
      <c r="D240" t="s">
        <v>2</v>
      </c>
      <c r="E240" t="s">
        <v>286</v>
      </c>
      <c r="F240" t="s">
        <v>313</v>
      </c>
      <c r="G240" s="2">
        <v>1057748000</v>
      </c>
      <c r="H240" s="2">
        <v>0</v>
      </c>
      <c r="I240" s="2">
        <v>1057748000</v>
      </c>
      <c r="J240" s="2">
        <v>3344270</v>
      </c>
      <c r="K240" s="2">
        <v>0</v>
      </c>
      <c r="L240" s="2">
        <v>3344270</v>
      </c>
      <c r="M240" s="2">
        <v>2921170.8</v>
      </c>
      <c r="N240" s="2">
        <v>0</v>
      </c>
      <c r="O240" s="2">
        <v>2921170.8</v>
      </c>
      <c r="P240" s="15">
        <v>0</v>
      </c>
      <c r="Q240" s="2">
        <v>0</v>
      </c>
      <c r="R240" s="13">
        <v>0</v>
      </c>
      <c r="S240" s="15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18">
        <v>0</v>
      </c>
      <c r="AC240" s="4">
        <v>0</v>
      </c>
      <c r="AD240" t="s">
        <v>43</v>
      </c>
    </row>
    <row r="241" spans="1:30" x14ac:dyDescent="0.25">
      <c r="A241" s="20">
        <v>1371</v>
      </c>
      <c r="B241" t="s">
        <v>147</v>
      </c>
      <c r="C241" t="s">
        <v>263</v>
      </c>
      <c r="D241" t="s">
        <v>2</v>
      </c>
      <c r="E241" t="s">
        <v>4</v>
      </c>
      <c r="F241" t="s">
        <v>314</v>
      </c>
      <c r="G241" s="2">
        <v>24843046000</v>
      </c>
      <c r="H241" s="2">
        <v>6141400000</v>
      </c>
      <c r="I241" s="2">
        <v>18701646000</v>
      </c>
      <c r="J241" s="2">
        <v>64373114</v>
      </c>
      <c r="K241" s="2">
        <v>12382004</v>
      </c>
      <c r="L241" s="2">
        <v>51991110</v>
      </c>
      <c r="M241" s="2">
        <v>54435895.600000001</v>
      </c>
      <c r="N241" s="2">
        <v>9925444</v>
      </c>
      <c r="O241" s="2">
        <v>44510451.600000001</v>
      </c>
      <c r="P241" s="15">
        <v>0.1</v>
      </c>
      <c r="Q241" s="2">
        <v>992544.4</v>
      </c>
      <c r="R241" s="13">
        <v>0.3</v>
      </c>
      <c r="S241" s="15">
        <v>0</v>
      </c>
      <c r="T241" s="2">
        <v>13353135.48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18">
        <v>0</v>
      </c>
      <c r="AC241" s="4">
        <v>14345679.880000001</v>
      </c>
      <c r="AD241" t="s">
        <v>48</v>
      </c>
    </row>
    <row r="242" spans="1:30" x14ac:dyDescent="0.25">
      <c r="A242" s="20">
        <v>1372</v>
      </c>
      <c r="B242" t="s">
        <v>147</v>
      </c>
      <c r="C242" t="s">
        <v>264</v>
      </c>
      <c r="D242" t="s">
        <v>9</v>
      </c>
      <c r="E242" t="s">
        <v>27</v>
      </c>
      <c r="F242" t="s">
        <v>315</v>
      </c>
      <c r="G242" s="2">
        <v>6698351400</v>
      </c>
      <c r="H242" s="2">
        <v>0</v>
      </c>
      <c r="I242" s="2">
        <v>6698351400</v>
      </c>
      <c r="J242" s="2">
        <v>18316688</v>
      </c>
      <c r="K242" s="2">
        <v>0</v>
      </c>
      <c r="L242" s="2">
        <v>18316688</v>
      </c>
      <c r="M242" s="2">
        <v>15637347.439999999</v>
      </c>
      <c r="N242" s="2">
        <v>0</v>
      </c>
      <c r="O242" s="2">
        <v>15637347.439999999</v>
      </c>
      <c r="P242" s="15">
        <v>0.1</v>
      </c>
      <c r="Q242" s="2">
        <v>0</v>
      </c>
      <c r="R242" s="13">
        <v>0.1</v>
      </c>
      <c r="S242" s="15">
        <v>0</v>
      </c>
      <c r="T242" s="2">
        <v>1563734.7439999999</v>
      </c>
      <c r="U242" s="2">
        <v>1000000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18">
        <v>0</v>
      </c>
      <c r="AC242" s="4">
        <v>2563734.7439999999</v>
      </c>
      <c r="AD242" t="s">
        <v>28</v>
      </c>
    </row>
    <row r="243" spans="1:30" x14ac:dyDescent="0.25">
      <c r="A243" s="20">
        <v>1373</v>
      </c>
      <c r="B243" t="s">
        <v>147</v>
      </c>
      <c r="C243" t="s">
        <v>263</v>
      </c>
      <c r="D243" t="s">
        <v>2</v>
      </c>
      <c r="E243" t="s">
        <v>8</v>
      </c>
      <c r="F243" t="s">
        <v>316</v>
      </c>
      <c r="G243" s="2">
        <v>14457164000</v>
      </c>
      <c r="H243" s="2">
        <v>0</v>
      </c>
      <c r="I243" s="2">
        <v>14457164000</v>
      </c>
      <c r="J243" s="2">
        <v>41586791</v>
      </c>
      <c r="K243" s="2">
        <v>0</v>
      </c>
      <c r="L243" s="2">
        <v>41586791</v>
      </c>
      <c r="M243" s="2">
        <v>35803925.399999999</v>
      </c>
      <c r="N243" s="2">
        <v>0</v>
      </c>
      <c r="O243" s="2">
        <v>35803925.399999999</v>
      </c>
      <c r="P243" s="15">
        <v>0.1</v>
      </c>
      <c r="Q243" s="2">
        <v>0</v>
      </c>
      <c r="R243" s="13">
        <v>0.3</v>
      </c>
      <c r="S243" s="15">
        <v>0</v>
      </c>
      <c r="T243" s="2">
        <v>10741177.619999999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18">
        <v>0</v>
      </c>
      <c r="AC243" s="4">
        <v>10741177.619999999</v>
      </c>
      <c r="AD243" t="s">
        <v>50</v>
      </c>
    </row>
    <row r="244" spans="1:30" x14ac:dyDescent="0.25">
      <c r="A244" s="20">
        <v>1374</v>
      </c>
      <c r="B244" t="s">
        <v>147</v>
      </c>
      <c r="C244" t="s">
        <v>264</v>
      </c>
      <c r="D244" t="s">
        <v>2</v>
      </c>
      <c r="E244" t="s">
        <v>286</v>
      </c>
      <c r="F244" t="s">
        <v>317</v>
      </c>
      <c r="G244" s="2">
        <v>12970648000</v>
      </c>
      <c r="H244" s="2">
        <v>2121082000</v>
      </c>
      <c r="I244" s="2">
        <v>10849566000</v>
      </c>
      <c r="J244" s="2">
        <v>33665044</v>
      </c>
      <c r="K244" s="2">
        <v>4629339</v>
      </c>
      <c r="L244" s="2">
        <v>29035705</v>
      </c>
      <c r="M244" s="2">
        <v>28476784.800000001</v>
      </c>
      <c r="N244" s="2">
        <v>3780906.2</v>
      </c>
      <c r="O244" s="2">
        <v>24695878.600000001</v>
      </c>
      <c r="P244" s="15">
        <v>0.1</v>
      </c>
      <c r="Q244" s="2">
        <v>378090.62</v>
      </c>
      <c r="R244" s="13">
        <v>0.1</v>
      </c>
      <c r="S244" s="15">
        <v>0</v>
      </c>
      <c r="T244" s="2">
        <v>2469587.86</v>
      </c>
      <c r="U244" s="2">
        <v>2000000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18">
        <v>0</v>
      </c>
      <c r="AC244" s="4">
        <v>4847678.4800000004</v>
      </c>
      <c r="AD244" t="s">
        <v>43</v>
      </c>
    </row>
    <row r="245" spans="1:30" x14ac:dyDescent="0.25">
      <c r="A245" s="20">
        <v>1378</v>
      </c>
      <c r="B245" t="s">
        <v>147</v>
      </c>
      <c r="C245" t="s">
        <v>263</v>
      </c>
      <c r="D245" t="s">
        <v>9</v>
      </c>
      <c r="E245" t="s">
        <v>385</v>
      </c>
      <c r="F245" t="s">
        <v>318</v>
      </c>
      <c r="G245" s="2">
        <v>127358159000</v>
      </c>
      <c r="H245" s="2">
        <v>0</v>
      </c>
      <c r="I245" s="2">
        <v>127358159000</v>
      </c>
      <c r="J245" s="2">
        <v>200616609</v>
      </c>
      <c r="K245" s="2">
        <v>0</v>
      </c>
      <c r="L245" s="2">
        <v>200616609</v>
      </c>
      <c r="M245" s="2">
        <v>149673345.40000001</v>
      </c>
      <c r="N245" s="2">
        <v>0</v>
      </c>
      <c r="O245" s="2">
        <v>149673345.40000001</v>
      </c>
      <c r="P245" s="15">
        <v>0.1</v>
      </c>
      <c r="Q245" s="2">
        <v>0</v>
      </c>
      <c r="R245" s="13">
        <v>0.3</v>
      </c>
      <c r="S245" s="15">
        <v>0</v>
      </c>
      <c r="T245" s="2">
        <v>44902003.619999997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18">
        <v>0</v>
      </c>
      <c r="AC245" s="4">
        <v>44902003.619999997</v>
      </c>
      <c r="AD245" t="s">
        <v>79</v>
      </c>
    </row>
    <row r="246" spans="1:30" x14ac:dyDescent="0.25">
      <c r="A246" s="20">
        <v>1381</v>
      </c>
      <c r="B246" t="s">
        <v>147</v>
      </c>
      <c r="C246" t="s">
        <v>264</v>
      </c>
      <c r="D246" t="s">
        <v>2</v>
      </c>
      <c r="E246" t="s">
        <v>287</v>
      </c>
      <c r="F246" t="s">
        <v>319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15">
        <v>0</v>
      </c>
      <c r="Q246" s="2">
        <v>0</v>
      </c>
      <c r="R246" s="13">
        <v>0</v>
      </c>
      <c r="S246" s="15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18">
        <v>0</v>
      </c>
      <c r="AC246" s="4">
        <v>0</v>
      </c>
      <c r="AD246" t="s">
        <v>166</v>
      </c>
    </row>
    <row r="247" spans="1:30" x14ac:dyDescent="0.25">
      <c r="A247" s="20">
        <v>1382</v>
      </c>
      <c r="B247" t="s">
        <v>147</v>
      </c>
      <c r="C247" t="s">
        <v>264</v>
      </c>
      <c r="D247" t="s">
        <v>2</v>
      </c>
      <c r="E247" t="s">
        <v>287</v>
      </c>
      <c r="F247" t="s">
        <v>320</v>
      </c>
      <c r="G247" s="2">
        <v>4026376000</v>
      </c>
      <c r="H247" s="2">
        <v>206650000</v>
      </c>
      <c r="I247" s="2">
        <v>3819726000</v>
      </c>
      <c r="J247" s="2">
        <v>12627980</v>
      </c>
      <c r="K247" s="2">
        <v>723277</v>
      </c>
      <c r="L247" s="2">
        <v>11904703</v>
      </c>
      <c r="M247" s="2">
        <v>11017429.6</v>
      </c>
      <c r="N247" s="2">
        <v>640617</v>
      </c>
      <c r="O247" s="2">
        <v>10376812.6</v>
      </c>
      <c r="P247" s="15">
        <v>0</v>
      </c>
      <c r="Q247" s="2">
        <v>0</v>
      </c>
      <c r="R247" s="13">
        <v>0</v>
      </c>
      <c r="S247" s="15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18">
        <v>0</v>
      </c>
      <c r="AC247" s="4">
        <v>0</v>
      </c>
      <c r="AD247" t="s">
        <v>166</v>
      </c>
    </row>
    <row r="248" spans="1:30" x14ac:dyDescent="0.25">
      <c r="A248" s="20">
        <v>1383</v>
      </c>
      <c r="B248" t="s">
        <v>147</v>
      </c>
      <c r="C248" t="s">
        <v>264</v>
      </c>
      <c r="D248" t="s">
        <v>9</v>
      </c>
      <c r="E248" t="s">
        <v>27</v>
      </c>
      <c r="F248" t="s">
        <v>321</v>
      </c>
      <c r="G248" s="2">
        <v>13122187000</v>
      </c>
      <c r="H248" s="2">
        <v>0</v>
      </c>
      <c r="I248" s="2">
        <v>13122187000</v>
      </c>
      <c r="J248" s="2">
        <v>24792821</v>
      </c>
      <c r="K248" s="2">
        <v>0</v>
      </c>
      <c r="L248" s="2">
        <v>24792821</v>
      </c>
      <c r="M248" s="2">
        <v>19543946.199999999</v>
      </c>
      <c r="N248" s="2">
        <v>0</v>
      </c>
      <c r="O248" s="2">
        <v>19543946.199999999</v>
      </c>
      <c r="P248" s="15">
        <v>0.1</v>
      </c>
      <c r="Q248" s="2">
        <v>0</v>
      </c>
      <c r="R248" s="13">
        <v>0.1</v>
      </c>
      <c r="S248" s="15">
        <v>0</v>
      </c>
      <c r="T248" s="2">
        <v>1954394.62</v>
      </c>
      <c r="U248" s="2">
        <v>1000000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18">
        <v>0</v>
      </c>
      <c r="AC248" s="4">
        <v>2954394.62</v>
      </c>
      <c r="AD248" t="s">
        <v>28</v>
      </c>
    </row>
    <row r="249" spans="1:30" x14ac:dyDescent="0.25">
      <c r="A249" s="20">
        <v>1384</v>
      </c>
      <c r="B249" t="s">
        <v>147</v>
      </c>
      <c r="C249" t="s">
        <v>263</v>
      </c>
      <c r="D249" t="s">
        <v>2</v>
      </c>
      <c r="E249" t="s">
        <v>287</v>
      </c>
      <c r="F249" t="s">
        <v>322</v>
      </c>
      <c r="G249" s="2">
        <v>19299000</v>
      </c>
      <c r="H249" s="2">
        <v>19299000</v>
      </c>
      <c r="I249" s="2">
        <v>0</v>
      </c>
      <c r="J249" s="2">
        <v>67547</v>
      </c>
      <c r="K249" s="2">
        <v>67547</v>
      </c>
      <c r="L249" s="2">
        <v>0</v>
      </c>
      <c r="M249" s="2">
        <v>59827.4</v>
      </c>
      <c r="N249" s="2">
        <v>59827.4</v>
      </c>
      <c r="O249" s="2">
        <v>0</v>
      </c>
      <c r="P249" s="15">
        <v>0.1</v>
      </c>
      <c r="Q249" s="2">
        <v>5982.74</v>
      </c>
      <c r="R249" s="13">
        <v>0.3</v>
      </c>
      <c r="S249" s="15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18">
        <v>0</v>
      </c>
      <c r="AC249" s="4">
        <v>5982.74</v>
      </c>
      <c r="AD249" t="s">
        <v>166</v>
      </c>
    </row>
    <row r="250" spans="1:30" x14ac:dyDescent="0.25">
      <c r="A250" s="20">
        <v>1385</v>
      </c>
      <c r="B250" t="s">
        <v>147</v>
      </c>
      <c r="C250" t="s">
        <v>263</v>
      </c>
      <c r="D250" t="s">
        <v>9</v>
      </c>
      <c r="E250" t="s">
        <v>384</v>
      </c>
      <c r="F250" t="s">
        <v>323</v>
      </c>
      <c r="G250" s="2">
        <v>1542079400</v>
      </c>
      <c r="H250" s="2">
        <v>0</v>
      </c>
      <c r="I250" s="2">
        <v>1542079400</v>
      </c>
      <c r="J250" s="2">
        <v>5096639</v>
      </c>
      <c r="K250" s="2">
        <v>0</v>
      </c>
      <c r="L250" s="2">
        <v>5096639</v>
      </c>
      <c r="M250" s="2">
        <v>4479807.24</v>
      </c>
      <c r="N250" s="2">
        <v>0</v>
      </c>
      <c r="O250" s="2">
        <v>4479807.24</v>
      </c>
      <c r="P250" s="15">
        <v>0.1</v>
      </c>
      <c r="Q250" s="2">
        <v>0</v>
      </c>
      <c r="R250" s="13">
        <v>0.3</v>
      </c>
      <c r="S250" s="15">
        <v>0</v>
      </c>
      <c r="T250" s="2">
        <v>1343942.172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18">
        <v>0</v>
      </c>
      <c r="AC250" s="4">
        <v>1343942.172</v>
      </c>
      <c r="AD250" t="s">
        <v>189</v>
      </c>
    </row>
    <row r="251" spans="1:30" x14ac:dyDescent="0.25">
      <c r="A251" s="20">
        <v>1386</v>
      </c>
      <c r="B251" t="s">
        <v>0</v>
      </c>
      <c r="C251" t="s">
        <v>1</v>
      </c>
      <c r="D251" t="s">
        <v>2</v>
      </c>
      <c r="E251" t="s">
        <v>326</v>
      </c>
      <c r="F251" t="s">
        <v>327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15">
        <v>0</v>
      </c>
      <c r="Q251" s="2">
        <v>0</v>
      </c>
      <c r="R251" s="13">
        <v>0</v>
      </c>
      <c r="S251" s="15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18">
        <v>0</v>
      </c>
      <c r="AC251" s="4">
        <v>0</v>
      </c>
      <c r="AD251" t="s">
        <v>144</v>
      </c>
    </row>
    <row r="252" spans="1:30" x14ac:dyDescent="0.25">
      <c r="A252" s="20">
        <v>1388</v>
      </c>
      <c r="B252" t="s">
        <v>147</v>
      </c>
      <c r="C252" t="s">
        <v>263</v>
      </c>
      <c r="D252" t="s">
        <v>2</v>
      </c>
      <c r="E252" t="s">
        <v>287</v>
      </c>
      <c r="F252" t="s">
        <v>324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15">
        <v>0.1</v>
      </c>
      <c r="Q252" s="2">
        <v>0</v>
      </c>
      <c r="R252" s="13">
        <v>0.3</v>
      </c>
      <c r="S252" s="15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18">
        <v>0</v>
      </c>
      <c r="AC252" s="4">
        <v>0</v>
      </c>
      <c r="AD252" t="s">
        <v>87</v>
      </c>
    </row>
    <row r="253" spans="1:30" x14ac:dyDescent="0.25">
      <c r="A253" s="20">
        <v>1390</v>
      </c>
      <c r="B253" t="s">
        <v>147</v>
      </c>
      <c r="C253" t="s">
        <v>263</v>
      </c>
      <c r="D253" t="s">
        <v>2</v>
      </c>
      <c r="E253" t="s">
        <v>8</v>
      </c>
      <c r="F253" t="s">
        <v>328</v>
      </c>
      <c r="G253" s="2">
        <v>1290333000</v>
      </c>
      <c r="H253" s="2">
        <v>42172000</v>
      </c>
      <c r="I253" s="2">
        <v>1248161000</v>
      </c>
      <c r="J253" s="2">
        <v>3925749</v>
      </c>
      <c r="K253" s="2">
        <v>147602</v>
      </c>
      <c r="L253" s="2">
        <v>3778147</v>
      </c>
      <c r="M253" s="2">
        <v>3409615.8</v>
      </c>
      <c r="N253" s="2">
        <v>130733.2</v>
      </c>
      <c r="O253" s="2">
        <v>3278882.6</v>
      </c>
      <c r="P253" s="15">
        <v>0.1</v>
      </c>
      <c r="Q253" s="2">
        <v>13073.32</v>
      </c>
      <c r="R253" s="13">
        <v>0.3</v>
      </c>
      <c r="S253" s="15">
        <v>0</v>
      </c>
      <c r="T253" s="2">
        <v>983664.78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18">
        <v>0</v>
      </c>
      <c r="AC253" s="4">
        <v>996738.1</v>
      </c>
      <c r="AD253" t="s">
        <v>50</v>
      </c>
    </row>
    <row r="254" spans="1:30" x14ac:dyDescent="0.25">
      <c r="A254" s="20">
        <v>1391</v>
      </c>
      <c r="B254" t="s">
        <v>147</v>
      </c>
      <c r="C254" t="s">
        <v>264</v>
      </c>
      <c r="D254" t="s">
        <v>2</v>
      </c>
      <c r="E254" t="s">
        <v>286</v>
      </c>
      <c r="F254" t="s">
        <v>329</v>
      </c>
      <c r="G254" s="2">
        <v>3030627000</v>
      </c>
      <c r="H254" s="2">
        <v>1169135000</v>
      </c>
      <c r="I254" s="2">
        <v>1861492000</v>
      </c>
      <c r="J254" s="2">
        <v>10119326</v>
      </c>
      <c r="K254" s="2">
        <v>3769285</v>
      </c>
      <c r="L254" s="2">
        <v>6350041</v>
      </c>
      <c r="M254" s="2">
        <v>8907075.1999999993</v>
      </c>
      <c r="N254" s="2">
        <v>3301631</v>
      </c>
      <c r="O254" s="2">
        <v>5605444.2000000002</v>
      </c>
      <c r="P254" s="15">
        <v>0</v>
      </c>
      <c r="Q254" s="2">
        <v>0</v>
      </c>
      <c r="R254" s="13">
        <v>0</v>
      </c>
      <c r="S254" s="15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18">
        <v>0</v>
      </c>
      <c r="AC254" s="4">
        <v>0</v>
      </c>
      <c r="AD254" t="s">
        <v>95</v>
      </c>
    </row>
    <row r="255" spans="1:30" x14ac:dyDescent="0.25">
      <c r="A255" s="20">
        <v>1392</v>
      </c>
      <c r="B255" t="s">
        <v>147</v>
      </c>
      <c r="C255" t="s">
        <v>263</v>
      </c>
      <c r="D255" t="s">
        <v>2</v>
      </c>
      <c r="E255" t="s">
        <v>287</v>
      </c>
      <c r="F255" t="s">
        <v>330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15">
        <v>0.1</v>
      </c>
      <c r="Q255" s="2">
        <v>0</v>
      </c>
      <c r="R255" s="13">
        <v>0.3</v>
      </c>
      <c r="S255" s="15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18">
        <v>0</v>
      </c>
      <c r="AC255" s="4">
        <v>0</v>
      </c>
      <c r="AD255" t="s">
        <v>166</v>
      </c>
    </row>
    <row r="256" spans="1:30" x14ac:dyDescent="0.25">
      <c r="A256" s="20">
        <v>1393</v>
      </c>
      <c r="B256" t="s">
        <v>147</v>
      </c>
      <c r="C256" t="s">
        <v>264</v>
      </c>
      <c r="D256" t="s">
        <v>2</v>
      </c>
      <c r="E256" t="s">
        <v>286</v>
      </c>
      <c r="F256" t="s">
        <v>331</v>
      </c>
      <c r="G256" s="2">
        <v>1101136000</v>
      </c>
      <c r="H256" s="2">
        <v>748981000</v>
      </c>
      <c r="I256" s="2">
        <v>352155000</v>
      </c>
      <c r="J256" s="2">
        <v>3317329</v>
      </c>
      <c r="K256" s="2">
        <v>2178786</v>
      </c>
      <c r="L256" s="2">
        <v>1138543</v>
      </c>
      <c r="M256" s="2">
        <v>2876874.6</v>
      </c>
      <c r="N256" s="2">
        <v>1879193.6000000001</v>
      </c>
      <c r="O256" s="2">
        <v>997681</v>
      </c>
      <c r="P256" s="15">
        <v>0</v>
      </c>
      <c r="Q256" s="2">
        <v>0</v>
      </c>
      <c r="R256" s="13">
        <v>0</v>
      </c>
      <c r="S256" s="15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18">
        <v>0</v>
      </c>
      <c r="AC256" s="4">
        <v>0</v>
      </c>
      <c r="AD256" t="s">
        <v>43</v>
      </c>
    </row>
    <row r="257" spans="1:30" x14ac:dyDescent="0.25">
      <c r="A257" s="20">
        <v>1395</v>
      </c>
      <c r="B257" t="s">
        <v>147</v>
      </c>
      <c r="C257" t="s">
        <v>264</v>
      </c>
      <c r="D257" t="s">
        <v>2</v>
      </c>
      <c r="E257" t="s">
        <v>286</v>
      </c>
      <c r="F257" t="s">
        <v>332</v>
      </c>
      <c r="G257" s="2">
        <v>9215326000</v>
      </c>
      <c r="H257" s="2">
        <v>1144324000</v>
      </c>
      <c r="I257" s="2">
        <v>8071002000</v>
      </c>
      <c r="J257" s="2">
        <v>26102874</v>
      </c>
      <c r="K257" s="2">
        <v>3566010</v>
      </c>
      <c r="L257" s="2">
        <v>22536864</v>
      </c>
      <c r="M257" s="2">
        <v>22416743.600000001</v>
      </c>
      <c r="N257" s="2">
        <v>3108280.4</v>
      </c>
      <c r="O257" s="2">
        <v>19308463.199999999</v>
      </c>
      <c r="P257" s="15">
        <v>0.1</v>
      </c>
      <c r="Q257" s="2">
        <v>310828.03999999998</v>
      </c>
      <c r="R257" s="13">
        <v>0.1</v>
      </c>
      <c r="S257" s="15">
        <v>0</v>
      </c>
      <c r="T257" s="2">
        <v>1930846.32</v>
      </c>
      <c r="U257" s="2">
        <v>2000000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18">
        <v>0</v>
      </c>
      <c r="AC257" s="4">
        <v>4241674.3600000003</v>
      </c>
      <c r="AD257" t="s">
        <v>45</v>
      </c>
    </row>
    <row r="258" spans="1:30" x14ac:dyDescent="0.25">
      <c r="A258" s="20">
        <v>1397</v>
      </c>
      <c r="B258" t="s">
        <v>147</v>
      </c>
      <c r="C258" t="s">
        <v>264</v>
      </c>
      <c r="D258" t="s">
        <v>2</v>
      </c>
      <c r="E258" t="s">
        <v>287</v>
      </c>
      <c r="F258" t="s">
        <v>333</v>
      </c>
      <c r="G258" s="2">
        <v>13286489000</v>
      </c>
      <c r="H258" s="2">
        <v>13286489000</v>
      </c>
      <c r="I258" s="2">
        <v>0</v>
      </c>
      <c r="J258" s="2">
        <v>22039109</v>
      </c>
      <c r="K258" s="2">
        <v>22039109</v>
      </c>
      <c r="L258" s="2">
        <v>0</v>
      </c>
      <c r="M258" s="2">
        <v>16724513.4</v>
      </c>
      <c r="N258" s="2">
        <v>16724513.4</v>
      </c>
      <c r="O258" s="2">
        <v>0</v>
      </c>
      <c r="P258" s="15">
        <v>0.1</v>
      </c>
      <c r="Q258" s="2">
        <v>1672451.34</v>
      </c>
      <c r="R258" s="13">
        <v>0.1</v>
      </c>
      <c r="S258" s="15">
        <v>0</v>
      </c>
      <c r="T258" s="2">
        <v>0</v>
      </c>
      <c r="U258" s="2">
        <v>1000000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18">
        <v>0</v>
      </c>
      <c r="AC258" s="4">
        <v>2672451.34</v>
      </c>
      <c r="AD258" t="s">
        <v>87</v>
      </c>
    </row>
    <row r="259" spans="1:30" x14ac:dyDescent="0.25">
      <c r="A259" s="20">
        <v>1401</v>
      </c>
      <c r="B259" t="s">
        <v>147</v>
      </c>
      <c r="C259" t="s">
        <v>264</v>
      </c>
      <c r="D259" t="s">
        <v>2</v>
      </c>
      <c r="E259" t="s">
        <v>4</v>
      </c>
      <c r="F259" t="s">
        <v>339</v>
      </c>
      <c r="G259" s="2">
        <v>10774694000</v>
      </c>
      <c r="H259" s="2">
        <v>24646000</v>
      </c>
      <c r="I259" s="2">
        <v>10750048000</v>
      </c>
      <c r="J259" s="2">
        <v>24756779</v>
      </c>
      <c r="K259" s="2">
        <v>86261</v>
      </c>
      <c r="L259" s="2">
        <v>24670518</v>
      </c>
      <c r="M259" s="2">
        <v>20446901.399999999</v>
      </c>
      <c r="N259" s="2">
        <v>76402.600000000006</v>
      </c>
      <c r="O259" s="2">
        <v>20370498.800000001</v>
      </c>
      <c r="P259" s="15">
        <v>0.1</v>
      </c>
      <c r="Q259" s="2">
        <v>7640.26</v>
      </c>
      <c r="R259" s="13">
        <v>0.1</v>
      </c>
      <c r="S259" s="15">
        <v>0</v>
      </c>
      <c r="T259" s="2">
        <v>2037049.88</v>
      </c>
      <c r="U259" s="2">
        <v>2000000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18">
        <v>0</v>
      </c>
      <c r="AC259" s="4">
        <v>4044690.14</v>
      </c>
      <c r="AD259" t="s">
        <v>279</v>
      </c>
    </row>
    <row r="260" spans="1:30" x14ac:dyDescent="0.25">
      <c r="A260" s="20">
        <v>1403</v>
      </c>
      <c r="B260" t="s">
        <v>147</v>
      </c>
      <c r="C260" t="s">
        <v>263</v>
      </c>
      <c r="D260" t="s">
        <v>2</v>
      </c>
      <c r="E260" t="s">
        <v>200</v>
      </c>
      <c r="F260" t="s">
        <v>334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15">
        <v>0.1</v>
      </c>
      <c r="Q260" s="2">
        <v>0</v>
      </c>
      <c r="R260" s="13">
        <v>0.3</v>
      </c>
      <c r="S260" s="15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18">
        <v>0</v>
      </c>
      <c r="AC260" s="4">
        <v>0</v>
      </c>
      <c r="AD260" t="s">
        <v>184</v>
      </c>
    </row>
    <row r="261" spans="1:30" x14ac:dyDescent="0.25">
      <c r="A261" s="20">
        <v>1404</v>
      </c>
      <c r="B261" t="s">
        <v>147</v>
      </c>
      <c r="C261" t="s">
        <v>263</v>
      </c>
      <c r="D261" t="s">
        <v>2</v>
      </c>
      <c r="E261" t="s">
        <v>326</v>
      </c>
      <c r="F261" t="s">
        <v>335</v>
      </c>
      <c r="G261" s="2">
        <v>42169460000</v>
      </c>
      <c r="H261" s="2">
        <v>0</v>
      </c>
      <c r="I261" s="2">
        <v>42169460000</v>
      </c>
      <c r="J261" s="2">
        <v>95779093</v>
      </c>
      <c r="K261" s="2">
        <v>0</v>
      </c>
      <c r="L261" s="2">
        <v>95779093</v>
      </c>
      <c r="M261" s="2">
        <v>78911309</v>
      </c>
      <c r="N261" s="2">
        <v>0</v>
      </c>
      <c r="O261" s="2">
        <v>78911309</v>
      </c>
      <c r="P261" s="15">
        <v>0.1</v>
      </c>
      <c r="Q261" s="2">
        <v>0</v>
      </c>
      <c r="R261" s="13">
        <v>0.3</v>
      </c>
      <c r="S261" s="15">
        <v>0</v>
      </c>
      <c r="T261" s="2">
        <v>23673392.699999999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18">
        <v>0</v>
      </c>
      <c r="AC261" s="4">
        <v>23673392.699999999</v>
      </c>
      <c r="AD261" t="s">
        <v>336</v>
      </c>
    </row>
    <row r="262" spans="1:30" x14ac:dyDescent="0.25">
      <c r="A262" s="20">
        <v>1406</v>
      </c>
      <c r="B262" t="s">
        <v>12</v>
      </c>
      <c r="C262" t="s">
        <v>264</v>
      </c>
      <c r="D262" t="s">
        <v>2</v>
      </c>
      <c r="E262" t="s">
        <v>326</v>
      </c>
      <c r="F262" t="s">
        <v>336</v>
      </c>
      <c r="G262" s="2">
        <v>29095237000</v>
      </c>
      <c r="H262" s="2">
        <v>0</v>
      </c>
      <c r="I262" s="2">
        <v>29095237000</v>
      </c>
      <c r="J262" s="2">
        <v>53527831</v>
      </c>
      <c r="K262" s="2">
        <v>0</v>
      </c>
      <c r="L262" s="2">
        <v>53527831</v>
      </c>
      <c r="M262" s="2">
        <v>41889736.200000003</v>
      </c>
      <c r="N262" s="2">
        <v>0</v>
      </c>
      <c r="O262" s="2">
        <v>41889736.200000003</v>
      </c>
      <c r="P262" s="15">
        <v>0.1</v>
      </c>
      <c r="Q262" s="2">
        <v>0</v>
      </c>
      <c r="R262" s="13">
        <v>0.15</v>
      </c>
      <c r="S262" s="15">
        <v>0</v>
      </c>
      <c r="T262" s="2">
        <v>6283460.4299999997</v>
      </c>
      <c r="U262" s="2">
        <v>0</v>
      </c>
      <c r="V262" s="2">
        <v>551688202.60000002</v>
      </c>
      <c r="W262" s="2">
        <v>5380492.4000000004</v>
      </c>
      <c r="X262" s="2">
        <v>546307710.20000005</v>
      </c>
      <c r="Y262" s="2">
        <v>375913131000</v>
      </c>
      <c r="Z262" s="2">
        <v>2163999000</v>
      </c>
      <c r="AA262" s="2">
        <v>373749132000</v>
      </c>
      <c r="AB262" s="18">
        <v>21906113.331999999</v>
      </c>
      <c r="AC262" s="4">
        <v>28189573.761999998</v>
      </c>
      <c r="AD262" t="s">
        <v>327</v>
      </c>
    </row>
    <row r="263" spans="1:30" x14ac:dyDescent="0.25">
      <c r="A263" s="20">
        <v>1408</v>
      </c>
      <c r="B263" t="s">
        <v>147</v>
      </c>
      <c r="C263" t="s">
        <v>263</v>
      </c>
      <c r="D263" t="s">
        <v>2</v>
      </c>
      <c r="E263" t="s">
        <v>286</v>
      </c>
      <c r="F263" t="s">
        <v>340</v>
      </c>
      <c r="G263" s="2">
        <v>1104000</v>
      </c>
      <c r="H263" s="2">
        <v>0</v>
      </c>
      <c r="I263" s="2">
        <v>1104000</v>
      </c>
      <c r="J263" s="2">
        <v>3865</v>
      </c>
      <c r="K263" s="2">
        <v>0</v>
      </c>
      <c r="L263" s="2">
        <v>3865</v>
      </c>
      <c r="M263" s="2">
        <v>3423.4</v>
      </c>
      <c r="N263" s="2">
        <v>0</v>
      </c>
      <c r="O263" s="2">
        <v>3423.4</v>
      </c>
      <c r="P263" s="15">
        <v>0.1</v>
      </c>
      <c r="Q263" s="2">
        <v>0</v>
      </c>
      <c r="R263" s="13">
        <v>0.3</v>
      </c>
      <c r="S263" s="15">
        <v>0</v>
      </c>
      <c r="T263" s="2">
        <v>1027.02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18">
        <v>0</v>
      </c>
      <c r="AC263" s="4">
        <v>1027.02</v>
      </c>
      <c r="AD263" t="s">
        <v>95</v>
      </c>
    </row>
    <row r="264" spans="1:30" x14ac:dyDescent="0.25">
      <c r="A264" s="20">
        <v>1409</v>
      </c>
      <c r="B264" t="s">
        <v>147</v>
      </c>
      <c r="C264" t="s">
        <v>263</v>
      </c>
      <c r="D264" t="s">
        <v>2</v>
      </c>
      <c r="E264" t="s">
        <v>286</v>
      </c>
      <c r="F264" t="s">
        <v>341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15">
        <v>0.1</v>
      </c>
      <c r="Q264" s="2">
        <v>0</v>
      </c>
      <c r="R264" s="13">
        <v>0.3</v>
      </c>
      <c r="S264" s="15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18">
        <v>0</v>
      </c>
      <c r="AC264" s="4">
        <v>0</v>
      </c>
      <c r="AD264" t="s">
        <v>95</v>
      </c>
    </row>
    <row r="265" spans="1:30" x14ac:dyDescent="0.25">
      <c r="A265" s="20">
        <v>1412</v>
      </c>
      <c r="B265" t="s">
        <v>147</v>
      </c>
      <c r="C265" t="s">
        <v>263</v>
      </c>
      <c r="D265" t="s">
        <v>2</v>
      </c>
      <c r="E265" t="s">
        <v>287</v>
      </c>
      <c r="F265" t="s">
        <v>342</v>
      </c>
      <c r="G265" s="2">
        <v>584099000</v>
      </c>
      <c r="H265" s="2">
        <v>330000000</v>
      </c>
      <c r="I265" s="2">
        <v>254099000</v>
      </c>
      <c r="J265" s="2">
        <v>1827148</v>
      </c>
      <c r="K265" s="2">
        <v>990000</v>
      </c>
      <c r="L265" s="2">
        <v>837148</v>
      </c>
      <c r="M265" s="2">
        <v>1593508.4</v>
      </c>
      <c r="N265" s="2">
        <v>858000</v>
      </c>
      <c r="O265" s="2">
        <v>735508.4</v>
      </c>
      <c r="P265" s="15">
        <v>0.1</v>
      </c>
      <c r="Q265" s="2">
        <v>85800</v>
      </c>
      <c r="R265" s="13">
        <v>0.3</v>
      </c>
      <c r="S265" s="15">
        <v>0</v>
      </c>
      <c r="T265" s="2">
        <v>220652.52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18">
        <v>0</v>
      </c>
      <c r="AC265" s="4">
        <v>306452.52</v>
      </c>
      <c r="AD265" t="s">
        <v>166</v>
      </c>
    </row>
    <row r="266" spans="1:30" x14ac:dyDescent="0.25">
      <c r="A266" s="20">
        <v>1413</v>
      </c>
      <c r="B266" t="s">
        <v>147</v>
      </c>
      <c r="C266" t="s">
        <v>263</v>
      </c>
      <c r="D266" t="s">
        <v>2</v>
      </c>
      <c r="E266" t="s">
        <v>287</v>
      </c>
      <c r="F266" t="s">
        <v>343</v>
      </c>
      <c r="G266" s="2">
        <v>12069117000</v>
      </c>
      <c r="H266" s="2">
        <v>14520000</v>
      </c>
      <c r="I266" s="2">
        <v>12054597000</v>
      </c>
      <c r="J266" s="2">
        <v>22666986</v>
      </c>
      <c r="K266" s="2">
        <v>50820</v>
      </c>
      <c r="L266" s="2">
        <v>22616166</v>
      </c>
      <c r="M266" s="2">
        <v>17839339.199999999</v>
      </c>
      <c r="N266" s="2">
        <v>45012</v>
      </c>
      <c r="O266" s="2">
        <v>17794327.199999999</v>
      </c>
      <c r="P266" s="15">
        <v>0.1</v>
      </c>
      <c r="Q266" s="2">
        <v>4501.2</v>
      </c>
      <c r="R266" s="13">
        <v>0.3</v>
      </c>
      <c r="S266" s="15">
        <v>0</v>
      </c>
      <c r="T266" s="2">
        <v>5338298.16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18">
        <v>0</v>
      </c>
      <c r="AC266" s="4">
        <v>5342799.3600000003</v>
      </c>
      <c r="AD266" t="s">
        <v>192</v>
      </c>
    </row>
    <row r="267" spans="1:30" x14ac:dyDescent="0.25">
      <c r="A267" s="20">
        <v>1414</v>
      </c>
      <c r="B267" t="s">
        <v>147</v>
      </c>
      <c r="C267" t="s">
        <v>263</v>
      </c>
      <c r="D267" t="s">
        <v>2</v>
      </c>
      <c r="E267" t="s">
        <v>287</v>
      </c>
      <c r="F267" t="s">
        <v>344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15">
        <v>0.1</v>
      </c>
      <c r="Q267" s="2">
        <v>0</v>
      </c>
      <c r="R267" s="13">
        <v>0.3</v>
      </c>
      <c r="S267" s="15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18">
        <v>0</v>
      </c>
      <c r="AC267" s="4">
        <v>0</v>
      </c>
      <c r="AD267" t="s">
        <v>87</v>
      </c>
    </row>
    <row r="268" spans="1:30" x14ac:dyDescent="0.25">
      <c r="A268" s="20">
        <v>1415</v>
      </c>
      <c r="B268" t="s">
        <v>147</v>
      </c>
      <c r="C268" t="s">
        <v>264</v>
      </c>
      <c r="D268" t="s">
        <v>2</v>
      </c>
      <c r="E268" t="s">
        <v>286</v>
      </c>
      <c r="F268" t="s">
        <v>345</v>
      </c>
      <c r="G268" s="2">
        <v>1860187000</v>
      </c>
      <c r="H268" s="2">
        <v>0</v>
      </c>
      <c r="I268" s="2">
        <v>1860187000</v>
      </c>
      <c r="J268" s="2">
        <v>6246451</v>
      </c>
      <c r="K268" s="2">
        <v>0</v>
      </c>
      <c r="L268" s="2">
        <v>6246451</v>
      </c>
      <c r="M268" s="2">
        <v>5502376.2000000002</v>
      </c>
      <c r="N268" s="2">
        <v>0</v>
      </c>
      <c r="O268" s="2">
        <v>5502376.2000000002</v>
      </c>
      <c r="P268" s="15">
        <v>0</v>
      </c>
      <c r="Q268" s="2">
        <v>0</v>
      </c>
      <c r="R268" s="13">
        <v>0</v>
      </c>
      <c r="S268" s="15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18">
        <v>0</v>
      </c>
      <c r="AC268" s="4">
        <v>0</v>
      </c>
      <c r="AD268" t="s">
        <v>45</v>
      </c>
    </row>
    <row r="269" spans="1:30" x14ac:dyDescent="0.25">
      <c r="A269" s="20">
        <v>1418</v>
      </c>
      <c r="B269" t="s">
        <v>147</v>
      </c>
      <c r="C269" t="s">
        <v>264</v>
      </c>
      <c r="D269" t="s">
        <v>2</v>
      </c>
      <c r="E269" t="s">
        <v>200</v>
      </c>
      <c r="F269" t="s">
        <v>346</v>
      </c>
      <c r="G269" s="2">
        <v>2774883000</v>
      </c>
      <c r="H269" s="2">
        <v>0</v>
      </c>
      <c r="I269" s="2">
        <v>2774883000</v>
      </c>
      <c r="J269" s="2">
        <v>8081130</v>
      </c>
      <c r="K269" s="2">
        <v>0</v>
      </c>
      <c r="L269" s="2">
        <v>8081130</v>
      </c>
      <c r="M269" s="2">
        <v>6971176.7999999998</v>
      </c>
      <c r="N269" s="2">
        <v>0</v>
      </c>
      <c r="O269" s="2">
        <v>6971176.7999999998</v>
      </c>
      <c r="P269" s="15">
        <v>0</v>
      </c>
      <c r="Q269" s="2">
        <v>0</v>
      </c>
      <c r="R269" s="13">
        <v>0</v>
      </c>
      <c r="S269" s="15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18">
        <v>0</v>
      </c>
      <c r="AC269" s="4">
        <v>0</v>
      </c>
      <c r="AD269" t="s">
        <v>184</v>
      </c>
    </row>
    <row r="270" spans="1:30" x14ac:dyDescent="0.25">
      <c r="A270" s="20">
        <v>1419</v>
      </c>
      <c r="B270" t="s">
        <v>147</v>
      </c>
      <c r="C270" t="s">
        <v>263</v>
      </c>
      <c r="D270" t="s">
        <v>2</v>
      </c>
      <c r="E270" t="s">
        <v>326</v>
      </c>
      <c r="F270" t="s">
        <v>347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15">
        <v>0.1</v>
      </c>
      <c r="Q270" s="2">
        <v>0</v>
      </c>
      <c r="R270" s="13">
        <v>0.3</v>
      </c>
      <c r="S270" s="15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18">
        <v>0</v>
      </c>
      <c r="AC270" s="4">
        <v>0</v>
      </c>
      <c r="AD270" t="s">
        <v>336</v>
      </c>
    </row>
    <row r="271" spans="1:30" x14ac:dyDescent="0.25">
      <c r="A271" s="20">
        <v>1420</v>
      </c>
      <c r="B271" t="s">
        <v>147</v>
      </c>
      <c r="C271" t="s">
        <v>264</v>
      </c>
      <c r="D271" t="s">
        <v>2</v>
      </c>
      <c r="E271" t="s">
        <v>326</v>
      </c>
      <c r="F271" t="s">
        <v>348</v>
      </c>
      <c r="G271" s="2">
        <v>12864911000</v>
      </c>
      <c r="H271" s="2">
        <v>0</v>
      </c>
      <c r="I271" s="2">
        <v>12864911000</v>
      </c>
      <c r="J271" s="2">
        <v>32811142</v>
      </c>
      <c r="K271" s="2">
        <v>0</v>
      </c>
      <c r="L271" s="2">
        <v>32811142</v>
      </c>
      <c r="M271" s="2">
        <v>27665177.600000001</v>
      </c>
      <c r="N271" s="2">
        <v>0</v>
      </c>
      <c r="O271" s="2">
        <v>27665177.600000001</v>
      </c>
      <c r="P271" s="15">
        <v>0.1</v>
      </c>
      <c r="Q271" s="2">
        <v>0</v>
      </c>
      <c r="R271" s="13">
        <v>0.1</v>
      </c>
      <c r="S271" s="15">
        <v>0</v>
      </c>
      <c r="T271" s="2">
        <v>2766517.76</v>
      </c>
      <c r="U271" s="2">
        <v>2000000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18">
        <v>0</v>
      </c>
      <c r="AC271" s="4">
        <v>4766517.76</v>
      </c>
      <c r="AD271" t="s">
        <v>336</v>
      </c>
    </row>
    <row r="272" spans="1:30" x14ac:dyDescent="0.25">
      <c r="A272" s="20">
        <v>1423</v>
      </c>
      <c r="B272" t="s">
        <v>147</v>
      </c>
      <c r="C272" t="s">
        <v>263</v>
      </c>
      <c r="D272" t="s">
        <v>2</v>
      </c>
      <c r="E272" t="s">
        <v>326</v>
      </c>
      <c r="F272" t="s">
        <v>349</v>
      </c>
      <c r="G272" s="2">
        <v>3723405000</v>
      </c>
      <c r="H272" s="2">
        <v>0</v>
      </c>
      <c r="I272" s="2">
        <v>3723405000</v>
      </c>
      <c r="J272" s="2">
        <v>11934704</v>
      </c>
      <c r="K272" s="2">
        <v>0</v>
      </c>
      <c r="L272" s="2">
        <v>11934704</v>
      </c>
      <c r="M272" s="2">
        <v>10445342</v>
      </c>
      <c r="N272" s="2">
        <v>0</v>
      </c>
      <c r="O272" s="2">
        <v>10445342</v>
      </c>
      <c r="P272" s="15">
        <v>0.1</v>
      </c>
      <c r="Q272" s="2">
        <v>0</v>
      </c>
      <c r="R272" s="13">
        <v>0.3</v>
      </c>
      <c r="S272" s="15">
        <v>0</v>
      </c>
      <c r="T272" s="2">
        <v>3133602.6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18">
        <v>0</v>
      </c>
      <c r="AC272" s="4">
        <v>3133602.6</v>
      </c>
      <c r="AD272" t="s">
        <v>336</v>
      </c>
    </row>
    <row r="273" spans="1:30" x14ac:dyDescent="0.25">
      <c r="A273" s="20">
        <v>1426</v>
      </c>
      <c r="B273" t="s">
        <v>147</v>
      </c>
      <c r="C273" t="s">
        <v>263</v>
      </c>
      <c r="D273" t="s">
        <v>2</v>
      </c>
      <c r="E273" t="s">
        <v>287</v>
      </c>
      <c r="F273" t="s">
        <v>350</v>
      </c>
      <c r="G273" s="2">
        <v>9173502000</v>
      </c>
      <c r="H273" s="2">
        <v>0</v>
      </c>
      <c r="I273" s="2">
        <v>9173502000</v>
      </c>
      <c r="J273" s="2">
        <v>23278995</v>
      </c>
      <c r="K273" s="2">
        <v>0</v>
      </c>
      <c r="L273" s="2">
        <v>23278995</v>
      </c>
      <c r="M273" s="2">
        <v>19609594.199999999</v>
      </c>
      <c r="N273" s="2">
        <v>0</v>
      </c>
      <c r="O273" s="2">
        <v>19609594.199999999</v>
      </c>
      <c r="P273" s="15">
        <v>0.1</v>
      </c>
      <c r="Q273" s="2">
        <v>0</v>
      </c>
      <c r="R273" s="13">
        <v>0.3</v>
      </c>
      <c r="S273" s="15">
        <v>0</v>
      </c>
      <c r="T273" s="2">
        <v>5882878.2599999998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18">
        <v>0</v>
      </c>
      <c r="AC273" s="4">
        <v>5882878.2599999998</v>
      </c>
      <c r="AD273" t="s">
        <v>87</v>
      </c>
    </row>
    <row r="274" spans="1:30" x14ac:dyDescent="0.25">
      <c r="A274" s="20">
        <v>1427</v>
      </c>
      <c r="B274" t="s">
        <v>147</v>
      </c>
      <c r="C274" t="s">
        <v>263</v>
      </c>
      <c r="D274" t="s">
        <v>2</v>
      </c>
      <c r="E274" t="s">
        <v>326</v>
      </c>
      <c r="F274" t="s">
        <v>351</v>
      </c>
      <c r="G274" s="2">
        <v>1561164000</v>
      </c>
      <c r="H274" s="2">
        <v>4629000</v>
      </c>
      <c r="I274" s="2">
        <v>1556535000</v>
      </c>
      <c r="J274" s="2">
        <v>5172228</v>
      </c>
      <c r="K274" s="2">
        <v>16202</v>
      </c>
      <c r="L274" s="2">
        <v>5156026</v>
      </c>
      <c r="M274" s="2">
        <v>4547762.4000000004</v>
      </c>
      <c r="N274" s="2">
        <v>14350.4</v>
      </c>
      <c r="O274" s="2">
        <v>4533412</v>
      </c>
      <c r="P274" s="15">
        <v>0.1</v>
      </c>
      <c r="Q274" s="2">
        <v>1435.04</v>
      </c>
      <c r="R274" s="13">
        <v>0.3</v>
      </c>
      <c r="S274" s="15">
        <v>0</v>
      </c>
      <c r="T274" s="2">
        <v>1360023.6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18">
        <v>0</v>
      </c>
      <c r="AC274" s="4">
        <v>1361458.64</v>
      </c>
      <c r="AD274" t="s">
        <v>336</v>
      </c>
    </row>
    <row r="275" spans="1:30" x14ac:dyDescent="0.25">
      <c r="A275" s="20">
        <v>1428</v>
      </c>
      <c r="B275" t="s">
        <v>147</v>
      </c>
      <c r="C275" t="s">
        <v>264</v>
      </c>
      <c r="D275" t="s">
        <v>9</v>
      </c>
      <c r="E275" t="s">
        <v>385</v>
      </c>
      <c r="F275" t="s">
        <v>352</v>
      </c>
      <c r="G275" s="2">
        <v>26559836000</v>
      </c>
      <c r="H275" s="2">
        <v>0</v>
      </c>
      <c r="I275" s="2">
        <v>26559836000</v>
      </c>
      <c r="J275" s="2">
        <v>51265181</v>
      </c>
      <c r="K275" s="2">
        <v>0</v>
      </c>
      <c r="L275" s="2">
        <v>51265181</v>
      </c>
      <c r="M275" s="2">
        <v>40641246.600000001</v>
      </c>
      <c r="N275" s="2">
        <v>0</v>
      </c>
      <c r="O275" s="2">
        <v>40641246.600000001</v>
      </c>
      <c r="P275" s="15">
        <v>0.1</v>
      </c>
      <c r="Q275" s="2">
        <v>0</v>
      </c>
      <c r="R275" s="13">
        <v>0.15</v>
      </c>
      <c r="S275" s="15">
        <v>0</v>
      </c>
      <c r="T275" s="2">
        <v>6096186.9900000002</v>
      </c>
      <c r="U275" s="2">
        <v>3000000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18">
        <v>0</v>
      </c>
      <c r="AC275" s="4">
        <v>9096186.9900000002</v>
      </c>
      <c r="AD275" t="s">
        <v>79</v>
      </c>
    </row>
    <row r="276" spans="1:30" x14ac:dyDescent="0.25">
      <c r="A276" s="20">
        <v>1429</v>
      </c>
      <c r="B276" t="s">
        <v>147</v>
      </c>
      <c r="C276" t="s">
        <v>263</v>
      </c>
      <c r="D276" t="s">
        <v>2</v>
      </c>
      <c r="E276" t="s">
        <v>286</v>
      </c>
      <c r="F276" t="s">
        <v>353</v>
      </c>
      <c r="G276" s="2">
        <v>45371119000</v>
      </c>
      <c r="H276" s="2">
        <v>0</v>
      </c>
      <c r="I276" s="2">
        <v>45371119000</v>
      </c>
      <c r="J276" s="2">
        <v>68057342</v>
      </c>
      <c r="K276" s="2">
        <v>0</v>
      </c>
      <c r="L276" s="2">
        <v>68057342</v>
      </c>
      <c r="M276" s="2">
        <v>49908894.399999999</v>
      </c>
      <c r="N276" s="2">
        <v>0</v>
      </c>
      <c r="O276" s="2">
        <v>49908894.399999999</v>
      </c>
      <c r="P276" s="15">
        <v>0.1</v>
      </c>
      <c r="Q276" s="2">
        <v>0</v>
      </c>
      <c r="R276" s="13">
        <v>0.3</v>
      </c>
      <c r="S276" s="15">
        <v>0</v>
      </c>
      <c r="T276" s="2">
        <v>14972668.32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18">
        <v>0</v>
      </c>
      <c r="AC276" s="4">
        <v>14972668.32</v>
      </c>
      <c r="AD276" t="s">
        <v>43</v>
      </c>
    </row>
    <row r="277" spans="1:30" x14ac:dyDescent="0.25">
      <c r="A277" s="20">
        <v>1430</v>
      </c>
      <c r="B277" t="s">
        <v>147</v>
      </c>
      <c r="C277" t="s">
        <v>263</v>
      </c>
      <c r="D277" t="s">
        <v>2</v>
      </c>
      <c r="E277" t="s">
        <v>200</v>
      </c>
      <c r="F277" t="s">
        <v>354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15">
        <v>0.1</v>
      </c>
      <c r="Q277" s="2">
        <v>0</v>
      </c>
      <c r="R277" s="13">
        <v>0.3</v>
      </c>
      <c r="S277" s="15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18">
        <v>0</v>
      </c>
      <c r="AC277" s="4">
        <v>0</v>
      </c>
      <c r="AD277" t="s">
        <v>241</v>
      </c>
    </row>
    <row r="278" spans="1:30" x14ac:dyDescent="0.25">
      <c r="A278" s="20">
        <v>1431</v>
      </c>
      <c r="B278" t="s">
        <v>147</v>
      </c>
      <c r="C278" t="s">
        <v>263</v>
      </c>
      <c r="D278" t="s">
        <v>2</v>
      </c>
      <c r="E278" t="s">
        <v>326</v>
      </c>
      <c r="F278" t="s">
        <v>355</v>
      </c>
      <c r="G278" s="2">
        <v>133180000</v>
      </c>
      <c r="H278" s="2">
        <v>0</v>
      </c>
      <c r="I278" s="2">
        <v>133180000</v>
      </c>
      <c r="J278" s="2">
        <v>466130</v>
      </c>
      <c r="K278" s="2">
        <v>0</v>
      </c>
      <c r="L278" s="2">
        <v>466130</v>
      </c>
      <c r="M278" s="2">
        <v>412858</v>
      </c>
      <c r="N278" s="2">
        <v>0</v>
      </c>
      <c r="O278" s="2">
        <v>412858</v>
      </c>
      <c r="P278" s="15">
        <v>0.1</v>
      </c>
      <c r="Q278" s="2">
        <v>0</v>
      </c>
      <c r="R278" s="13">
        <v>0.3</v>
      </c>
      <c r="S278" s="15">
        <v>0</v>
      </c>
      <c r="T278" s="2">
        <v>123857.4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18">
        <v>0</v>
      </c>
      <c r="AC278" s="4">
        <v>123857.4</v>
      </c>
      <c r="AD278" t="s">
        <v>336</v>
      </c>
    </row>
    <row r="279" spans="1:30" x14ac:dyDescent="0.25">
      <c r="A279" s="20">
        <v>1432</v>
      </c>
      <c r="B279" t="s">
        <v>147</v>
      </c>
      <c r="C279" t="s">
        <v>263</v>
      </c>
      <c r="D279" t="s">
        <v>2</v>
      </c>
      <c r="E279" t="s">
        <v>326</v>
      </c>
      <c r="F279" t="s">
        <v>356</v>
      </c>
      <c r="G279" s="2">
        <v>2222680000</v>
      </c>
      <c r="H279" s="2">
        <v>0</v>
      </c>
      <c r="I279" s="2">
        <v>2222680000</v>
      </c>
      <c r="J279" s="2">
        <v>7379432</v>
      </c>
      <c r="K279" s="2">
        <v>0</v>
      </c>
      <c r="L279" s="2">
        <v>7379432</v>
      </c>
      <c r="M279" s="2">
        <v>6490360</v>
      </c>
      <c r="N279" s="2">
        <v>0</v>
      </c>
      <c r="O279" s="2">
        <v>6490360</v>
      </c>
      <c r="P279" s="15">
        <v>0.1</v>
      </c>
      <c r="Q279" s="2">
        <v>0</v>
      </c>
      <c r="R279" s="13">
        <v>0.3</v>
      </c>
      <c r="S279" s="15">
        <v>0</v>
      </c>
      <c r="T279" s="2">
        <v>1947108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18">
        <v>0</v>
      </c>
      <c r="AC279" s="4">
        <v>1947108</v>
      </c>
      <c r="AD279" t="s">
        <v>336</v>
      </c>
    </row>
    <row r="280" spans="1:30" x14ac:dyDescent="0.25">
      <c r="A280" s="20">
        <v>1434</v>
      </c>
      <c r="B280" t="s">
        <v>147</v>
      </c>
      <c r="C280" t="s">
        <v>264</v>
      </c>
      <c r="D280" t="s">
        <v>2</v>
      </c>
      <c r="E280" t="s">
        <v>326</v>
      </c>
      <c r="F280" t="s">
        <v>357</v>
      </c>
      <c r="G280" s="2">
        <v>7710800000</v>
      </c>
      <c r="H280" s="2">
        <v>1708292000</v>
      </c>
      <c r="I280" s="2">
        <v>6002508000</v>
      </c>
      <c r="J280" s="2">
        <v>19832195</v>
      </c>
      <c r="K280" s="2">
        <v>4759091</v>
      </c>
      <c r="L280" s="2">
        <v>15073104</v>
      </c>
      <c r="M280" s="2">
        <v>16747875</v>
      </c>
      <c r="N280" s="2">
        <v>4075774.2</v>
      </c>
      <c r="O280" s="2">
        <v>12672100.800000001</v>
      </c>
      <c r="P280" s="15">
        <v>0.1</v>
      </c>
      <c r="Q280" s="2">
        <v>407577.42</v>
      </c>
      <c r="R280" s="13">
        <v>0.1</v>
      </c>
      <c r="S280" s="15">
        <v>0</v>
      </c>
      <c r="T280" s="2">
        <v>1267210.08</v>
      </c>
      <c r="U280" s="2">
        <v>1000000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18">
        <v>0</v>
      </c>
      <c r="AC280" s="4">
        <v>2674787.5</v>
      </c>
      <c r="AD280" t="s">
        <v>336</v>
      </c>
    </row>
    <row r="281" spans="1:30" x14ac:dyDescent="0.25">
      <c r="A281" s="20">
        <v>1435</v>
      </c>
      <c r="B281" t="s">
        <v>147</v>
      </c>
      <c r="C281" t="s">
        <v>263</v>
      </c>
      <c r="D281" t="s">
        <v>2</v>
      </c>
      <c r="E281" t="s">
        <v>287</v>
      </c>
      <c r="F281" t="s">
        <v>358</v>
      </c>
      <c r="G281" s="2">
        <v>4239016000</v>
      </c>
      <c r="H281" s="2">
        <v>0</v>
      </c>
      <c r="I281" s="2">
        <v>4239016000</v>
      </c>
      <c r="J281" s="2">
        <v>12603340</v>
      </c>
      <c r="K281" s="2">
        <v>0</v>
      </c>
      <c r="L281" s="2">
        <v>12603340</v>
      </c>
      <c r="M281" s="2">
        <v>10907733.6</v>
      </c>
      <c r="N281" s="2">
        <v>0</v>
      </c>
      <c r="O281" s="2">
        <v>10907733.6</v>
      </c>
      <c r="P281" s="15">
        <v>0.1</v>
      </c>
      <c r="Q281" s="2">
        <v>0</v>
      </c>
      <c r="R281" s="13">
        <v>0.3</v>
      </c>
      <c r="S281" s="15">
        <v>0</v>
      </c>
      <c r="T281" s="2">
        <v>3272320.08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18">
        <v>0</v>
      </c>
      <c r="AC281" s="4">
        <v>3272320.08</v>
      </c>
      <c r="AD281" t="s">
        <v>192</v>
      </c>
    </row>
    <row r="282" spans="1:30" x14ac:dyDescent="0.25">
      <c r="A282" s="20">
        <v>1436</v>
      </c>
      <c r="B282" t="s">
        <v>147</v>
      </c>
      <c r="C282" t="s">
        <v>263</v>
      </c>
      <c r="D282" t="s">
        <v>2</v>
      </c>
      <c r="E282" t="s">
        <v>8</v>
      </c>
      <c r="F282" t="s">
        <v>359</v>
      </c>
      <c r="G282" s="2">
        <v>18216673400</v>
      </c>
      <c r="H282" s="2">
        <v>676700000</v>
      </c>
      <c r="I282" s="2">
        <v>17539973400</v>
      </c>
      <c r="J282" s="2">
        <v>48293922</v>
      </c>
      <c r="K282" s="2">
        <v>2176502</v>
      </c>
      <c r="L282" s="2">
        <v>46117420</v>
      </c>
      <c r="M282" s="2">
        <v>41007252.640000001</v>
      </c>
      <c r="N282" s="2">
        <v>1905822</v>
      </c>
      <c r="O282" s="2">
        <v>39101430.640000001</v>
      </c>
      <c r="P282" s="15">
        <v>0.1</v>
      </c>
      <c r="Q282" s="2">
        <v>190582.2</v>
      </c>
      <c r="R282" s="13">
        <v>0.3</v>
      </c>
      <c r="S282" s="15">
        <v>0</v>
      </c>
      <c r="T282" s="2">
        <v>11730429.192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18">
        <v>0</v>
      </c>
      <c r="AC282" s="4">
        <v>11921011.392000001</v>
      </c>
      <c r="AD282" t="s">
        <v>33</v>
      </c>
    </row>
    <row r="283" spans="1:30" x14ac:dyDescent="0.25">
      <c r="A283" s="20">
        <v>1438</v>
      </c>
      <c r="B283" t="s">
        <v>147</v>
      </c>
      <c r="C283" t="s">
        <v>264</v>
      </c>
      <c r="D283" t="s">
        <v>2</v>
      </c>
      <c r="E283" t="s">
        <v>326</v>
      </c>
      <c r="F283" t="s">
        <v>360</v>
      </c>
      <c r="G283" s="2">
        <v>5977035000</v>
      </c>
      <c r="H283" s="2">
        <v>0</v>
      </c>
      <c r="I283" s="2">
        <v>5977035000</v>
      </c>
      <c r="J283" s="2">
        <v>18372482</v>
      </c>
      <c r="K283" s="2">
        <v>0</v>
      </c>
      <c r="L283" s="2">
        <v>18372482</v>
      </c>
      <c r="M283" s="2">
        <v>15981668</v>
      </c>
      <c r="N283" s="2">
        <v>0</v>
      </c>
      <c r="O283" s="2">
        <v>15981668</v>
      </c>
      <c r="P283" s="15">
        <v>0.1</v>
      </c>
      <c r="Q283" s="2">
        <v>0</v>
      </c>
      <c r="R283" s="13">
        <v>0.1</v>
      </c>
      <c r="S283" s="15">
        <v>0</v>
      </c>
      <c r="T283" s="2">
        <v>1598166.8</v>
      </c>
      <c r="U283" s="2">
        <v>1000000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18">
        <v>0</v>
      </c>
      <c r="AC283" s="4">
        <v>2598166.7999999998</v>
      </c>
      <c r="AD283" t="s">
        <v>336</v>
      </c>
    </row>
    <row r="284" spans="1:30" x14ac:dyDescent="0.25">
      <c r="A284" s="20">
        <v>1443</v>
      </c>
      <c r="B284" t="s">
        <v>147</v>
      </c>
      <c r="C284" t="s">
        <v>263</v>
      </c>
      <c r="D284" t="s">
        <v>2</v>
      </c>
      <c r="E284" t="s">
        <v>4</v>
      </c>
      <c r="F284" t="s">
        <v>361</v>
      </c>
      <c r="G284" s="2">
        <v>23338875000</v>
      </c>
      <c r="H284" s="2">
        <v>84000000</v>
      </c>
      <c r="I284" s="2">
        <v>23254875000</v>
      </c>
      <c r="J284" s="2">
        <v>36670226</v>
      </c>
      <c r="K284" s="2">
        <v>294000</v>
      </c>
      <c r="L284" s="2">
        <v>36376226</v>
      </c>
      <c r="M284" s="2">
        <v>27334676</v>
      </c>
      <c r="N284" s="2">
        <v>260400</v>
      </c>
      <c r="O284" s="2">
        <v>27074276</v>
      </c>
      <c r="P284" s="15">
        <v>0.1</v>
      </c>
      <c r="Q284" s="2">
        <v>26040</v>
      </c>
      <c r="R284" s="13">
        <v>0.3</v>
      </c>
      <c r="S284" s="15">
        <v>0</v>
      </c>
      <c r="T284" s="2">
        <v>8122282.7999999998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18">
        <v>0</v>
      </c>
      <c r="AC284" s="4">
        <v>8148322.7999999998</v>
      </c>
      <c r="AD284" t="s">
        <v>41</v>
      </c>
    </row>
    <row r="285" spans="1:30" x14ac:dyDescent="0.25">
      <c r="A285" s="20">
        <v>1444</v>
      </c>
      <c r="B285" t="s">
        <v>147</v>
      </c>
      <c r="C285" t="s">
        <v>264</v>
      </c>
      <c r="D285" t="s">
        <v>2</v>
      </c>
      <c r="E285" t="s">
        <v>286</v>
      </c>
      <c r="F285" t="s">
        <v>362</v>
      </c>
      <c r="G285" s="2">
        <v>5240228000</v>
      </c>
      <c r="H285" s="2">
        <v>69529000</v>
      </c>
      <c r="I285" s="2">
        <v>5170699000</v>
      </c>
      <c r="J285" s="2">
        <v>16844919</v>
      </c>
      <c r="K285" s="2">
        <v>243352</v>
      </c>
      <c r="L285" s="2">
        <v>16601567</v>
      </c>
      <c r="M285" s="2">
        <v>14748827.800000001</v>
      </c>
      <c r="N285" s="2">
        <v>215540.4</v>
      </c>
      <c r="O285" s="2">
        <v>14533287.4</v>
      </c>
      <c r="P285" s="15">
        <v>0</v>
      </c>
      <c r="Q285" s="2">
        <v>0</v>
      </c>
      <c r="R285" s="13">
        <v>0</v>
      </c>
      <c r="S285" s="15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18">
        <v>0</v>
      </c>
      <c r="AC285" s="4">
        <v>0</v>
      </c>
      <c r="AD285" t="s">
        <v>95</v>
      </c>
    </row>
    <row r="286" spans="1:30" x14ac:dyDescent="0.25">
      <c r="A286" s="20">
        <v>1445</v>
      </c>
      <c r="B286" t="s">
        <v>147</v>
      </c>
      <c r="C286" t="s">
        <v>263</v>
      </c>
      <c r="D286" t="s">
        <v>2</v>
      </c>
      <c r="E286" t="s">
        <v>326</v>
      </c>
      <c r="F286" t="s">
        <v>363</v>
      </c>
      <c r="G286" s="2">
        <v>8556305000</v>
      </c>
      <c r="H286" s="2">
        <v>0</v>
      </c>
      <c r="I286" s="2">
        <v>8556305000</v>
      </c>
      <c r="J286" s="2">
        <v>24803837</v>
      </c>
      <c r="K286" s="2">
        <v>0</v>
      </c>
      <c r="L286" s="2">
        <v>24803837</v>
      </c>
      <c r="M286" s="2">
        <v>21381315</v>
      </c>
      <c r="N286" s="2">
        <v>0</v>
      </c>
      <c r="O286" s="2">
        <v>21381315</v>
      </c>
      <c r="P286" s="15">
        <v>0.1</v>
      </c>
      <c r="Q286" s="2">
        <v>0</v>
      </c>
      <c r="R286" s="13">
        <v>0.3</v>
      </c>
      <c r="S286" s="15">
        <v>0</v>
      </c>
      <c r="T286" s="2">
        <v>6414394.5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18">
        <v>0</v>
      </c>
      <c r="AC286" s="4">
        <v>6414394.5</v>
      </c>
      <c r="AD286" t="s">
        <v>336</v>
      </c>
    </row>
    <row r="287" spans="1:30" x14ac:dyDescent="0.25">
      <c r="A287" s="20">
        <v>1447</v>
      </c>
      <c r="B287" t="s">
        <v>147</v>
      </c>
      <c r="C287" t="s">
        <v>263</v>
      </c>
      <c r="D287" t="s">
        <v>2</v>
      </c>
      <c r="E287" t="s">
        <v>286</v>
      </c>
      <c r="F287" t="s">
        <v>364</v>
      </c>
      <c r="G287" s="2">
        <v>1271015000</v>
      </c>
      <c r="H287" s="2">
        <v>0</v>
      </c>
      <c r="I287" s="2">
        <v>1271015000</v>
      </c>
      <c r="J287" s="2">
        <v>4118071</v>
      </c>
      <c r="K287" s="2">
        <v>0</v>
      </c>
      <c r="L287" s="2">
        <v>4118071</v>
      </c>
      <c r="M287" s="2">
        <v>3609665</v>
      </c>
      <c r="N287" s="2">
        <v>0</v>
      </c>
      <c r="O287" s="2">
        <v>3609665</v>
      </c>
      <c r="P287" s="15">
        <v>0.1</v>
      </c>
      <c r="Q287" s="2">
        <v>0</v>
      </c>
      <c r="R287" s="13">
        <v>0.3</v>
      </c>
      <c r="S287" s="15">
        <v>0</v>
      </c>
      <c r="T287" s="2">
        <v>1082899.5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18">
        <v>0</v>
      </c>
      <c r="AC287" s="4">
        <v>1082899.5</v>
      </c>
      <c r="AD287" t="s">
        <v>45</v>
      </c>
    </row>
    <row r="288" spans="1:30" x14ac:dyDescent="0.25">
      <c r="A288" s="20">
        <v>1449</v>
      </c>
      <c r="B288" t="s">
        <v>147</v>
      </c>
      <c r="C288" t="s">
        <v>263</v>
      </c>
      <c r="D288" t="s">
        <v>2</v>
      </c>
      <c r="E288" t="s">
        <v>326</v>
      </c>
      <c r="F288" t="s">
        <v>322</v>
      </c>
      <c r="G288" s="2">
        <v>365500000</v>
      </c>
      <c r="H288" s="2">
        <v>0</v>
      </c>
      <c r="I288" s="2">
        <v>365500000</v>
      </c>
      <c r="J288" s="2">
        <v>1096500</v>
      </c>
      <c r="K288" s="2">
        <v>0</v>
      </c>
      <c r="L288" s="2">
        <v>1096500</v>
      </c>
      <c r="M288" s="2">
        <v>950300</v>
      </c>
      <c r="N288" s="2">
        <v>0</v>
      </c>
      <c r="O288" s="2">
        <v>950300</v>
      </c>
      <c r="P288" s="15">
        <v>0.1</v>
      </c>
      <c r="Q288" s="2">
        <v>0</v>
      </c>
      <c r="R288" s="13">
        <v>0.3</v>
      </c>
      <c r="S288" s="15">
        <v>0</v>
      </c>
      <c r="T288" s="2">
        <v>285090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18">
        <v>0</v>
      </c>
      <c r="AC288" s="4">
        <v>285090</v>
      </c>
      <c r="AD288" t="s">
        <v>336</v>
      </c>
    </row>
    <row r="289" spans="1:30" x14ac:dyDescent="0.25">
      <c r="A289" s="20">
        <v>1452</v>
      </c>
      <c r="B289" t="s">
        <v>147</v>
      </c>
      <c r="C289" t="s">
        <v>264</v>
      </c>
      <c r="D289" t="s">
        <v>2</v>
      </c>
      <c r="E289" t="s">
        <v>200</v>
      </c>
      <c r="F289" t="s">
        <v>365</v>
      </c>
      <c r="G289" s="2">
        <v>5300305000</v>
      </c>
      <c r="H289" s="2">
        <v>0</v>
      </c>
      <c r="I289" s="2">
        <v>5300305000</v>
      </c>
      <c r="J289" s="2">
        <v>13277231</v>
      </c>
      <c r="K289" s="2">
        <v>0</v>
      </c>
      <c r="L289" s="2">
        <v>13277231</v>
      </c>
      <c r="M289" s="2">
        <v>11157109</v>
      </c>
      <c r="N289" s="2">
        <v>0</v>
      </c>
      <c r="O289" s="2">
        <v>11157109</v>
      </c>
      <c r="P289" s="15">
        <v>0</v>
      </c>
      <c r="Q289" s="2">
        <v>0</v>
      </c>
      <c r="R289" s="13">
        <v>0</v>
      </c>
      <c r="S289" s="15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18">
        <v>0</v>
      </c>
      <c r="AC289" s="4">
        <v>0</v>
      </c>
      <c r="AD289" t="s">
        <v>184</v>
      </c>
    </row>
    <row r="290" spans="1:30" x14ac:dyDescent="0.25">
      <c r="A290" s="20">
        <v>1455</v>
      </c>
      <c r="B290" t="s">
        <v>147</v>
      </c>
      <c r="C290" t="s">
        <v>263</v>
      </c>
      <c r="D290" t="s">
        <v>2</v>
      </c>
      <c r="E290" t="s">
        <v>286</v>
      </c>
      <c r="F290" t="s">
        <v>366</v>
      </c>
      <c r="G290" s="2">
        <v>17697484000</v>
      </c>
      <c r="H290" s="2">
        <v>0</v>
      </c>
      <c r="I290" s="2">
        <v>17697484000</v>
      </c>
      <c r="J290" s="2">
        <v>31344401</v>
      </c>
      <c r="K290" s="2">
        <v>0</v>
      </c>
      <c r="L290" s="2">
        <v>31344401</v>
      </c>
      <c r="M290" s="2">
        <v>24265407.399999999</v>
      </c>
      <c r="N290" s="2">
        <v>0</v>
      </c>
      <c r="O290" s="2">
        <v>24265407.399999999</v>
      </c>
      <c r="P290" s="15">
        <v>0.1</v>
      </c>
      <c r="Q290" s="2">
        <v>0</v>
      </c>
      <c r="R290" s="13">
        <v>0.3</v>
      </c>
      <c r="S290" s="15">
        <v>0</v>
      </c>
      <c r="T290" s="2">
        <v>7279622.2199999997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18">
        <v>0</v>
      </c>
      <c r="AC290" s="4">
        <v>7279622.2199999997</v>
      </c>
      <c r="AD290" t="s">
        <v>45</v>
      </c>
    </row>
    <row r="291" spans="1:30" x14ac:dyDescent="0.25">
      <c r="A291" s="20">
        <v>1456</v>
      </c>
      <c r="B291" t="s">
        <v>147</v>
      </c>
      <c r="C291" t="s">
        <v>264</v>
      </c>
      <c r="D291" t="s">
        <v>9</v>
      </c>
      <c r="E291" t="s">
        <v>15</v>
      </c>
      <c r="F291" t="s">
        <v>367</v>
      </c>
      <c r="G291" s="2">
        <v>6120100000</v>
      </c>
      <c r="H291" s="2">
        <v>0</v>
      </c>
      <c r="I291" s="2">
        <v>6120100000</v>
      </c>
      <c r="J291" s="2">
        <v>17805502</v>
      </c>
      <c r="K291" s="2">
        <v>0</v>
      </c>
      <c r="L291" s="2">
        <v>17805502</v>
      </c>
      <c r="M291" s="2">
        <v>15357462</v>
      </c>
      <c r="N291" s="2">
        <v>0</v>
      </c>
      <c r="O291" s="2">
        <v>15357462</v>
      </c>
      <c r="P291" s="15">
        <v>0.1</v>
      </c>
      <c r="Q291" s="2">
        <v>0</v>
      </c>
      <c r="R291" s="13">
        <v>0.1</v>
      </c>
      <c r="S291" s="15">
        <v>0</v>
      </c>
      <c r="T291" s="2">
        <v>1535746.2</v>
      </c>
      <c r="U291" s="2">
        <v>1000000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18">
        <v>0</v>
      </c>
      <c r="AC291" s="4">
        <v>2535746.2000000002</v>
      </c>
      <c r="AD291" t="s">
        <v>17</v>
      </c>
    </row>
    <row r="292" spans="1:30" x14ac:dyDescent="0.25">
      <c r="A292" s="20">
        <v>1460</v>
      </c>
      <c r="B292" t="s">
        <v>147</v>
      </c>
      <c r="C292" t="s">
        <v>263</v>
      </c>
      <c r="D292" t="s">
        <v>9</v>
      </c>
      <c r="E292" t="s">
        <v>384</v>
      </c>
      <c r="F292" t="s">
        <v>368</v>
      </c>
      <c r="G292" s="2">
        <v>63897554000</v>
      </c>
      <c r="H292" s="2">
        <v>0</v>
      </c>
      <c r="I292" s="2">
        <v>63897554000</v>
      </c>
      <c r="J292" s="2">
        <v>97887112</v>
      </c>
      <c r="K292" s="2">
        <v>0</v>
      </c>
      <c r="L292" s="2">
        <v>97887112</v>
      </c>
      <c r="M292" s="2">
        <v>72328090.400000006</v>
      </c>
      <c r="N292" s="2">
        <v>0</v>
      </c>
      <c r="O292" s="2">
        <v>72328090.400000006</v>
      </c>
      <c r="P292" s="15">
        <v>0.1</v>
      </c>
      <c r="Q292" s="2">
        <v>0</v>
      </c>
      <c r="R292" s="13">
        <v>0.3</v>
      </c>
      <c r="S292" s="15">
        <v>0</v>
      </c>
      <c r="T292" s="2">
        <v>21698427.120000001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18">
        <v>0</v>
      </c>
      <c r="AC292" s="4">
        <v>21698427.120000001</v>
      </c>
      <c r="AD292" t="s">
        <v>62</v>
      </c>
    </row>
    <row r="293" spans="1:30" x14ac:dyDescent="0.25">
      <c r="A293" s="20">
        <v>1461</v>
      </c>
      <c r="B293" t="s">
        <v>147</v>
      </c>
      <c r="C293" t="s">
        <v>263</v>
      </c>
      <c r="D293" t="s">
        <v>9</v>
      </c>
      <c r="E293" t="s">
        <v>384</v>
      </c>
      <c r="F293" t="s">
        <v>369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15">
        <v>0.1</v>
      </c>
      <c r="Q293" s="2">
        <v>0</v>
      </c>
      <c r="R293" s="13">
        <v>0.3</v>
      </c>
      <c r="S293" s="15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18">
        <v>0</v>
      </c>
      <c r="AC293" s="4">
        <v>0</v>
      </c>
      <c r="AD293" t="s">
        <v>63</v>
      </c>
    </row>
    <row r="294" spans="1:30" x14ac:dyDescent="0.25">
      <c r="A294" s="20">
        <v>1462</v>
      </c>
      <c r="B294" t="s">
        <v>147</v>
      </c>
      <c r="C294" t="s">
        <v>263</v>
      </c>
      <c r="D294" t="s">
        <v>9</v>
      </c>
      <c r="E294" t="s">
        <v>27</v>
      </c>
      <c r="F294" t="s">
        <v>370</v>
      </c>
      <c r="G294" s="2">
        <v>3485587000</v>
      </c>
      <c r="H294" s="2">
        <v>0</v>
      </c>
      <c r="I294" s="2">
        <v>3485587000</v>
      </c>
      <c r="J294" s="2">
        <v>10610252</v>
      </c>
      <c r="K294" s="2">
        <v>0</v>
      </c>
      <c r="L294" s="2">
        <v>10610252</v>
      </c>
      <c r="M294" s="2">
        <v>9216017.1999999993</v>
      </c>
      <c r="N294" s="2">
        <v>0</v>
      </c>
      <c r="O294" s="2">
        <v>9216017.1999999993</v>
      </c>
      <c r="P294" s="15">
        <v>0.1</v>
      </c>
      <c r="Q294" s="2">
        <v>0</v>
      </c>
      <c r="R294" s="13">
        <v>0.3</v>
      </c>
      <c r="S294" s="15">
        <v>0</v>
      </c>
      <c r="T294" s="2">
        <v>2764805.16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18">
        <v>0</v>
      </c>
      <c r="AC294" s="4">
        <v>2764805.16</v>
      </c>
      <c r="AD294" t="s">
        <v>32</v>
      </c>
    </row>
    <row r="295" spans="1:30" x14ac:dyDescent="0.25">
      <c r="A295" s="20">
        <v>1466</v>
      </c>
      <c r="B295" t="s">
        <v>147</v>
      </c>
      <c r="C295" t="s">
        <v>264</v>
      </c>
      <c r="D295" t="s">
        <v>2</v>
      </c>
      <c r="E295" t="s">
        <v>286</v>
      </c>
      <c r="F295" t="s">
        <v>371</v>
      </c>
      <c r="G295" s="2">
        <v>1920310000</v>
      </c>
      <c r="H295" s="2">
        <v>0</v>
      </c>
      <c r="I295" s="2">
        <v>1920310000</v>
      </c>
      <c r="J295" s="2">
        <v>5941923</v>
      </c>
      <c r="K295" s="2">
        <v>0</v>
      </c>
      <c r="L295" s="2">
        <v>5941923</v>
      </c>
      <c r="M295" s="2">
        <v>5173799</v>
      </c>
      <c r="N295" s="2">
        <v>0</v>
      </c>
      <c r="O295" s="2">
        <v>5173799</v>
      </c>
      <c r="P295" s="15">
        <v>0</v>
      </c>
      <c r="Q295" s="2">
        <v>0</v>
      </c>
      <c r="R295" s="13">
        <v>0</v>
      </c>
      <c r="S295" s="15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18">
        <v>0</v>
      </c>
      <c r="AC295" s="4">
        <v>0</v>
      </c>
      <c r="AD295" t="s">
        <v>43</v>
      </c>
    </row>
    <row r="296" spans="1:30" x14ac:dyDescent="0.25">
      <c r="A296" s="20">
        <v>1471</v>
      </c>
      <c r="B296" t="s">
        <v>147</v>
      </c>
      <c r="C296" t="s">
        <v>264</v>
      </c>
      <c r="D296" t="s">
        <v>2</v>
      </c>
      <c r="E296" t="s">
        <v>287</v>
      </c>
      <c r="F296" t="s">
        <v>372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15">
        <v>0</v>
      </c>
      <c r="Q296" s="2">
        <v>0</v>
      </c>
      <c r="R296" s="13">
        <v>0</v>
      </c>
      <c r="S296" s="15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18">
        <v>0</v>
      </c>
      <c r="AC296" s="4">
        <v>0</v>
      </c>
      <c r="AD296" t="s">
        <v>166</v>
      </c>
    </row>
    <row r="297" spans="1:30" x14ac:dyDescent="0.25">
      <c r="A297" s="20">
        <v>1474</v>
      </c>
      <c r="B297" t="s">
        <v>147</v>
      </c>
      <c r="C297" t="s">
        <v>263</v>
      </c>
      <c r="D297" t="s">
        <v>2</v>
      </c>
      <c r="E297" t="s">
        <v>286</v>
      </c>
      <c r="F297" t="s">
        <v>374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15">
        <v>0.1</v>
      </c>
      <c r="Q297" s="2">
        <v>0</v>
      </c>
      <c r="R297" s="13">
        <v>0.3</v>
      </c>
      <c r="S297" s="15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18">
        <v>0</v>
      </c>
      <c r="AC297" s="4">
        <v>0</v>
      </c>
      <c r="AD297" t="s">
        <v>95</v>
      </c>
    </row>
    <row r="298" spans="1:30" x14ac:dyDescent="0.25">
      <c r="A298" s="20">
        <v>1475</v>
      </c>
      <c r="B298" t="s">
        <v>147</v>
      </c>
      <c r="C298" t="s">
        <v>263</v>
      </c>
      <c r="D298" t="s">
        <v>2</v>
      </c>
      <c r="E298" t="s">
        <v>326</v>
      </c>
      <c r="F298" t="s">
        <v>375</v>
      </c>
      <c r="G298" s="2">
        <v>533382000</v>
      </c>
      <c r="H298" s="2">
        <v>0</v>
      </c>
      <c r="I298" s="2">
        <v>533382000</v>
      </c>
      <c r="J298" s="2">
        <v>1866839</v>
      </c>
      <c r="K298" s="2">
        <v>0</v>
      </c>
      <c r="L298" s="2">
        <v>1866839</v>
      </c>
      <c r="M298" s="2">
        <v>1653486.2</v>
      </c>
      <c r="N298" s="2">
        <v>0</v>
      </c>
      <c r="O298" s="2">
        <v>1653486.2</v>
      </c>
      <c r="P298" s="15">
        <v>0.1</v>
      </c>
      <c r="Q298" s="2">
        <v>0</v>
      </c>
      <c r="R298" s="13">
        <v>0.3</v>
      </c>
      <c r="S298" s="15">
        <v>0</v>
      </c>
      <c r="T298" s="2">
        <v>496045.86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18">
        <v>0</v>
      </c>
      <c r="AC298" s="4">
        <v>496045.86</v>
      </c>
      <c r="AD298" t="s">
        <v>336</v>
      </c>
    </row>
    <row r="299" spans="1:30" x14ac:dyDescent="0.25">
      <c r="A299" s="20">
        <v>1477</v>
      </c>
      <c r="B299" t="s">
        <v>147</v>
      </c>
      <c r="C299" t="s">
        <v>263</v>
      </c>
      <c r="D299" t="s">
        <v>2</v>
      </c>
      <c r="E299" t="s">
        <v>286</v>
      </c>
      <c r="F299" t="s">
        <v>376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15">
        <v>0.1</v>
      </c>
      <c r="Q299" s="2">
        <v>0</v>
      </c>
      <c r="R299" s="13">
        <v>0.3</v>
      </c>
      <c r="S299" s="15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18">
        <v>0</v>
      </c>
      <c r="AC299" s="4">
        <v>0</v>
      </c>
      <c r="AD299" t="s">
        <v>45</v>
      </c>
    </row>
    <row r="300" spans="1:30" x14ac:dyDescent="0.25">
      <c r="A300" s="20">
        <v>1478</v>
      </c>
      <c r="B300" t="s">
        <v>147</v>
      </c>
      <c r="C300" t="s">
        <v>263</v>
      </c>
      <c r="D300" t="s">
        <v>2</v>
      </c>
      <c r="E300" t="s">
        <v>286</v>
      </c>
      <c r="F300" t="s">
        <v>377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15">
        <v>0.1</v>
      </c>
      <c r="Q300" s="2">
        <v>0</v>
      </c>
      <c r="R300" s="13">
        <v>0.3</v>
      </c>
      <c r="S300" s="15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18">
        <v>0</v>
      </c>
      <c r="AC300" s="4">
        <v>0</v>
      </c>
      <c r="AD300" t="s">
        <v>95</v>
      </c>
    </row>
    <row r="301" spans="1:30" x14ac:dyDescent="0.25">
      <c r="A301" s="20">
        <v>1481</v>
      </c>
      <c r="B301" t="s">
        <v>147</v>
      </c>
      <c r="C301" t="s">
        <v>264</v>
      </c>
      <c r="D301" t="s">
        <v>2</v>
      </c>
      <c r="E301" t="s">
        <v>8</v>
      </c>
      <c r="F301" t="s">
        <v>378</v>
      </c>
      <c r="G301" s="2">
        <v>1630512000</v>
      </c>
      <c r="H301" s="2">
        <v>0</v>
      </c>
      <c r="I301" s="2">
        <v>1630512000</v>
      </c>
      <c r="J301" s="2">
        <v>5030943</v>
      </c>
      <c r="K301" s="2">
        <v>0</v>
      </c>
      <c r="L301" s="2">
        <v>5030943</v>
      </c>
      <c r="M301" s="2">
        <v>4378738.2</v>
      </c>
      <c r="N301" s="2">
        <v>0</v>
      </c>
      <c r="O301" s="2">
        <v>4378738.2</v>
      </c>
      <c r="P301" s="15">
        <v>0</v>
      </c>
      <c r="Q301" s="2">
        <v>0</v>
      </c>
      <c r="R301" s="13">
        <v>0</v>
      </c>
      <c r="S301" s="15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18">
        <v>0</v>
      </c>
      <c r="AC301" s="4">
        <v>0</v>
      </c>
      <c r="AD301" t="s">
        <v>38</v>
      </c>
    </row>
    <row r="302" spans="1:30" x14ac:dyDescent="0.25">
      <c r="A302" s="20">
        <v>1485</v>
      </c>
      <c r="B302" t="s">
        <v>147</v>
      </c>
      <c r="C302" t="s">
        <v>264</v>
      </c>
      <c r="D302" t="s">
        <v>2</v>
      </c>
      <c r="E302" t="s">
        <v>286</v>
      </c>
      <c r="F302" t="s">
        <v>379</v>
      </c>
      <c r="G302" s="2">
        <v>35028993000</v>
      </c>
      <c r="H302" s="2">
        <v>484993000</v>
      </c>
      <c r="I302" s="2">
        <v>34544000000</v>
      </c>
      <c r="J302" s="2">
        <v>54384399</v>
      </c>
      <c r="K302" s="2">
        <v>1517877</v>
      </c>
      <c r="L302" s="2">
        <v>52866522</v>
      </c>
      <c r="M302" s="2">
        <v>40372801.799999997</v>
      </c>
      <c r="N302" s="2">
        <v>1323879.8</v>
      </c>
      <c r="O302" s="2">
        <v>39048922</v>
      </c>
      <c r="P302" s="15">
        <v>0.1</v>
      </c>
      <c r="Q302" s="2">
        <v>132387.98000000001</v>
      </c>
      <c r="R302" s="13">
        <v>0.15</v>
      </c>
      <c r="S302" s="15">
        <v>0</v>
      </c>
      <c r="T302" s="2">
        <v>5857338.2999999998</v>
      </c>
      <c r="U302" s="2">
        <v>3000000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18">
        <v>0</v>
      </c>
      <c r="AC302" s="4">
        <v>8989726.2799999993</v>
      </c>
      <c r="AD302" t="s">
        <v>45</v>
      </c>
    </row>
    <row r="303" spans="1:30" x14ac:dyDescent="0.25">
      <c r="A303" s="20">
        <v>1487</v>
      </c>
      <c r="B303" t="s">
        <v>147</v>
      </c>
      <c r="C303" t="s">
        <v>263</v>
      </c>
      <c r="D303" t="s">
        <v>2</v>
      </c>
      <c r="E303" t="s">
        <v>287</v>
      </c>
      <c r="F303" t="s">
        <v>397</v>
      </c>
      <c r="G303" s="2">
        <v>2686456000</v>
      </c>
      <c r="H303" s="2">
        <v>0</v>
      </c>
      <c r="I303" s="2">
        <v>2686456000</v>
      </c>
      <c r="J303" s="2">
        <v>7204840</v>
      </c>
      <c r="K303" s="2">
        <v>0</v>
      </c>
      <c r="L303" s="2">
        <v>7204840</v>
      </c>
      <c r="M303" s="2">
        <v>6130257.5999999996</v>
      </c>
      <c r="N303" s="2">
        <v>0</v>
      </c>
      <c r="O303" s="2">
        <v>6130257.5999999996</v>
      </c>
      <c r="P303" s="15">
        <v>0.1</v>
      </c>
      <c r="Q303" s="2">
        <v>0</v>
      </c>
      <c r="R303" s="13">
        <v>0.3</v>
      </c>
      <c r="S303" s="15">
        <v>0</v>
      </c>
      <c r="T303" s="2">
        <v>1839077.28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18">
        <v>0</v>
      </c>
      <c r="AC303" s="4">
        <v>1839077.28</v>
      </c>
      <c r="AD303" t="s">
        <v>87</v>
      </c>
    </row>
    <row r="304" spans="1:30" x14ac:dyDescent="0.25">
      <c r="A304" s="20">
        <v>1489</v>
      </c>
      <c r="B304" t="s">
        <v>147</v>
      </c>
      <c r="C304" t="s">
        <v>263</v>
      </c>
      <c r="D304" t="s">
        <v>9</v>
      </c>
      <c r="E304" t="s">
        <v>384</v>
      </c>
      <c r="F304" t="s">
        <v>380</v>
      </c>
      <c r="G304" s="2">
        <v>5420020000</v>
      </c>
      <c r="H304" s="2">
        <v>0</v>
      </c>
      <c r="I304" s="2">
        <v>5420020000</v>
      </c>
      <c r="J304" s="2">
        <v>13583326</v>
      </c>
      <c r="K304" s="2">
        <v>0</v>
      </c>
      <c r="L304" s="2">
        <v>13583326</v>
      </c>
      <c r="M304" s="2">
        <v>11415318</v>
      </c>
      <c r="N304" s="2">
        <v>0</v>
      </c>
      <c r="O304" s="2">
        <v>11415318</v>
      </c>
      <c r="P304" s="15">
        <v>0.1</v>
      </c>
      <c r="Q304" s="2">
        <v>0</v>
      </c>
      <c r="R304" s="13">
        <v>0.3</v>
      </c>
      <c r="S304" s="15">
        <v>0</v>
      </c>
      <c r="T304" s="2">
        <v>3424595.4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18">
        <v>0</v>
      </c>
      <c r="AC304" s="4">
        <v>3424595.4</v>
      </c>
      <c r="AD304" t="s">
        <v>70</v>
      </c>
    </row>
    <row r="305" spans="1:30" x14ac:dyDescent="0.25">
      <c r="A305" s="20">
        <v>1491</v>
      </c>
      <c r="B305" t="s">
        <v>147</v>
      </c>
      <c r="C305" t="s">
        <v>263</v>
      </c>
      <c r="D305" t="s">
        <v>9</v>
      </c>
      <c r="E305" t="s">
        <v>27</v>
      </c>
      <c r="F305" t="s">
        <v>381</v>
      </c>
      <c r="G305" s="2">
        <v>99082000</v>
      </c>
      <c r="H305" s="2">
        <v>0</v>
      </c>
      <c r="I305" s="2">
        <v>99082000</v>
      </c>
      <c r="J305" s="2">
        <v>346789</v>
      </c>
      <c r="K305" s="2">
        <v>0</v>
      </c>
      <c r="L305" s="2">
        <v>346789</v>
      </c>
      <c r="M305" s="2">
        <v>307156.2</v>
      </c>
      <c r="N305" s="2">
        <v>0</v>
      </c>
      <c r="O305" s="2">
        <v>307156.2</v>
      </c>
      <c r="P305" s="15">
        <v>0.1</v>
      </c>
      <c r="Q305" s="2">
        <v>0</v>
      </c>
      <c r="R305" s="13">
        <v>0.3</v>
      </c>
      <c r="S305" s="15">
        <v>0</v>
      </c>
      <c r="T305" s="2">
        <v>92146.86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18">
        <v>0</v>
      </c>
      <c r="AC305" s="4">
        <v>92146.86</v>
      </c>
      <c r="AD305" t="s">
        <v>76</v>
      </c>
    </row>
    <row r="306" spans="1:30" x14ac:dyDescent="0.25">
      <c r="A306" s="20">
        <v>1493</v>
      </c>
      <c r="B306" t="s">
        <v>147</v>
      </c>
      <c r="C306" t="s">
        <v>263</v>
      </c>
      <c r="D306" t="s">
        <v>2</v>
      </c>
      <c r="E306" t="s">
        <v>286</v>
      </c>
      <c r="F306" t="s">
        <v>382</v>
      </c>
      <c r="G306" s="2">
        <v>18956829000</v>
      </c>
      <c r="H306" s="2">
        <v>2160593000</v>
      </c>
      <c r="I306" s="2">
        <v>16796236000</v>
      </c>
      <c r="J306" s="2">
        <v>41311626</v>
      </c>
      <c r="K306" s="2">
        <v>6220439</v>
      </c>
      <c r="L306" s="2">
        <v>35091187</v>
      </c>
      <c r="M306" s="2">
        <v>33728894.399999999</v>
      </c>
      <c r="N306" s="2">
        <v>5356201.8</v>
      </c>
      <c r="O306" s="2">
        <v>28372692.600000001</v>
      </c>
      <c r="P306" s="15">
        <v>0.1</v>
      </c>
      <c r="Q306" s="2">
        <v>535620.18000000005</v>
      </c>
      <c r="R306" s="13">
        <v>0.3</v>
      </c>
      <c r="S306" s="15">
        <v>0</v>
      </c>
      <c r="T306" s="2">
        <v>8511807.7799999993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18">
        <v>0</v>
      </c>
      <c r="AC306" s="4">
        <v>9047427.9600000009</v>
      </c>
      <c r="AD306" t="s">
        <v>45</v>
      </c>
    </row>
    <row r="307" spans="1:30" x14ac:dyDescent="0.25">
      <c r="A307" s="20">
        <v>1494</v>
      </c>
      <c r="B307" t="s">
        <v>147</v>
      </c>
      <c r="C307" t="s">
        <v>264</v>
      </c>
      <c r="D307" t="s">
        <v>2</v>
      </c>
      <c r="E307" t="s">
        <v>326</v>
      </c>
      <c r="F307" t="s">
        <v>373</v>
      </c>
      <c r="G307" s="2">
        <v>10718732000</v>
      </c>
      <c r="H307" s="2">
        <v>0</v>
      </c>
      <c r="I307" s="2">
        <v>10718732000</v>
      </c>
      <c r="J307" s="2">
        <v>25289977</v>
      </c>
      <c r="K307" s="2">
        <v>0</v>
      </c>
      <c r="L307" s="2">
        <v>25289977</v>
      </c>
      <c r="M307" s="2">
        <v>21002484.199999999</v>
      </c>
      <c r="N307" s="2">
        <v>0</v>
      </c>
      <c r="O307" s="2">
        <v>21002484.199999999</v>
      </c>
      <c r="P307" s="15">
        <v>0.1</v>
      </c>
      <c r="Q307" s="2">
        <v>0</v>
      </c>
      <c r="R307" s="13">
        <v>0.1</v>
      </c>
      <c r="S307" s="15">
        <v>0</v>
      </c>
      <c r="T307" s="2">
        <v>2100248.42</v>
      </c>
      <c r="U307" s="2">
        <v>2000000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18">
        <v>0</v>
      </c>
      <c r="AC307" s="4">
        <v>4100248.42</v>
      </c>
      <c r="AD307" t="s">
        <v>336</v>
      </c>
    </row>
    <row r="308" spans="1:30" x14ac:dyDescent="0.25">
      <c r="A308" s="20">
        <v>1498</v>
      </c>
      <c r="B308" t="s">
        <v>147</v>
      </c>
      <c r="C308" t="s">
        <v>263</v>
      </c>
      <c r="D308" t="s">
        <v>2</v>
      </c>
      <c r="E308" t="s">
        <v>326</v>
      </c>
      <c r="F308" t="s">
        <v>387</v>
      </c>
      <c r="G308" s="2">
        <v>1182323000</v>
      </c>
      <c r="H308" s="2">
        <v>0</v>
      </c>
      <c r="I308" s="2">
        <v>1182323000</v>
      </c>
      <c r="J308" s="2">
        <v>3250135</v>
      </c>
      <c r="K308" s="2">
        <v>0</v>
      </c>
      <c r="L308" s="2">
        <v>3250135</v>
      </c>
      <c r="M308" s="2">
        <v>2777205.8</v>
      </c>
      <c r="N308" s="2">
        <v>0</v>
      </c>
      <c r="O308" s="2">
        <v>2777205.8</v>
      </c>
      <c r="P308" s="15">
        <v>0.1</v>
      </c>
      <c r="Q308" s="2">
        <v>0</v>
      </c>
      <c r="R308" s="13">
        <v>0.3</v>
      </c>
      <c r="S308" s="15">
        <v>0</v>
      </c>
      <c r="T308" s="2">
        <v>833161.74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18">
        <v>0</v>
      </c>
      <c r="AC308" s="4">
        <v>833161.74</v>
      </c>
      <c r="AD308" t="s">
        <v>336</v>
      </c>
    </row>
    <row r="309" spans="1:30" x14ac:dyDescent="0.25">
      <c r="A309" s="20">
        <v>1499</v>
      </c>
      <c r="B309" t="s">
        <v>147</v>
      </c>
      <c r="C309" t="s">
        <v>263</v>
      </c>
      <c r="D309" t="s">
        <v>9</v>
      </c>
      <c r="E309" t="s">
        <v>385</v>
      </c>
      <c r="F309" t="s">
        <v>383</v>
      </c>
      <c r="G309" s="2">
        <v>3326519000</v>
      </c>
      <c r="H309" s="2">
        <v>0</v>
      </c>
      <c r="I309" s="2">
        <v>3326519000</v>
      </c>
      <c r="J309" s="2">
        <v>10066470</v>
      </c>
      <c r="K309" s="2">
        <v>0</v>
      </c>
      <c r="L309" s="2">
        <v>10066470</v>
      </c>
      <c r="M309" s="2">
        <v>8735862.4000000004</v>
      </c>
      <c r="N309" s="2">
        <v>0</v>
      </c>
      <c r="O309" s="2">
        <v>8735862.4000000004</v>
      </c>
      <c r="P309" s="15">
        <v>0.1</v>
      </c>
      <c r="Q309" s="2">
        <v>0</v>
      </c>
      <c r="R309" s="13">
        <v>0.3</v>
      </c>
      <c r="S309" s="15">
        <v>0</v>
      </c>
      <c r="T309" s="2">
        <v>2620758.7200000002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18">
        <v>0</v>
      </c>
      <c r="AC309" s="4">
        <v>2620758.7200000002</v>
      </c>
      <c r="AD309" t="s">
        <v>79</v>
      </c>
    </row>
    <row r="310" spans="1:30" x14ac:dyDescent="0.25">
      <c r="A310" s="20">
        <v>1501</v>
      </c>
      <c r="B310" t="s">
        <v>147</v>
      </c>
      <c r="C310" t="s">
        <v>263</v>
      </c>
      <c r="D310" t="s">
        <v>2</v>
      </c>
      <c r="E310" t="s">
        <v>286</v>
      </c>
      <c r="F310" t="s">
        <v>450</v>
      </c>
      <c r="G310" s="2">
        <v>92419701000</v>
      </c>
      <c r="H310" s="2">
        <v>0</v>
      </c>
      <c r="I310" s="2">
        <v>92419701000</v>
      </c>
      <c r="J310" s="2">
        <v>160783145</v>
      </c>
      <c r="K310" s="2">
        <v>0</v>
      </c>
      <c r="L310" s="2">
        <v>160783145</v>
      </c>
      <c r="M310" s="2">
        <v>123815264.59999999</v>
      </c>
      <c r="N310" s="2">
        <v>0</v>
      </c>
      <c r="O310" s="2">
        <v>123815264.59999999</v>
      </c>
      <c r="P310" s="15">
        <v>0.1</v>
      </c>
      <c r="Q310" s="2">
        <v>0</v>
      </c>
      <c r="R310" s="13">
        <v>0.3</v>
      </c>
      <c r="S310" s="15">
        <v>0</v>
      </c>
      <c r="T310" s="2">
        <v>37144579.380000003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18">
        <v>0</v>
      </c>
      <c r="AC310" s="4">
        <v>37144579.380000003</v>
      </c>
      <c r="AD310" t="s">
        <v>95</v>
      </c>
    </row>
    <row r="311" spans="1:30" x14ac:dyDescent="0.25">
      <c r="A311" s="20">
        <v>1506</v>
      </c>
      <c r="B311" t="s">
        <v>147</v>
      </c>
      <c r="C311" t="s">
        <v>263</v>
      </c>
      <c r="D311" t="s">
        <v>2</v>
      </c>
      <c r="E311" t="s">
        <v>4</v>
      </c>
      <c r="F311" t="s">
        <v>389</v>
      </c>
      <c r="G311" s="2">
        <v>17116435000</v>
      </c>
      <c r="H311" s="2">
        <v>6939280000</v>
      </c>
      <c r="I311" s="2">
        <v>10177155000</v>
      </c>
      <c r="J311" s="2">
        <v>34376675</v>
      </c>
      <c r="K311" s="2">
        <v>14813049</v>
      </c>
      <c r="L311" s="2">
        <v>19563626</v>
      </c>
      <c r="M311" s="2">
        <v>27530101</v>
      </c>
      <c r="N311" s="2">
        <v>12037337</v>
      </c>
      <c r="O311" s="2">
        <v>15492764</v>
      </c>
      <c r="P311" s="15">
        <v>0.1</v>
      </c>
      <c r="Q311" s="2">
        <v>1203733.7</v>
      </c>
      <c r="R311" s="13">
        <v>0.3</v>
      </c>
      <c r="S311" s="15">
        <v>0</v>
      </c>
      <c r="T311" s="2">
        <v>4647829.2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18">
        <v>0</v>
      </c>
      <c r="AC311" s="4">
        <v>5851562.9000000004</v>
      </c>
      <c r="AD311" t="s">
        <v>279</v>
      </c>
    </row>
    <row r="312" spans="1:30" x14ac:dyDescent="0.25">
      <c r="A312" s="20">
        <v>1510</v>
      </c>
      <c r="B312" t="s">
        <v>147</v>
      </c>
      <c r="C312" t="s">
        <v>263</v>
      </c>
      <c r="D312" t="s">
        <v>2</v>
      </c>
      <c r="E312" t="s">
        <v>4</v>
      </c>
      <c r="F312" t="s">
        <v>390</v>
      </c>
      <c r="G312" s="2">
        <v>252805385000</v>
      </c>
      <c r="H312" s="2">
        <v>0</v>
      </c>
      <c r="I312" s="2">
        <v>252805385000</v>
      </c>
      <c r="J312" s="2">
        <v>392633986</v>
      </c>
      <c r="K312" s="2">
        <v>0</v>
      </c>
      <c r="L312" s="2">
        <v>392633986</v>
      </c>
      <c r="M312" s="2">
        <v>291511832</v>
      </c>
      <c r="N312" s="2">
        <v>0</v>
      </c>
      <c r="O312" s="2">
        <v>291511832</v>
      </c>
      <c r="P312" s="15">
        <v>0.1</v>
      </c>
      <c r="Q312" s="2">
        <v>0</v>
      </c>
      <c r="R312" s="13">
        <v>0.3</v>
      </c>
      <c r="S312" s="15">
        <v>0.45</v>
      </c>
      <c r="T312" s="2">
        <v>108680324.40000001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18">
        <v>0</v>
      </c>
      <c r="AC312" s="4">
        <v>108680324.40000001</v>
      </c>
      <c r="AD312" t="s">
        <v>250</v>
      </c>
    </row>
    <row r="313" spans="1:30" x14ac:dyDescent="0.25">
      <c r="A313" s="20">
        <v>1518</v>
      </c>
      <c r="B313" t="s">
        <v>147</v>
      </c>
      <c r="C313" t="s">
        <v>263</v>
      </c>
      <c r="D313" t="s">
        <v>9</v>
      </c>
      <c r="E313" t="s">
        <v>385</v>
      </c>
      <c r="F313" t="s">
        <v>391</v>
      </c>
      <c r="G313" s="2">
        <v>59512592000</v>
      </c>
      <c r="H313" s="2">
        <v>0</v>
      </c>
      <c r="I313" s="2">
        <v>59512592000</v>
      </c>
      <c r="J313" s="2">
        <v>91967201</v>
      </c>
      <c r="K313" s="2">
        <v>0</v>
      </c>
      <c r="L313" s="2">
        <v>91967201</v>
      </c>
      <c r="M313" s="2">
        <v>68162164.200000003</v>
      </c>
      <c r="N313" s="2">
        <v>0</v>
      </c>
      <c r="O313" s="2">
        <v>68162164.200000003</v>
      </c>
      <c r="P313" s="15">
        <v>0.1</v>
      </c>
      <c r="Q313" s="2">
        <v>0</v>
      </c>
      <c r="R313" s="13">
        <v>0.3</v>
      </c>
      <c r="S313" s="15">
        <v>0</v>
      </c>
      <c r="T313" s="2">
        <v>20448649.260000002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18">
        <v>0</v>
      </c>
      <c r="AC313" s="4">
        <v>20448649.260000002</v>
      </c>
      <c r="AD313" t="s">
        <v>19</v>
      </c>
    </row>
    <row r="314" spans="1:30" x14ac:dyDescent="0.25">
      <c r="A314" s="20">
        <v>1519</v>
      </c>
      <c r="B314" t="s">
        <v>147</v>
      </c>
      <c r="C314" t="s">
        <v>263</v>
      </c>
      <c r="D314" t="s">
        <v>2</v>
      </c>
      <c r="E314" t="s">
        <v>8</v>
      </c>
      <c r="F314" t="s">
        <v>57</v>
      </c>
      <c r="G314" s="2">
        <v>21829202000</v>
      </c>
      <c r="H314" s="2">
        <v>0</v>
      </c>
      <c r="I314" s="2">
        <v>21829202000</v>
      </c>
      <c r="J314" s="2">
        <v>44409866</v>
      </c>
      <c r="K314" s="2">
        <v>0</v>
      </c>
      <c r="L314" s="2">
        <v>44409866</v>
      </c>
      <c r="M314" s="2">
        <v>35678185.200000003</v>
      </c>
      <c r="N314" s="2">
        <v>0</v>
      </c>
      <c r="O314" s="2">
        <v>35678185.200000003</v>
      </c>
      <c r="P314" s="15">
        <v>0.1</v>
      </c>
      <c r="Q314" s="2">
        <v>0</v>
      </c>
      <c r="R314" s="13">
        <v>0.3</v>
      </c>
      <c r="S314" s="15">
        <v>0</v>
      </c>
      <c r="T314" s="2">
        <v>10703455.560000001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18">
        <v>0</v>
      </c>
      <c r="AC314" s="4">
        <v>10703455.560000001</v>
      </c>
      <c r="AD314" t="s">
        <v>42</v>
      </c>
    </row>
    <row r="315" spans="1:30" x14ac:dyDescent="0.25">
      <c r="A315" s="20">
        <v>1522</v>
      </c>
      <c r="B315" t="s">
        <v>147</v>
      </c>
      <c r="C315" t="s">
        <v>263</v>
      </c>
      <c r="D315" t="s">
        <v>2</v>
      </c>
      <c r="E315" t="s">
        <v>200</v>
      </c>
      <c r="F315" t="s">
        <v>392</v>
      </c>
      <c r="G315" s="2">
        <v>37107099600</v>
      </c>
      <c r="H315" s="2">
        <v>0</v>
      </c>
      <c r="I315" s="2">
        <v>37107099600</v>
      </c>
      <c r="J315" s="2">
        <v>62552854</v>
      </c>
      <c r="K315" s="2">
        <v>0</v>
      </c>
      <c r="L315" s="2">
        <v>62552854</v>
      </c>
      <c r="M315" s="2">
        <v>47710014.159999996</v>
      </c>
      <c r="N315" s="2">
        <v>0</v>
      </c>
      <c r="O315" s="2">
        <v>47710014.159999996</v>
      </c>
      <c r="P315" s="15">
        <v>0.1</v>
      </c>
      <c r="Q315" s="2">
        <v>0</v>
      </c>
      <c r="R315" s="13">
        <v>0.3</v>
      </c>
      <c r="S315" s="15">
        <v>0</v>
      </c>
      <c r="T315" s="2">
        <v>14313004.248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18">
        <v>0</v>
      </c>
      <c r="AC315" s="4">
        <v>14313004.248</v>
      </c>
      <c r="AD315" t="s">
        <v>241</v>
      </c>
    </row>
    <row r="316" spans="1:30" x14ac:dyDescent="0.25">
      <c r="A316" s="20">
        <v>1523</v>
      </c>
      <c r="B316" t="s">
        <v>147</v>
      </c>
      <c r="C316" t="s">
        <v>263</v>
      </c>
      <c r="D316" t="s">
        <v>2</v>
      </c>
      <c r="E316" t="s">
        <v>326</v>
      </c>
      <c r="F316" t="s">
        <v>393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15">
        <v>0.1</v>
      </c>
      <c r="Q316" s="2">
        <v>0</v>
      </c>
      <c r="R316" s="13">
        <v>0.3</v>
      </c>
      <c r="S316" s="15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18">
        <v>0</v>
      </c>
      <c r="AC316" s="4">
        <v>0</v>
      </c>
      <c r="AD316" t="s">
        <v>336</v>
      </c>
    </row>
    <row r="317" spans="1:30" x14ac:dyDescent="0.25">
      <c r="A317" s="20">
        <v>1524</v>
      </c>
      <c r="B317" t="s">
        <v>147</v>
      </c>
      <c r="C317" t="s">
        <v>263</v>
      </c>
      <c r="D317" t="s">
        <v>9</v>
      </c>
      <c r="E317" t="s">
        <v>15</v>
      </c>
      <c r="F317" t="s">
        <v>394</v>
      </c>
      <c r="G317" s="2">
        <v>1184394000</v>
      </c>
      <c r="H317" s="2">
        <v>0</v>
      </c>
      <c r="I317" s="2">
        <v>1184394000</v>
      </c>
      <c r="J317" s="2">
        <v>4077082</v>
      </c>
      <c r="K317" s="2">
        <v>0</v>
      </c>
      <c r="L317" s="2">
        <v>4077082</v>
      </c>
      <c r="M317" s="2">
        <v>3603324.4</v>
      </c>
      <c r="N317" s="2">
        <v>0</v>
      </c>
      <c r="O317" s="2">
        <v>3603324.4</v>
      </c>
      <c r="P317" s="15">
        <v>0.1</v>
      </c>
      <c r="Q317" s="2">
        <v>0</v>
      </c>
      <c r="R317" s="13">
        <v>0.3</v>
      </c>
      <c r="S317" s="15">
        <v>0</v>
      </c>
      <c r="T317" s="2">
        <v>1080997.32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18">
        <v>0</v>
      </c>
      <c r="AC317" s="4">
        <v>1080997.32</v>
      </c>
      <c r="AD317" t="s">
        <v>31</v>
      </c>
    </row>
    <row r="318" spans="1:30" x14ac:dyDescent="0.25">
      <c r="A318" s="20">
        <v>1528</v>
      </c>
      <c r="B318" t="s">
        <v>147</v>
      </c>
      <c r="C318" t="s">
        <v>264</v>
      </c>
      <c r="D318" t="s">
        <v>9</v>
      </c>
      <c r="E318" t="s">
        <v>27</v>
      </c>
      <c r="F318" t="s">
        <v>398</v>
      </c>
      <c r="G318" s="2">
        <v>32719732000</v>
      </c>
      <c r="H318" s="2">
        <v>0</v>
      </c>
      <c r="I318" s="2">
        <v>32719732000</v>
      </c>
      <c r="J318" s="2">
        <v>64922345</v>
      </c>
      <c r="K318" s="2">
        <v>0</v>
      </c>
      <c r="L318" s="2">
        <v>64922345</v>
      </c>
      <c r="M318" s="2">
        <v>51834452.200000003</v>
      </c>
      <c r="N318" s="2">
        <v>0</v>
      </c>
      <c r="O318" s="2">
        <v>51834452.200000003</v>
      </c>
      <c r="P318" s="15">
        <v>0.1</v>
      </c>
      <c r="Q318" s="2">
        <v>0</v>
      </c>
      <c r="R318" s="13">
        <v>0.15</v>
      </c>
      <c r="S318" s="15">
        <v>0</v>
      </c>
      <c r="T318" s="2">
        <v>7775167.8300000001</v>
      </c>
      <c r="U318" s="2">
        <v>3000000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18">
        <v>0</v>
      </c>
      <c r="AC318" s="4">
        <v>10775167.83</v>
      </c>
      <c r="AD318" t="s">
        <v>29</v>
      </c>
    </row>
    <row r="319" spans="1:30" x14ac:dyDescent="0.25">
      <c r="A319" s="20">
        <v>1529</v>
      </c>
      <c r="B319" t="s">
        <v>147</v>
      </c>
      <c r="C319" t="s">
        <v>263</v>
      </c>
      <c r="D319" t="s">
        <v>2</v>
      </c>
      <c r="E319" t="s">
        <v>326</v>
      </c>
      <c r="F319" t="s">
        <v>399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15">
        <v>0.1</v>
      </c>
      <c r="Q319" s="2">
        <v>0</v>
      </c>
      <c r="R319" s="13">
        <v>0.3</v>
      </c>
      <c r="S319" s="15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18">
        <v>0</v>
      </c>
      <c r="AC319" s="4">
        <v>0</v>
      </c>
      <c r="AD319" t="s">
        <v>336</v>
      </c>
    </row>
    <row r="320" spans="1:30" x14ac:dyDescent="0.25">
      <c r="A320" s="20">
        <v>1532</v>
      </c>
      <c r="B320" t="s">
        <v>147</v>
      </c>
      <c r="C320" t="s">
        <v>263</v>
      </c>
      <c r="D320" t="s">
        <v>9</v>
      </c>
      <c r="E320" t="s">
        <v>385</v>
      </c>
      <c r="F320" t="s">
        <v>400</v>
      </c>
      <c r="G320" s="2">
        <v>162221840000</v>
      </c>
      <c r="H320" s="2">
        <v>0</v>
      </c>
      <c r="I320" s="2">
        <v>162221840000</v>
      </c>
      <c r="J320" s="2">
        <v>269088836</v>
      </c>
      <c r="K320" s="2">
        <v>0</v>
      </c>
      <c r="L320" s="2">
        <v>269088836</v>
      </c>
      <c r="M320" s="2">
        <v>204200100</v>
      </c>
      <c r="N320" s="2">
        <v>0</v>
      </c>
      <c r="O320" s="2">
        <v>204200100</v>
      </c>
      <c r="P320" s="15">
        <v>0.1</v>
      </c>
      <c r="Q320" s="2">
        <v>0</v>
      </c>
      <c r="R320" s="13">
        <v>0.3</v>
      </c>
      <c r="S320" s="15">
        <v>0.4</v>
      </c>
      <c r="T320" s="2">
        <v>66680040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18">
        <v>0</v>
      </c>
      <c r="AC320" s="4">
        <v>66680040</v>
      </c>
      <c r="AD320" t="s">
        <v>39</v>
      </c>
    </row>
    <row r="321" spans="1:30" x14ac:dyDescent="0.25">
      <c r="A321" s="20">
        <v>1533</v>
      </c>
      <c r="B321" t="s">
        <v>147</v>
      </c>
      <c r="C321" t="s">
        <v>263</v>
      </c>
      <c r="D321" t="s">
        <v>9</v>
      </c>
      <c r="E321" t="s">
        <v>384</v>
      </c>
      <c r="F321" t="s">
        <v>401</v>
      </c>
      <c r="G321" s="2">
        <v>1036676000</v>
      </c>
      <c r="H321" s="2">
        <v>0</v>
      </c>
      <c r="I321" s="2">
        <v>1036676000</v>
      </c>
      <c r="J321" s="2">
        <v>3384373</v>
      </c>
      <c r="K321" s="2">
        <v>0</v>
      </c>
      <c r="L321" s="2">
        <v>3384373</v>
      </c>
      <c r="M321" s="2">
        <v>2969702.6</v>
      </c>
      <c r="N321" s="2">
        <v>0</v>
      </c>
      <c r="O321" s="2">
        <v>2969702.6</v>
      </c>
      <c r="P321" s="15">
        <v>0.1</v>
      </c>
      <c r="Q321" s="2">
        <v>0</v>
      </c>
      <c r="R321" s="13">
        <v>0.3</v>
      </c>
      <c r="S321" s="15">
        <v>0</v>
      </c>
      <c r="T321" s="2">
        <v>890910.78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18">
        <v>0</v>
      </c>
      <c r="AC321" s="4">
        <v>890910.78</v>
      </c>
      <c r="AD321" t="s">
        <v>35</v>
      </c>
    </row>
    <row r="322" spans="1:30" x14ac:dyDescent="0.25">
      <c r="A322" s="20">
        <v>1536</v>
      </c>
      <c r="B322" t="s">
        <v>147</v>
      </c>
      <c r="C322" t="s">
        <v>264</v>
      </c>
      <c r="D322" t="s">
        <v>2</v>
      </c>
      <c r="E322" t="s">
        <v>286</v>
      </c>
      <c r="F322" t="s">
        <v>404</v>
      </c>
      <c r="G322" s="2">
        <v>6710819000</v>
      </c>
      <c r="H322" s="2">
        <v>0</v>
      </c>
      <c r="I322" s="2">
        <v>6710819000</v>
      </c>
      <c r="J322" s="2">
        <v>20404596</v>
      </c>
      <c r="K322" s="2">
        <v>0</v>
      </c>
      <c r="L322" s="2">
        <v>20404596</v>
      </c>
      <c r="M322" s="2">
        <v>17720268.399999999</v>
      </c>
      <c r="N322" s="2">
        <v>0</v>
      </c>
      <c r="O322" s="2">
        <v>17720268.399999999</v>
      </c>
      <c r="P322" s="15">
        <v>0.1</v>
      </c>
      <c r="Q322" s="2">
        <v>0</v>
      </c>
      <c r="R322" s="13">
        <v>0.1</v>
      </c>
      <c r="S322" s="15">
        <v>0</v>
      </c>
      <c r="T322" s="2">
        <v>1772026.84</v>
      </c>
      <c r="U322" s="2">
        <v>1000000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18">
        <v>0</v>
      </c>
      <c r="AC322" s="4">
        <v>2772026.84</v>
      </c>
      <c r="AD322" t="s">
        <v>43</v>
      </c>
    </row>
    <row r="323" spans="1:30" x14ac:dyDescent="0.25">
      <c r="A323" s="20">
        <v>1537</v>
      </c>
      <c r="B323" t="s">
        <v>147</v>
      </c>
      <c r="C323" t="s">
        <v>263</v>
      </c>
      <c r="D323" t="s">
        <v>2</v>
      </c>
      <c r="E323" t="s">
        <v>287</v>
      </c>
      <c r="F323" t="s">
        <v>405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15">
        <v>0.1</v>
      </c>
      <c r="Q323" s="2">
        <v>0</v>
      </c>
      <c r="R323" s="13">
        <v>0.3</v>
      </c>
      <c r="S323" s="15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18">
        <v>0</v>
      </c>
      <c r="AC323" s="4">
        <v>0</v>
      </c>
      <c r="AD323" t="s">
        <v>192</v>
      </c>
    </row>
    <row r="324" spans="1:30" x14ac:dyDescent="0.25">
      <c r="A324" s="20">
        <v>1538</v>
      </c>
      <c r="B324" t="s">
        <v>147</v>
      </c>
      <c r="C324" t="s">
        <v>263</v>
      </c>
      <c r="D324" t="s">
        <v>2</v>
      </c>
      <c r="E324" t="s">
        <v>326</v>
      </c>
      <c r="F324" t="s">
        <v>406</v>
      </c>
      <c r="G324" s="2">
        <v>6000000</v>
      </c>
      <c r="H324" s="2">
        <v>0</v>
      </c>
      <c r="I324" s="2">
        <v>6000000</v>
      </c>
      <c r="J324" s="2">
        <v>21000</v>
      </c>
      <c r="K324" s="2">
        <v>0</v>
      </c>
      <c r="L324" s="2">
        <v>21000</v>
      </c>
      <c r="M324" s="2">
        <v>18600</v>
      </c>
      <c r="N324" s="2">
        <v>0</v>
      </c>
      <c r="O324" s="2">
        <v>18600</v>
      </c>
      <c r="P324" s="15">
        <v>0.1</v>
      </c>
      <c r="Q324" s="2">
        <v>0</v>
      </c>
      <c r="R324" s="13">
        <v>0.3</v>
      </c>
      <c r="S324" s="15">
        <v>0</v>
      </c>
      <c r="T324" s="2">
        <v>5580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18">
        <v>0</v>
      </c>
      <c r="AC324" s="4">
        <v>5580</v>
      </c>
      <c r="AD324" t="s">
        <v>336</v>
      </c>
    </row>
    <row r="325" spans="1:30" x14ac:dyDescent="0.25">
      <c r="A325" s="20">
        <v>1539</v>
      </c>
      <c r="B325" t="s">
        <v>147</v>
      </c>
      <c r="C325" t="s">
        <v>263</v>
      </c>
      <c r="D325" t="s">
        <v>9</v>
      </c>
      <c r="E325" t="s">
        <v>385</v>
      </c>
      <c r="F325" t="s">
        <v>407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15">
        <v>0.1</v>
      </c>
      <c r="Q325" s="2">
        <v>0</v>
      </c>
      <c r="R325" s="13">
        <v>0.3</v>
      </c>
      <c r="S325" s="15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18">
        <v>0</v>
      </c>
      <c r="AC325" s="4">
        <v>0</v>
      </c>
      <c r="AD325" t="s">
        <v>39</v>
      </c>
    </row>
    <row r="326" spans="1:30" x14ac:dyDescent="0.25">
      <c r="A326" s="20">
        <v>1542</v>
      </c>
      <c r="B326" t="s">
        <v>147</v>
      </c>
      <c r="C326" t="s">
        <v>263</v>
      </c>
      <c r="D326" t="s">
        <v>2</v>
      </c>
      <c r="E326" t="s">
        <v>286</v>
      </c>
      <c r="F326" t="s">
        <v>408</v>
      </c>
      <c r="G326" s="2">
        <v>40052571700</v>
      </c>
      <c r="H326" s="2">
        <v>0</v>
      </c>
      <c r="I326" s="2">
        <v>40052571700</v>
      </c>
      <c r="J326" s="2">
        <v>83809065</v>
      </c>
      <c r="K326" s="2">
        <v>0</v>
      </c>
      <c r="L326" s="2">
        <v>83809065</v>
      </c>
      <c r="M326" s="2">
        <v>67788036.319999993</v>
      </c>
      <c r="N326" s="2">
        <v>0</v>
      </c>
      <c r="O326" s="2">
        <v>67788036.319999993</v>
      </c>
      <c r="P326" s="15">
        <v>0.1</v>
      </c>
      <c r="Q326" s="2">
        <v>0</v>
      </c>
      <c r="R326" s="13">
        <v>0.3</v>
      </c>
      <c r="S326" s="15">
        <v>0</v>
      </c>
      <c r="T326" s="2">
        <v>20336410.896000002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18">
        <v>0</v>
      </c>
      <c r="AC326" s="4">
        <v>20336410.896000002</v>
      </c>
      <c r="AD326" t="s">
        <v>43</v>
      </c>
    </row>
    <row r="327" spans="1:30" x14ac:dyDescent="0.25">
      <c r="A327" s="20">
        <v>1543</v>
      </c>
      <c r="B327" t="s">
        <v>147</v>
      </c>
      <c r="C327" t="s">
        <v>263</v>
      </c>
      <c r="D327" t="s">
        <v>2</v>
      </c>
      <c r="E327" t="s">
        <v>200</v>
      </c>
      <c r="F327" t="s">
        <v>409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15">
        <v>0.1</v>
      </c>
      <c r="Q327" s="2">
        <v>0</v>
      </c>
      <c r="R327" s="13">
        <v>0.3</v>
      </c>
      <c r="S327" s="15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18">
        <v>0</v>
      </c>
      <c r="AC327" s="4">
        <v>0</v>
      </c>
      <c r="AD327" t="s">
        <v>184</v>
      </c>
    </row>
    <row r="328" spans="1:30" x14ac:dyDescent="0.25">
      <c r="A328" s="20">
        <v>1544</v>
      </c>
      <c r="B328" t="s">
        <v>147</v>
      </c>
      <c r="C328" t="s">
        <v>263</v>
      </c>
      <c r="D328" t="s">
        <v>2</v>
      </c>
      <c r="E328" t="s">
        <v>200</v>
      </c>
      <c r="F328" t="s">
        <v>410</v>
      </c>
      <c r="G328" s="2">
        <v>36019487000</v>
      </c>
      <c r="H328" s="2">
        <v>0</v>
      </c>
      <c r="I328" s="2">
        <v>36019487000</v>
      </c>
      <c r="J328" s="2">
        <v>59333168</v>
      </c>
      <c r="K328" s="2">
        <v>0</v>
      </c>
      <c r="L328" s="2">
        <v>59333168</v>
      </c>
      <c r="M328" s="2">
        <v>44925373.200000003</v>
      </c>
      <c r="N328" s="2">
        <v>0</v>
      </c>
      <c r="O328" s="2">
        <v>44925373.200000003</v>
      </c>
      <c r="P328" s="15">
        <v>0.1</v>
      </c>
      <c r="Q328" s="2">
        <v>0</v>
      </c>
      <c r="R328" s="13">
        <v>0.3</v>
      </c>
      <c r="S328" s="15">
        <v>0</v>
      </c>
      <c r="T328" s="2">
        <v>13477611.960000001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18">
        <v>0</v>
      </c>
      <c r="AC328" s="4">
        <v>13477611.960000001</v>
      </c>
      <c r="AD328" t="s">
        <v>184</v>
      </c>
    </row>
    <row r="329" spans="1:30" x14ac:dyDescent="0.25">
      <c r="A329" s="20">
        <v>1545</v>
      </c>
      <c r="B329" t="s">
        <v>147</v>
      </c>
      <c r="C329" t="s">
        <v>263</v>
      </c>
      <c r="D329" t="s">
        <v>2</v>
      </c>
      <c r="E329" t="s">
        <v>326</v>
      </c>
      <c r="F329" t="s">
        <v>411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15">
        <v>0.1</v>
      </c>
      <c r="Q329" s="2">
        <v>0</v>
      </c>
      <c r="R329" s="13">
        <v>0.3</v>
      </c>
      <c r="S329" s="15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18">
        <v>0</v>
      </c>
      <c r="AC329" s="4">
        <v>0</v>
      </c>
      <c r="AD329" t="s">
        <v>336</v>
      </c>
    </row>
    <row r="330" spans="1:30" x14ac:dyDescent="0.25">
      <c r="A330" s="20">
        <v>1546</v>
      </c>
      <c r="B330" t="s">
        <v>147</v>
      </c>
      <c r="C330" t="s">
        <v>263</v>
      </c>
      <c r="D330" t="s">
        <v>2</v>
      </c>
      <c r="E330" t="s">
        <v>4</v>
      </c>
      <c r="F330" t="s">
        <v>412</v>
      </c>
      <c r="G330" s="2">
        <v>52196672000</v>
      </c>
      <c r="H330" s="2">
        <v>0</v>
      </c>
      <c r="I330" s="2">
        <v>52196672000</v>
      </c>
      <c r="J330" s="2">
        <v>85301346</v>
      </c>
      <c r="K330" s="2">
        <v>0</v>
      </c>
      <c r="L330" s="2">
        <v>85301346</v>
      </c>
      <c r="M330" s="2">
        <v>64422677.200000003</v>
      </c>
      <c r="N330" s="2">
        <v>0</v>
      </c>
      <c r="O330" s="2">
        <v>64422677.200000003</v>
      </c>
      <c r="P330" s="15">
        <v>0.1</v>
      </c>
      <c r="Q330" s="2">
        <v>0</v>
      </c>
      <c r="R330" s="13">
        <v>0.3</v>
      </c>
      <c r="S330" s="15">
        <v>0</v>
      </c>
      <c r="T330" s="2">
        <v>19326803.16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18">
        <v>0</v>
      </c>
      <c r="AC330" s="4">
        <v>19326803.16</v>
      </c>
      <c r="AD330" t="s">
        <v>215</v>
      </c>
    </row>
    <row r="331" spans="1:30" x14ac:dyDescent="0.25">
      <c r="A331" s="20">
        <v>1552</v>
      </c>
      <c r="B331" t="s">
        <v>147</v>
      </c>
      <c r="C331" t="s">
        <v>263</v>
      </c>
      <c r="D331" t="s">
        <v>2</v>
      </c>
      <c r="E331" t="s">
        <v>326</v>
      </c>
      <c r="F331" t="s">
        <v>413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15">
        <v>0.1</v>
      </c>
      <c r="Q331" s="2">
        <v>0</v>
      </c>
      <c r="R331" s="13">
        <v>0.3</v>
      </c>
      <c r="S331" s="15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18">
        <v>0</v>
      </c>
      <c r="AC331" s="4">
        <v>0</v>
      </c>
      <c r="AD331" t="s">
        <v>336</v>
      </c>
    </row>
    <row r="332" spans="1:30" x14ac:dyDescent="0.25">
      <c r="A332" s="20">
        <v>1555</v>
      </c>
      <c r="B332" t="s">
        <v>147</v>
      </c>
      <c r="C332" t="s">
        <v>263</v>
      </c>
      <c r="D332" t="s">
        <v>2</v>
      </c>
      <c r="E332" t="s">
        <v>200</v>
      </c>
      <c r="F332" t="s">
        <v>414</v>
      </c>
      <c r="G332" s="2">
        <v>543729000</v>
      </c>
      <c r="H332" s="2">
        <v>0</v>
      </c>
      <c r="I332" s="2">
        <v>543729000</v>
      </c>
      <c r="J332" s="2">
        <v>1823998</v>
      </c>
      <c r="K332" s="2">
        <v>0</v>
      </c>
      <c r="L332" s="2">
        <v>1823998</v>
      </c>
      <c r="M332" s="2">
        <v>1606506.4</v>
      </c>
      <c r="N332" s="2">
        <v>0</v>
      </c>
      <c r="O332" s="2">
        <v>1606506.4</v>
      </c>
      <c r="P332" s="15">
        <v>0.1</v>
      </c>
      <c r="Q332" s="2">
        <v>0</v>
      </c>
      <c r="R332" s="13">
        <v>0.3</v>
      </c>
      <c r="S332" s="15">
        <v>0</v>
      </c>
      <c r="T332" s="2">
        <v>481951.92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18">
        <v>0</v>
      </c>
      <c r="AC332" s="4">
        <v>481951.92</v>
      </c>
      <c r="AD332" t="s">
        <v>241</v>
      </c>
    </row>
    <row r="333" spans="1:30" x14ac:dyDescent="0.25">
      <c r="A333" s="20">
        <v>1558</v>
      </c>
      <c r="B333" t="s">
        <v>147</v>
      </c>
      <c r="C333" t="s">
        <v>263</v>
      </c>
      <c r="D333" t="s">
        <v>9</v>
      </c>
      <c r="E333" t="s">
        <v>385</v>
      </c>
      <c r="F333" t="s">
        <v>415</v>
      </c>
      <c r="G333" s="2">
        <v>16950510000</v>
      </c>
      <c r="H333" s="2">
        <v>0</v>
      </c>
      <c r="I333" s="2">
        <v>16950510000</v>
      </c>
      <c r="J333" s="2">
        <v>33536831</v>
      </c>
      <c r="K333" s="2">
        <v>0</v>
      </c>
      <c r="L333" s="2">
        <v>33536831</v>
      </c>
      <c r="M333" s="2">
        <v>26756627</v>
      </c>
      <c r="N333" s="2">
        <v>0</v>
      </c>
      <c r="O333" s="2">
        <v>26756627</v>
      </c>
      <c r="P333" s="15">
        <v>0.1</v>
      </c>
      <c r="Q333" s="2">
        <v>0</v>
      </c>
      <c r="R333" s="13">
        <v>0.3</v>
      </c>
      <c r="S333" s="15">
        <v>0</v>
      </c>
      <c r="T333" s="2">
        <v>8026988.0999999996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18">
        <v>0</v>
      </c>
      <c r="AC333" s="4">
        <v>8026988.0999999996</v>
      </c>
      <c r="AD333" t="s">
        <v>39</v>
      </c>
    </row>
    <row r="334" spans="1:30" x14ac:dyDescent="0.25">
      <c r="A334" s="20">
        <v>1559</v>
      </c>
      <c r="B334" t="s">
        <v>147</v>
      </c>
      <c r="C334" t="s">
        <v>263</v>
      </c>
      <c r="D334" t="s">
        <v>2</v>
      </c>
      <c r="E334" t="s">
        <v>287</v>
      </c>
      <c r="F334" t="s">
        <v>416</v>
      </c>
      <c r="G334" s="2">
        <v>215829000</v>
      </c>
      <c r="H334" s="2">
        <v>45820000</v>
      </c>
      <c r="I334" s="2">
        <v>170009000</v>
      </c>
      <c r="J334" s="2">
        <v>755403</v>
      </c>
      <c r="K334" s="2">
        <v>160370</v>
      </c>
      <c r="L334" s="2">
        <v>595033</v>
      </c>
      <c r="M334" s="2">
        <v>669071.4</v>
      </c>
      <c r="N334" s="2">
        <v>142042</v>
      </c>
      <c r="O334" s="2">
        <v>527029.4</v>
      </c>
      <c r="P334" s="15">
        <v>0.1</v>
      </c>
      <c r="Q334" s="2">
        <v>14204.2</v>
      </c>
      <c r="R334" s="13">
        <v>0.3</v>
      </c>
      <c r="S334" s="15">
        <v>0</v>
      </c>
      <c r="T334" s="2">
        <v>158108.82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18">
        <v>0</v>
      </c>
      <c r="AC334" s="4">
        <v>172313.02</v>
      </c>
      <c r="AD334" t="s">
        <v>166</v>
      </c>
    </row>
    <row r="335" spans="1:30" x14ac:dyDescent="0.25">
      <c r="A335" s="20">
        <v>1565</v>
      </c>
      <c r="B335" t="s">
        <v>147</v>
      </c>
      <c r="C335" t="s">
        <v>263</v>
      </c>
      <c r="D335" t="s">
        <v>2</v>
      </c>
      <c r="E335" t="s">
        <v>8</v>
      </c>
      <c r="F335" t="s">
        <v>417</v>
      </c>
      <c r="G335" s="2">
        <v>2716760000</v>
      </c>
      <c r="H335" s="2">
        <v>0</v>
      </c>
      <c r="I335" s="2">
        <v>2716760000</v>
      </c>
      <c r="J335" s="2">
        <v>7884055</v>
      </c>
      <c r="K335" s="2">
        <v>0</v>
      </c>
      <c r="L335" s="2">
        <v>7884055</v>
      </c>
      <c r="M335" s="2">
        <v>6797351</v>
      </c>
      <c r="N335" s="2">
        <v>0</v>
      </c>
      <c r="O335" s="2">
        <v>6797351</v>
      </c>
      <c r="P335" s="15">
        <v>0.1</v>
      </c>
      <c r="Q335" s="2">
        <v>0</v>
      </c>
      <c r="R335" s="13">
        <v>0.3</v>
      </c>
      <c r="S335" s="15">
        <v>0</v>
      </c>
      <c r="T335" s="2">
        <v>2039205.3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18">
        <v>0</v>
      </c>
      <c r="AC335" s="4">
        <v>2039205.3</v>
      </c>
      <c r="AD335" t="s">
        <v>33</v>
      </c>
    </row>
    <row r="336" spans="1:30" x14ac:dyDescent="0.25">
      <c r="A336" s="20">
        <v>1566</v>
      </c>
      <c r="B336" t="s">
        <v>147</v>
      </c>
      <c r="C336" t="s">
        <v>263</v>
      </c>
      <c r="D336" t="s">
        <v>2</v>
      </c>
      <c r="E336" t="s">
        <v>200</v>
      </c>
      <c r="F336" t="s">
        <v>418</v>
      </c>
      <c r="G336" s="2">
        <v>18215473000</v>
      </c>
      <c r="H336" s="2">
        <v>1123923000</v>
      </c>
      <c r="I336" s="2">
        <v>17091550000</v>
      </c>
      <c r="J336" s="2">
        <v>47080587</v>
      </c>
      <c r="K336" s="2">
        <v>3689597</v>
      </c>
      <c r="L336" s="2">
        <v>43390990</v>
      </c>
      <c r="M336" s="2">
        <v>39794397.799999997</v>
      </c>
      <c r="N336" s="2">
        <v>3240027.8</v>
      </c>
      <c r="O336" s="2">
        <v>36554370</v>
      </c>
      <c r="P336" s="15">
        <v>0.1</v>
      </c>
      <c r="Q336" s="2">
        <v>324002.78000000003</v>
      </c>
      <c r="R336" s="13">
        <v>0.3</v>
      </c>
      <c r="S336" s="15">
        <v>0</v>
      </c>
      <c r="T336" s="2">
        <v>10966311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18">
        <v>0</v>
      </c>
      <c r="AC336" s="4">
        <v>11290313.779999999</v>
      </c>
      <c r="AD336" t="s">
        <v>184</v>
      </c>
    </row>
    <row r="337" spans="1:30" x14ac:dyDescent="0.25">
      <c r="A337" s="20">
        <v>1568</v>
      </c>
      <c r="B337" t="s">
        <v>147</v>
      </c>
      <c r="C337" t="s">
        <v>263</v>
      </c>
      <c r="D337" t="s">
        <v>2</v>
      </c>
      <c r="E337" t="s">
        <v>4</v>
      </c>
      <c r="F337" t="s">
        <v>419</v>
      </c>
      <c r="G337" s="2">
        <v>19500217000</v>
      </c>
      <c r="H337" s="2">
        <v>0</v>
      </c>
      <c r="I337" s="2">
        <v>19500217000</v>
      </c>
      <c r="J337" s="2">
        <v>40992437</v>
      </c>
      <c r="K337" s="2">
        <v>0</v>
      </c>
      <c r="L337" s="2">
        <v>40992437</v>
      </c>
      <c r="M337" s="2">
        <v>33192350.199999999</v>
      </c>
      <c r="N337" s="2">
        <v>0</v>
      </c>
      <c r="O337" s="2">
        <v>33192350.199999999</v>
      </c>
      <c r="P337" s="15">
        <v>0.1</v>
      </c>
      <c r="Q337" s="2">
        <v>0</v>
      </c>
      <c r="R337" s="13">
        <v>0.3</v>
      </c>
      <c r="S337" s="15">
        <v>0</v>
      </c>
      <c r="T337" s="2">
        <v>9957705.0600000005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18">
        <v>0</v>
      </c>
      <c r="AC337" s="4">
        <v>9957705.0600000005</v>
      </c>
      <c r="AD337" t="s">
        <v>215</v>
      </c>
    </row>
    <row r="338" spans="1:30" x14ac:dyDescent="0.25">
      <c r="A338" s="20">
        <v>1571</v>
      </c>
      <c r="B338" t="s">
        <v>147</v>
      </c>
      <c r="C338" t="s">
        <v>263</v>
      </c>
      <c r="D338" t="s">
        <v>9</v>
      </c>
      <c r="E338" t="s">
        <v>384</v>
      </c>
      <c r="F338" t="s">
        <v>426</v>
      </c>
      <c r="G338" s="2">
        <v>8154400500</v>
      </c>
      <c r="H338" s="2">
        <v>0</v>
      </c>
      <c r="I338" s="2">
        <v>8154400500</v>
      </c>
      <c r="J338" s="2">
        <v>21868642</v>
      </c>
      <c r="K338" s="2">
        <v>0</v>
      </c>
      <c r="L338" s="2">
        <v>21868642</v>
      </c>
      <c r="M338" s="2">
        <v>18606881.800000001</v>
      </c>
      <c r="N338" s="2">
        <v>0</v>
      </c>
      <c r="O338" s="2">
        <v>18606881.800000001</v>
      </c>
      <c r="P338" s="15">
        <v>0.1</v>
      </c>
      <c r="Q338" s="2">
        <v>0</v>
      </c>
      <c r="R338" s="13">
        <v>0.3</v>
      </c>
      <c r="S338" s="15">
        <v>0</v>
      </c>
      <c r="T338" s="2">
        <v>5582064.54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18">
        <v>0</v>
      </c>
      <c r="AC338" s="4">
        <v>5582064.54</v>
      </c>
      <c r="AD338" t="s">
        <v>35</v>
      </c>
    </row>
    <row r="339" spans="1:30" x14ac:dyDescent="0.25">
      <c r="A339" s="20">
        <v>1572</v>
      </c>
      <c r="B339" t="s">
        <v>147</v>
      </c>
      <c r="C339" t="s">
        <v>263</v>
      </c>
      <c r="D339" t="s">
        <v>2</v>
      </c>
      <c r="E339" t="s">
        <v>200</v>
      </c>
      <c r="F339" t="s">
        <v>420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15">
        <v>0.1</v>
      </c>
      <c r="Q339" s="2">
        <v>0</v>
      </c>
      <c r="R339" s="13">
        <v>0.3</v>
      </c>
      <c r="S339" s="15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18">
        <v>0</v>
      </c>
      <c r="AC339" s="4">
        <v>0</v>
      </c>
      <c r="AD339" t="s">
        <v>241</v>
      </c>
    </row>
    <row r="340" spans="1:30" x14ac:dyDescent="0.25">
      <c r="A340" s="20">
        <v>1573</v>
      </c>
      <c r="B340" t="s">
        <v>147</v>
      </c>
      <c r="C340" t="s">
        <v>263</v>
      </c>
      <c r="D340" t="s">
        <v>2</v>
      </c>
      <c r="E340" t="s">
        <v>200</v>
      </c>
      <c r="F340" t="s">
        <v>421</v>
      </c>
      <c r="G340" s="2">
        <v>1882600000</v>
      </c>
      <c r="H340" s="2">
        <v>0</v>
      </c>
      <c r="I340" s="2">
        <v>1882600000</v>
      </c>
      <c r="J340" s="2">
        <v>5051653</v>
      </c>
      <c r="K340" s="2">
        <v>0</v>
      </c>
      <c r="L340" s="2">
        <v>5051653</v>
      </c>
      <c r="M340" s="2">
        <v>4298613</v>
      </c>
      <c r="N340" s="2">
        <v>0</v>
      </c>
      <c r="O340" s="2">
        <v>4298613</v>
      </c>
      <c r="P340" s="15">
        <v>0.1</v>
      </c>
      <c r="Q340" s="2">
        <v>0</v>
      </c>
      <c r="R340" s="13">
        <v>0.3</v>
      </c>
      <c r="S340" s="15">
        <v>0</v>
      </c>
      <c r="T340" s="2">
        <v>1289583.8999999999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18">
        <v>0</v>
      </c>
      <c r="AC340" s="4">
        <v>1289583.8999999999</v>
      </c>
      <c r="AD340" t="s">
        <v>241</v>
      </c>
    </row>
    <row r="341" spans="1:30" x14ac:dyDescent="0.25">
      <c r="A341" s="20">
        <v>1574</v>
      </c>
      <c r="B341" t="s">
        <v>147</v>
      </c>
      <c r="C341" t="s">
        <v>263</v>
      </c>
      <c r="D341" t="s">
        <v>2</v>
      </c>
      <c r="E341" t="s">
        <v>4</v>
      </c>
      <c r="F341" t="s">
        <v>422</v>
      </c>
      <c r="G341" s="2">
        <v>49138615000</v>
      </c>
      <c r="H341" s="2">
        <v>14285100000</v>
      </c>
      <c r="I341" s="2">
        <v>34853515000</v>
      </c>
      <c r="J341" s="2">
        <v>80982108</v>
      </c>
      <c r="K341" s="2">
        <v>24216874</v>
      </c>
      <c r="L341" s="2">
        <v>56765234</v>
      </c>
      <c r="M341" s="2">
        <v>61326662</v>
      </c>
      <c r="N341" s="2">
        <v>18502834</v>
      </c>
      <c r="O341" s="2">
        <v>42823828</v>
      </c>
      <c r="P341" s="15">
        <v>0.1</v>
      </c>
      <c r="Q341" s="2">
        <v>1850283.4</v>
      </c>
      <c r="R341" s="13">
        <v>0.3</v>
      </c>
      <c r="S341" s="15">
        <v>0</v>
      </c>
      <c r="T341" s="2">
        <v>12847148.4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18">
        <v>0</v>
      </c>
      <c r="AC341" s="4">
        <v>14697431.800000001</v>
      </c>
      <c r="AD341" t="s">
        <v>279</v>
      </c>
    </row>
    <row r="342" spans="1:30" x14ac:dyDescent="0.25">
      <c r="A342" s="20">
        <v>1575</v>
      </c>
      <c r="B342" t="s">
        <v>147</v>
      </c>
      <c r="C342" t="s">
        <v>263</v>
      </c>
      <c r="D342" t="s">
        <v>2</v>
      </c>
      <c r="E342" t="s">
        <v>200</v>
      </c>
      <c r="F342" t="s">
        <v>423</v>
      </c>
      <c r="G342" s="2">
        <v>687909250000</v>
      </c>
      <c r="H342" s="2">
        <v>0</v>
      </c>
      <c r="I342" s="2">
        <v>687909250000</v>
      </c>
      <c r="J342" s="2">
        <v>1032193389</v>
      </c>
      <c r="K342" s="2">
        <v>0</v>
      </c>
      <c r="L342" s="2">
        <v>1032193389</v>
      </c>
      <c r="M342" s="2">
        <v>757029689</v>
      </c>
      <c r="N342" s="2">
        <v>0</v>
      </c>
      <c r="O342" s="2">
        <v>757029689</v>
      </c>
      <c r="P342" s="15">
        <v>0.1</v>
      </c>
      <c r="Q342" s="2">
        <v>0</v>
      </c>
      <c r="R342" s="13">
        <v>0.3</v>
      </c>
      <c r="S342" s="15">
        <v>0.5</v>
      </c>
      <c r="T342" s="2">
        <v>348514844.5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18">
        <v>0</v>
      </c>
      <c r="AC342" s="4">
        <v>348514844.5</v>
      </c>
      <c r="AD342" t="s">
        <v>203</v>
      </c>
    </row>
    <row r="343" spans="1:30" x14ac:dyDescent="0.25">
      <c r="A343" s="20">
        <v>1576</v>
      </c>
      <c r="B343" t="s">
        <v>147</v>
      </c>
      <c r="C343" t="s">
        <v>263</v>
      </c>
      <c r="D343" t="s">
        <v>9</v>
      </c>
      <c r="E343" t="s">
        <v>384</v>
      </c>
      <c r="F343" t="s">
        <v>424</v>
      </c>
      <c r="G343" s="2">
        <v>6622394000</v>
      </c>
      <c r="H343" s="2">
        <v>0</v>
      </c>
      <c r="I343" s="2">
        <v>6622394000</v>
      </c>
      <c r="J343" s="2">
        <v>17933548</v>
      </c>
      <c r="K343" s="2">
        <v>0</v>
      </c>
      <c r="L343" s="2">
        <v>17933548</v>
      </c>
      <c r="M343" s="2">
        <v>15284590.4</v>
      </c>
      <c r="N343" s="2">
        <v>0</v>
      </c>
      <c r="O343" s="2">
        <v>15284590.4</v>
      </c>
      <c r="P343" s="15">
        <v>0.1</v>
      </c>
      <c r="Q343" s="2">
        <v>0</v>
      </c>
      <c r="R343" s="13">
        <v>0.3</v>
      </c>
      <c r="S343" s="15">
        <v>0</v>
      </c>
      <c r="T343" s="2">
        <v>4585377.12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18">
        <v>0</v>
      </c>
      <c r="AC343" s="4">
        <v>4585377.12</v>
      </c>
      <c r="AD343" t="s">
        <v>35</v>
      </c>
    </row>
    <row r="344" spans="1:30" x14ac:dyDescent="0.25">
      <c r="A344" s="20">
        <v>1578</v>
      </c>
      <c r="B344" t="s">
        <v>147</v>
      </c>
      <c r="C344" t="s">
        <v>263</v>
      </c>
      <c r="D344" t="s">
        <v>2</v>
      </c>
      <c r="E344" t="s">
        <v>286</v>
      </c>
      <c r="F344" t="s">
        <v>427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15">
        <v>0.1</v>
      </c>
      <c r="Q344" s="2">
        <v>0</v>
      </c>
      <c r="R344" s="13">
        <v>0.3</v>
      </c>
      <c r="S344" s="15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18">
        <v>0</v>
      </c>
      <c r="AC344" s="4">
        <v>0</v>
      </c>
      <c r="AD344" t="s">
        <v>45</v>
      </c>
    </row>
    <row r="345" spans="1:30" x14ac:dyDescent="0.25">
      <c r="A345" s="20">
        <v>1579</v>
      </c>
      <c r="B345" t="s">
        <v>147</v>
      </c>
      <c r="C345" t="s">
        <v>263</v>
      </c>
      <c r="D345" t="s">
        <v>2</v>
      </c>
      <c r="E345" t="s">
        <v>326</v>
      </c>
      <c r="F345" t="s">
        <v>178</v>
      </c>
      <c r="G345" s="2">
        <v>556350000</v>
      </c>
      <c r="H345" s="2">
        <v>0</v>
      </c>
      <c r="I345" s="2">
        <v>556350000</v>
      </c>
      <c r="J345" s="2">
        <v>1831225</v>
      </c>
      <c r="K345" s="2">
        <v>0</v>
      </c>
      <c r="L345" s="2">
        <v>1831225</v>
      </c>
      <c r="M345" s="2">
        <v>1608685</v>
      </c>
      <c r="N345" s="2">
        <v>0</v>
      </c>
      <c r="O345" s="2">
        <v>1608685</v>
      </c>
      <c r="P345" s="15">
        <v>0.1</v>
      </c>
      <c r="Q345" s="2">
        <v>0</v>
      </c>
      <c r="R345" s="13">
        <v>0.3</v>
      </c>
      <c r="S345" s="15">
        <v>0</v>
      </c>
      <c r="T345" s="2">
        <v>482605.5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18">
        <v>0</v>
      </c>
      <c r="AC345" s="4">
        <v>482605.5</v>
      </c>
      <c r="AD345" t="s">
        <v>336</v>
      </c>
    </row>
    <row r="346" spans="1:30" x14ac:dyDescent="0.25">
      <c r="A346" s="20">
        <v>1580</v>
      </c>
      <c r="B346" t="s">
        <v>147</v>
      </c>
      <c r="C346" t="s">
        <v>264</v>
      </c>
      <c r="D346" t="s">
        <v>2</v>
      </c>
      <c r="E346" t="s">
        <v>286</v>
      </c>
      <c r="F346" t="s">
        <v>428</v>
      </c>
      <c r="G346" s="2">
        <v>8118544000</v>
      </c>
      <c r="H346" s="2">
        <v>4142307000</v>
      </c>
      <c r="I346" s="2">
        <v>3976237000</v>
      </c>
      <c r="J346" s="2">
        <v>24043859</v>
      </c>
      <c r="K346" s="2">
        <v>11834379</v>
      </c>
      <c r="L346" s="2">
        <v>12209480</v>
      </c>
      <c r="M346" s="2">
        <v>20796441.399999999</v>
      </c>
      <c r="N346" s="2">
        <v>10177456.199999999</v>
      </c>
      <c r="O346" s="2">
        <v>10618985.199999999</v>
      </c>
      <c r="P346" s="15">
        <v>0.1</v>
      </c>
      <c r="Q346" s="2">
        <v>1017745.62</v>
      </c>
      <c r="R346" s="13">
        <v>0.1</v>
      </c>
      <c r="S346" s="15">
        <v>0</v>
      </c>
      <c r="T346" s="2">
        <v>1061898.52</v>
      </c>
      <c r="U346" s="2">
        <v>2000000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18">
        <v>0</v>
      </c>
      <c r="AC346" s="4">
        <v>4079644.14</v>
      </c>
      <c r="AD346" t="s">
        <v>45</v>
      </c>
    </row>
    <row r="347" spans="1:30" x14ac:dyDescent="0.25">
      <c r="A347" s="20">
        <v>1581</v>
      </c>
      <c r="B347" t="s">
        <v>147</v>
      </c>
      <c r="C347" t="s">
        <v>263</v>
      </c>
      <c r="D347" t="s">
        <v>2</v>
      </c>
      <c r="E347" t="s">
        <v>326</v>
      </c>
      <c r="F347" t="s">
        <v>429</v>
      </c>
      <c r="G347" s="2">
        <v>9600000</v>
      </c>
      <c r="H347" s="2">
        <v>0</v>
      </c>
      <c r="I347" s="2">
        <v>9600000</v>
      </c>
      <c r="J347" s="2">
        <v>33600</v>
      </c>
      <c r="K347" s="2">
        <v>0</v>
      </c>
      <c r="L347" s="2">
        <v>33600</v>
      </c>
      <c r="M347" s="2">
        <v>29760</v>
      </c>
      <c r="N347" s="2">
        <v>0</v>
      </c>
      <c r="O347" s="2">
        <v>29760</v>
      </c>
      <c r="P347" s="15">
        <v>0.1</v>
      </c>
      <c r="Q347" s="2">
        <v>0</v>
      </c>
      <c r="R347" s="13">
        <v>0.3</v>
      </c>
      <c r="S347" s="15">
        <v>0</v>
      </c>
      <c r="T347" s="2">
        <v>8928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18">
        <v>0</v>
      </c>
      <c r="AC347" s="4">
        <v>8928</v>
      </c>
      <c r="AD347" t="s">
        <v>336</v>
      </c>
    </row>
    <row r="348" spans="1:30" x14ac:dyDescent="0.25">
      <c r="A348" s="20">
        <v>1583</v>
      </c>
      <c r="B348" t="s">
        <v>0</v>
      </c>
      <c r="C348" t="s">
        <v>1</v>
      </c>
      <c r="D348" t="s">
        <v>2</v>
      </c>
      <c r="E348" t="s">
        <v>386</v>
      </c>
      <c r="F348" t="s">
        <v>475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15">
        <v>0</v>
      </c>
      <c r="Q348" s="2">
        <v>0</v>
      </c>
      <c r="R348" s="13">
        <v>0</v>
      </c>
      <c r="S348" s="15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18">
        <v>0</v>
      </c>
      <c r="AC348" s="4">
        <v>0</v>
      </c>
      <c r="AD348" t="s">
        <v>144</v>
      </c>
    </row>
    <row r="349" spans="1:30" x14ac:dyDescent="0.25">
      <c r="A349" s="20">
        <v>1585</v>
      </c>
      <c r="B349" t="s">
        <v>147</v>
      </c>
      <c r="C349" t="s">
        <v>263</v>
      </c>
      <c r="D349" t="s">
        <v>2</v>
      </c>
      <c r="E349" t="s">
        <v>8</v>
      </c>
      <c r="F349" t="s">
        <v>430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15">
        <v>0.1</v>
      </c>
      <c r="Q349" s="2">
        <v>0</v>
      </c>
      <c r="R349" s="13">
        <v>0.3</v>
      </c>
      <c r="S349" s="15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18">
        <v>0</v>
      </c>
      <c r="AC349" s="4">
        <v>0</v>
      </c>
      <c r="AD349" t="s">
        <v>42</v>
      </c>
    </row>
    <row r="350" spans="1:30" x14ac:dyDescent="0.25">
      <c r="A350" s="20">
        <v>1586</v>
      </c>
      <c r="B350" t="s">
        <v>147</v>
      </c>
      <c r="C350" t="s">
        <v>263</v>
      </c>
      <c r="D350" t="s">
        <v>2</v>
      </c>
      <c r="E350" t="s">
        <v>287</v>
      </c>
      <c r="F350" t="s">
        <v>431</v>
      </c>
      <c r="G350" s="2">
        <v>4635773000</v>
      </c>
      <c r="H350" s="2">
        <v>297630000</v>
      </c>
      <c r="I350" s="2">
        <v>4338143000</v>
      </c>
      <c r="J350" s="2">
        <v>9993957</v>
      </c>
      <c r="K350" s="2">
        <v>1041705</v>
      </c>
      <c r="L350" s="2">
        <v>8952252</v>
      </c>
      <c r="M350" s="2">
        <v>8139647.7999999998</v>
      </c>
      <c r="N350" s="2">
        <v>922653</v>
      </c>
      <c r="O350" s="2">
        <v>7216994.7999999998</v>
      </c>
      <c r="P350" s="15">
        <v>0.1</v>
      </c>
      <c r="Q350" s="2">
        <v>92265.3</v>
      </c>
      <c r="R350" s="13">
        <v>0.3</v>
      </c>
      <c r="S350" s="15">
        <v>0</v>
      </c>
      <c r="T350" s="2">
        <v>2165098.44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18">
        <v>0</v>
      </c>
      <c r="AC350" s="4">
        <v>2257363.7400000002</v>
      </c>
      <c r="AD350" t="s">
        <v>192</v>
      </c>
    </row>
    <row r="351" spans="1:30" x14ac:dyDescent="0.25">
      <c r="A351" s="20">
        <v>1587</v>
      </c>
      <c r="B351" t="s">
        <v>147</v>
      </c>
      <c r="C351" t="s">
        <v>263</v>
      </c>
      <c r="D351" t="s">
        <v>2</v>
      </c>
      <c r="E351" t="s">
        <v>287</v>
      </c>
      <c r="F351" t="s">
        <v>432</v>
      </c>
      <c r="G351" s="2">
        <v>552287000</v>
      </c>
      <c r="H351" s="2">
        <v>181082000</v>
      </c>
      <c r="I351" s="2">
        <v>371205000</v>
      </c>
      <c r="J351" s="2">
        <v>1754928</v>
      </c>
      <c r="K351" s="2">
        <v>455710</v>
      </c>
      <c r="L351" s="2">
        <v>1299218</v>
      </c>
      <c r="M351" s="2">
        <v>1534013.2</v>
      </c>
      <c r="N351" s="2">
        <v>383277.2</v>
      </c>
      <c r="O351" s="2">
        <v>1150736</v>
      </c>
      <c r="P351" s="15">
        <v>0.1</v>
      </c>
      <c r="Q351" s="2">
        <v>38327.72</v>
      </c>
      <c r="R351" s="13">
        <v>0.3</v>
      </c>
      <c r="S351" s="15">
        <v>0</v>
      </c>
      <c r="T351" s="2">
        <v>345220.8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18">
        <v>0</v>
      </c>
      <c r="AC351" s="4">
        <v>383548.52</v>
      </c>
      <c r="AD351" t="s">
        <v>192</v>
      </c>
    </row>
    <row r="352" spans="1:30" x14ac:dyDescent="0.25">
      <c r="A352" s="20">
        <v>1589</v>
      </c>
      <c r="B352" t="s">
        <v>147</v>
      </c>
      <c r="C352" t="s">
        <v>263</v>
      </c>
      <c r="D352" t="s">
        <v>2</v>
      </c>
      <c r="E352" t="s">
        <v>386</v>
      </c>
      <c r="F352" t="s">
        <v>433</v>
      </c>
      <c r="G352" s="2">
        <v>4709993000</v>
      </c>
      <c r="H352" s="2">
        <v>64944000</v>
      </c>
      <c r="I352" s="2">
        <v>4645049000</v>
      </c>
      <c r="J352" s="2">
        <v>14804026</v>
      </c>
      <c r="K352" s="2">
        <v>172068</v>
      </c>
      <c r="L352" s="2">
        <v>14631958</v>
      </c>
      <c r="M352" s="2">
        <v>12920028.800000001</v>
      </c>
      <c r="N352" s="2">
        <v>146090.4</v>
      </c>
      <c r="O352" s="2">
        <v>12773938.4</v>
      </c>
      <c r="P352" s="15">
        <v>0.1</v>
      </c>
      <c r="Q352" s="2">
        <v>14609.04</v>
      </c>
      <c r="R352" s="13">
        <v>0.3</v>
      </c>
      <c r="S352" s="15">
        <v>0</v>
      </c>
      <c r="T352" s="2">
        <v>3832181.52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18">
        <v>0</v>
      </c>
      <c r="AC352" s="4">
        <v>3846790.56</v>
      </c>
      <c r="AD352" t="s">
        <v>434</v>
      </c>
    </row>
    <row r="353" spans="1:30" x14ac:dyDescent="0.25">
      <c r="A353" s="20">
        <v>1591</v>
      </c>
      <c r="B353" t="s">
        <v>147</v>
      </c>
      <c r="C353" t="s">
        <v>263</v>
      </c>
      <c r="D353" t="s">
        <v>2</v>
      </c>
      <c r="E353" t="s">
        <v>386</v>
      </c>
      <c r="F353" t="s">
        <v>435</v>
      </c>
      <c r="G353" s="2">
        <v>473635000</v>
      </c>
      <c r="H353" s="2">
        <v>0</v>
      </c>
      <c r="I353" s="2">
        <v>473635000</v>
      </c>
      <c r="J353" s="2">
        <v>1657727</v>
      </c>
      <c r="K353" s="2">
        <v>0</v>
      </c>
      <c r="L353" s="2">
        <v>1657727</v>
      </c>
      <c r="M353" s="2">
        <v>1468273</v>
      </c>
      <c r="N353" s="2">
        <v>0</v>
      </c>
      <c r="O353" s="2">
        <v>1468273</v>
      </c>
      <c r="P353" s="15">
        <v>0.1</v>
      </c>
      <c r="Q353" s="2">
        <v>0</v>
      </c>
      <c r="R353" s="13">
        <v>0.3</v>
      </c>
      <c r="S353" s="15">
        <v>0</v>
      </c>
      <c r="T353" s="2">
        <v>440481.9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18">
        <v>0</v>
      </c>
      <c r="AC353" s="4">
        <v>440481.9</v>
      </c>
      <c r="AD353" t="s">
        <v>434</v>
      </c>
    </row>
    <row r="354" spans="1:30" x14ac:dyDescent="0.25">
      <c r="A354" s="20">
        <v>1593</v>
      </c>
      <c r="B354" t="s">
        <v>147</v>
      </c>
      <c r="C354" t="s">
        <v>263</v>
      </c>
      <c r="D354" t="s">
        <v>2</v>
      </c>
      <c r="E354" t="s">
        <v>326</v>
      </c>
      <c r="F354" t="s">
        <v>388</v>
      </c>
      <c r="G354" s="2">
        <v>5479047000</v>
      </c>
      <c r="H354" s="2">
        <v>0</v>
      </c>
      <c r="I354" s="2">
        <v>5479047000</v>
      </c>
      <c r="J354" s="2">
        <v>15483665</v>
      </c>
      <c r="K354" s="2">
        <v>0</v>
      </c>
      <c r="L354" s="2">
        <v>15483665</v>
      </c>
      <c r="M354" s="2">
        <v>13292046.199999999</v>
      </c>
      <c r="N354" s="2">
        <v>0</v>
      </c>
      <c r="O354" s="2">
        <v>13292046.199999999</v>
      </c>
      <c r="P354" s="15">
        <v>0.1</v>
      </c>
      <c r="Q354" s="2">
        <v>0</v>
      </c>
      <c r="R354" s="13">
        <v>0.3</v>
      </c>
      <c r="S354" s="15">
        <v>0</v>
      </c>
      <c r="T354" s="2">
        <v>3987613.86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18">
        <v>0</v>
      </c>
      <c r="AC354" s="4">
        <v>3987613.86</v>
      </c>
      <c r="AD354" t="s">
        <v>336</v>
      </c>
    </row>
    <row r="355" spans="1:30" x14ac:dyDescent="0.25">
      <c r="A355" s="20">
        <v>1594</v>
      </c>
      <c r="B355" t="s">
        <v>147</v>
      </c>
      <c r="C355" t="s">
        <v>263</v>
      </c>
      <c r="D355" t="s">
        <v>2</v>
      </c>
      <c r="E355" t="s">
        <v>287</v>
      </c>
      <c r="F355" t="s">
        <v>436</v>
      </c>
      <c r="G355" s="2">
        <v>5610009000</v>
      </c>
      <c r="H355" s="2">
        <v>361899000</v>
      </c>
      <c r="I355" s="2">
        <v>5248110000</v>
      </c>
      <c r="J355" s="2">
        <v>14255983</v>
      </c>
      <c r="K355" s="2">
        <v>1266647</v>
      </c>
      <c r="L355" s="2">
        <v>12989336</v>
      </c>
      <c r="M355" s="2">
        <v>12011979.4</v>
      </c>
      <c r="N355" s="2">
        <v>1121887.3999999999</v>
      </c>
      <c r="O355" s="2">
        <v>10890092</v>
      </c>
      <c r="P355" s="15">
        <v>0.1</v>
      </c>
      <c r="Q355" s="2">
        <v>112188.74</v>
      </c>
      <c r="R355" s="13">
        <v>0.3</v>
      </c>
      <c r="S355" s="15">
        <v>0</v>
      </c>
      <c r="T355" s="2">
        <v>3267027.6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18">
        <v>0</v>
      </c>
      <c r="AC355" s="4">
        <v>3379216.34</v>
      </c>
      <c r="AD355" t="s">
        <v>166</v>
      </c>
    </row>
    <row r="356" spans="1:30" x14ac:dyDescent="0.25">
      <c r="A356" s="20">
        <v>1595</v>
      </c>
      <c r="B356" t="s">
        <v>147</v>
      </c>
      <c r="C356" t="s">
        <v>263</v>
      </c>
      <c r="D356" t="s">
        <v>2</v>
      </c>
      <c r="E356" t="s">
        <v>287</v>
      </c>
      <c r="F356" t="s">
        <v>437</v>
      </c>
      <c r="G356" s="2">
        <v>754376500</v>
      </c>
      <c r="H356" s="2">
        <v>0</v>
      </c>
      <c r="I356" s="2">
        <v>754376500</v>
      </c>
      <c r="J356" s="2">
        <v>2420856</v>
      </c>
      <c r="K356" s="2">
        <v>0</v>
      </c>
      <c r="L356" s="2">
        <v>2420856</v>
      </c>
      <c r="M356" s="2">
        <v>2119105.4</v>
      </c>
      <c r="N356" s="2">
        <v>0</v>
      </c>
      <c r="O356" s="2">
        <v>2119105.4</v>
      </c>
      <c r="P356" s="15">
        <v>0.1</v>
      </c>
      <c r="Q356" s="2">
        <v>0</v>
      </c>
      <c r="R356" s="13">
        <v>0.3</v>
      </c>
      <c r="S356" s="15">
        <v>0</v>
      </c>
      <c r="T356" s="2">
        <v>635731.62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18">
        <v>0</v>
      </c>
      <c r="AC356" s="4">
        <v>635731.62</v>
      </c>
      <c r="AD356" t="s">
        <v>166</v>
      </c>
    </row>
    <row r="357" spans="1:30" x14ac:dyDescent="0.25">
      <c r="A357" s="20">
        <v>1596</v>
      </c>
      <c r="B357" t="s">
        <v>147</v>
      </c>
      <c r="C357" t="s">
        <v>264</v>
      </c>
      <c r="D357" t="s">
        <v>2</v>
      </c>
      <c r="E357" t="s">
        <v>386</v>
      </c>
      <c r="F357" t="s">
        <v>438</v>
      </c>
      <c r="G357" s="2">
        <v>6561468000</v>
      </c>
      <c r="H357" s="2">
        <v>1186500000</v>
      </c>
      <c r="I357" s="2">
        <v>5374968000</v>
      </c>
      <c r="J357" s="2">
        <v>18736343</v>
      </c>
      <c r="K357" s="2">
        <v>3580300</v>
      </c>
      <c r="L357" s="2">
        <v>15156043</v>
      </c>
      <c r="M357" s="2">
        <v>16111755.800000001</v>
      </c>
      <c r="N357" s="2">
        <v>3105700</v>
      </c>
      <c r="O357" s="2">
        <v>13006055.800000001</v>
      </c>
      <c r="P357" s="15">
        <v>0.1</v>
      </c>
      <c r="Q357" s="2">
        <v>310570</v>
      </c>
      <c r="R357" s="13">
        <v>0.1</v>
      </c>
      <c r="S357" s="15">
        <v>0</v>
      </c>
      <c r="T357" s="2">
        <v>1300605.58</v>
      </c>
      <c r="U357" s="2">
        <v>1000000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18">
        <v>0</v>
      </c>
      <c r="AC357" s="4">
        <v>2611175.58</v>
      </c>
      <c r="AD357" t="s">
        <v>434</v>
      </c>
    </row>
    <row r="358" spans="1:30" x14ac:dyDescent="0.25">
      <c r="A358" s="20">
        <v>1599</v>
      </c>
      <c r="B358" t="s">
        <v>147</v>
      </c>
      <c r="C358" t="s">
        <v>264</v>
      </c>
      <c r="D358" t="s">
        <v>9</v>
      </c>
      <c r="E358" t="s">
        <v>385</v>
      </c>
      <c r="F358" t="s">
        <v>439</v>
      </c>
      <c r="G358" s="2">
        <v>7133536000</v>
      </c>
      <c r="H358" s="2">
        <v>0</v>
      </c>
      <c r="I358" s="2">
        <v>7133536000</v>
      </c>
      <c r="J358" s="2">
        <v>10700314</v>
      </c>
      <c r="K358" s="2">
        <v>0</v>
      </c>
      <c r="L358" s="2">
        <v>10700314</v>
      </c>
      <c r="M358" s="2">
        <v>7846899.5999999996</v>
      </c>
      <c r="N358" s="2">
        <v>0</v>
      </c>
      <c r="O358" s="2">
        <v>7846899.5999999996</v>
      </c>
      <c r="P358" s="15">
        <v>0</v>
      </c>
      <c r="Q358" s="2">
        <v>0</v>
      </c>
      <c r="R358" s="13">
        <v>0</v>
      </c>
      <c r="S358" s="15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18">
        <v>0</v>
      </c>
      <c r="AC358" s="4">
        <v>0</v>
      </c>
      <c r="AD358" t="s">
        <v>39</v>
      </c>
    </row>
    <row r="359" spans="1:30" x14ac:dyDescent="0.25">
      <c r="A359" s="20">
        <v>1600</v>
      </c>
      <c r="B359" t="s">
        <v>147</v>
      </c>
      <c r="C359" t="s">
        <v>263</v>
      </c>
      <c r="D359" t="s">
        <v>9</v>
      </c>
      <c r="E359" t="s">
        <v>15</v>
      </c>
      <c r="F359" t="s">
        <v>440</v>
      </c>
      <c r="G359" s="2">
        <v>19416038000</v>
      </c>
      <c r="H359" s="2">
        <v>0</v>
      </c>
      <c r="I359" s="2">
        <v>19416038000</v>
      </c>
      <c r="J359" s="2">
        <v>31260135</v>
      </c>
      <c r="K359" s="2">
        <v>0</v>
      </c>
      <c r="L359" s="2">
        <v>31260135</v>
      </c>
      <c r="M359" s="2">
        <v>23493719.800000001</v>
      </c>
      <c r="N359" s="2">
        <v>0</v>
      </c>
      <c r="O359" s="2">
        <v>23493719.800000001</v>
      </c>
      <c r="P359" s="15">
        <v>0.1</v>
      </c>
      <c r="Q359" s="2">
        <v>0</v>
      </c>
      <c r="R359" s="13">
        <v>0.3</v>
      </c>
      <c r="S359" s="15">
        <v>0</v>
      </c>
      <c r="T359" s="2">
        <v>7048115.9400000004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18">
        <v>0</v>
      </c>
      <c r="AC359" s="4">
        <v>7048115.9400000004</v>
      </c>
      <c r="AD359" t="s">
        <v>17</v>
      </c>
    </row>
    <row r="360" spans="1:30" x14ac:dyDescent="0.25">
      <c r="A360" s="20">
        <v>1601</v>
      </c>
      <c r="B360" t="s">
        <v>147</v>
      </c>
      <c r="C360" t="s">
        <v>263</v>
      </c>
      <c r="D360" t="s">
        <v>9</v>
      </c>
      <c r="E360" t="s">
        <v>15</v>
      </c>
      <c r="F360" t="s">
        <v>30</v>
      </c>
      <c r="G360" s="2">
        <v>21425570000</v>
      </c>
      <c r="H360" s="2">
        <v>0</v>
      </c>
      <c r="I360" s="2">
        <v>21425570000</v>
      </c>
      <c r="J360" s="2">
        <v>33159509</v>
      </c>
      <c r="K360" s="2">
        <v>0</v>
      </c>
      <c r="L360" s="2">
        <v>33159509</v>
      </c>
      <c r="M360" s="2">
        <v>24589281</v>
      </c>
      <c r="N360" s="2">
        <v>0</v>
      </c>
      <c r="O360" s="2">
        <v>24589281</v>
      </c>
      <c r="P360" s="15">
        <v>0.1</v>
      </c>
      <c r="Q360" s="2">
        <v>0</v>
      </c>
      <c r="R360" s="13">
        <v>0.3</v>
      </c>
      <c r="S360" s="15">
        <v>0</v>
      </c>
      <c r="T360" s="2">
        <v>7376784.2999999998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18">
        <v>0</v>
      </c>
      <c r="AC360" s="4">
        <v>7376784.2999999998</v>
      </c>
      <c r="AD360" t="s">
        <v>24</v>
      </c>
    </row>
    <row r="361" spans="1:30" x14ac:dyDescent="0.25">
      <c r="A361" s="20">
        <v>1602</v>
      </c>
      <c r="B361" t="s">
        <v>147</v>
      </c>
      <c r="C361" t="s">
        <v>264</v>
      </c>
      <c r="D361" t="s">
        <v>2</v>
      </c>
      <c r="E361" t="s">
        <v>386</v>
      </c>
      <c r="F361" t="s">
        <v>441</v>
      </c>
      <c r="G361" s="2">
        <v>7357827000</v>
      </c>
      <c r="H361" s="2">
        <v>0</v>
      </c>
      <c r="I361" s="2">
        <v>7357827000</v>
      </c>
      <c r="J361" s="2">
        <v>19265521</v>
      </c>
      <c r="K361" s="2">
        <v>0</v>
      </c>
      <c r="L361" s="2">
        <v>19265521</v>
      </c>
      <c r="M361" s="2">
        <v>16322390.199999999</v>
      </c>
      <c r="N361" s="2">
        <v>0</v>
      </c>
      <c r="O361" s="2">
        <v>16322390.199999999</v>
      </c>
      <c r="P361" s="15">
        <v>0.1</v>
      </c>
      <c r="Q361" s="2">
        <v>0</v>
      </c>
      <c r="R361" s="13">
        <v>0.1</v>
      </c>
      <c r="S361" s="15">
        <v>0</v>
      </c>
      <c r="T361" s="2">
        <v>1632239.02</v>
      </c>
      <c r="U361" s="2">
        <v>1000000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18">
        <v>0</v>
      </c>
      <c r="AC361" s="4">
        <v>2632239.02</v>
      </c>
      <c r="AD361" t="s">
        <v>434</v>
      </c>
    </row>
    <row r="362" spans="1:30" x14ac:dyDescent="0.25">
      <c r="A362" s="20">
        <v>1603</v>
      </c>
      <c r="B362" t="s">
        <v>147</v>
      </c>
      <c r="C362" t="s">
        <v>263</v>
      </c>
      <c r="D362" t="s">
        <v>2</v>
      </c>
      <c r="E362" t="s">
        <v>287</v>
      </c>
      <c r="F362" t="s">
        <v>442</v>
      </c>
      <c r="G362" s="2">
        <v>1267939000</v>
      </c>
      <c r="H362" s="2">
        <v>0</v>
      </c>
      <c r="I362" s="2">
        <v>1267939000</v>
      </c>
      <c r="J362" s="2">
        <v>3920976</v>
      </c>
      <c r="K362" s="2">
        <v>0</v>
      </c>
      <c r="L362" s="2">
        <v>3920976</v>
      </c>
      <c r="M362" s="2">
        <v>3413800.4</v>
      </c>
      <c r="N362" s="2">
        <v>0</v>
      </c>
      <c r="O362" s="2">
        <v>3413800.4</v>
      </c>
      <c r="P362" s="15">
        <v>0.1</v>
      </c>
      <c r="Q362" s="2">
        <v>0</v>
      </c>
      <c r="R362" s="13">
        <v>0.3</v>
      </c>
      <c r="S362" s="15">
        <v>0</v>
      </c>
      <c r="T362" s="2">
        <v>1024140.12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18">
        <v>0</v>
      </c>
      <c r="AC362" s="4">
        <v>1024140.12</v>
      </c>
      <c r="AD362" t="s">
        <v>166</v>
      </c>
    </row>
    <row r="363" spans="1:30" x14ac:dyDescent="0.25">
      <c r="A363" s="20">
        <v>1604</v>
      </c>
      <c r="B363" t="s">
        <v>147</v>
      </c>
      <c r="C363" t="s">
        <v>263</v>
      </c>
      <c r="D363" t="s">
        <v>2</v>
      </c>
      <c r="E363" t="s">
        <v>287</v>
      </c>
      <c r="F363" t="s">
        <v>443</v>
      </c>
      <c r="G363" s="2">
        <v>2869146000</v>
      </c>
      <c r="H363" s="2">
        <v>0</v>
      </c>
      <c r="I363" s="2">
        <v>2869146000</v>
      </c>
      <c r="J363" s="2">
        <v>9176470</v>
      </c>
      <c r="K363" s="2">
        <v>0</v>
      </c>
      <c r="L363" s="2">
        <v>9176470</v>
      </c>
      <c r="M363" s="2">
        <v>8028811.5999999996</v>
      </c>
      <c r="N363" s="2">
        <v>0</v>
      </c>
      <c r="O363" s="2">
        <v>8028811.5999999996</v>
      </c>
      <c r="P363" s="15">
        <v>0.1</v>
      </c>
      <c r="Q363" s="2">
        <v>0</v>
      </c>
      <c r="R363" s="13">
        <v>0.3</v>
      </c>
      <c r="S363" s="15">
        <v>0</v>
      </c>
      <c r="T363" s="2">
        <v>2408643.48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18">
        <v>0</v>
      </c>
      <c r="AC363" s="4">
        <v>2408643.48</v>
      </c>
      <c r="AD363" t="s">
        <v>166</v>
      </c>
    </row>
    <row r="364" spans="1:30" x14ac:dyDescent="0.25">
      <c r="A364" s="20">
        <v>1605</v>
      </c>
      <c r="B364" t="s">
        <v>147</v>
      </c>
      <c r="C364" t="s">
        <v>263</v>
      </c>
      <c r="D364" t="s">
        <v>2</v>
      </c>
      <c r="E364" t="s">
        <v>287</v>
      </c>
      <c r="F364" t="s">
        <v>444</v>
      </c>
      <c r="G364" s="2">
        <v>38945000</v>
      </c>
      <c r="H364" s="2">
        <v>0</v>
      </c>
      <c r="I364" s="2">
        <v>38945000</v>
      </c>
      <c r="J364" s="2">
        <v>136309</v>
      </c>
      <c r="K364" s="2">
        <v>0</v>
      </c>
      <c r="L364" s="2">
        <v>136309</v>
      </c>
      <c r="M364" s="2">
        <v>120731</v>
      </c>
      <c r="N364" s="2">
        <v>0</v>
      </c>
      <c r="O364" s="2">
        <v>120731</v>
      </c>
      <c r="P364" s="15">
        <v>0.1</v>
      </c>
      <c r="Q364" s="2">
        <v>0</v>
      </c>
      <c r="R364" s="13">
        <v>0.3</v>
      </c>
      <c r="S364" s="15">
        <v>0</v>
      </c>
      <c r="T364" s="2">
        <v>36219.300000000003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18">
        <v>0</v>
      </c>
      <c r="AC364" s="4">
        <v>36219.300000000003</v>
      </c>
      <c r="AD364" t="s">
        <v>166</v>
      </c>
    </row>
    <row r="365" spans="1:30" x14ac:dyDescent="0.25">
      <c r="A365" s="20">
        <v>1606</v>
      </c>
      <c r="B365" t="s">
        <v>147</v>
      </c>
      <c r="C365" t="s">
        <v>263</v>
      </c>
      <c r="D365" t="s">
        <v>2</v>
      </c>
      <c r="E365" t="s">
        <v>326</v>
      </c>
      <c r="F365" t="s">
        <v>445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15">
        <v>0.1</v>
      </c>
      <c r="Q365" s="2">
        <v>0</v>
      </c>
      <c r="R365" s="13">
        <v>0.3</v>
      </c>
      <c r="S365" s="15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18">
        <v>0</v>
      </c>
      <c r="AC365" s="4">
        <v>0</v>
      </c>
      <c r="AD365" t="s">
        <v>336</v>
      </c>
    </row>
    <row r="366" spans="1:30" x14ac:dyDescent="0.25">
      <c r="A366" s="20">
        <v>1610</v>
      </c>
      <c r="B366" t="s">
        <v>12</v>
      </c>
      <c r="C366" t="s">
        <v>264</v>
      </c>
      <c r="D366" t="s">
        <v>2</v>
      </c>
      <c r="E366" t="s">
        <v>386</v>
      </c>
      <c r="F366" t="s">
        <v>434</v>
      </c>
      <c r="G366" s="2">
        <v>465240000</v>
      </c>
      <c r="H366" s="2">
        <v>0</v>
      </c>
      <c r="I366" s="2">
        <v>465240000</v>
      </c>
      <c r="J366" s="2">
        <v>1628344</v>
      </c>
      <c r="K366" s="2">
        <v>0</v>
      </c>
      <c r="L366" s="2">
        <v>1628344</v>
      </c>
      <c r="M366" s="2">
        <v>1442248</v>
      </c>
      <c r="N366" s="2">
        <v>0</v>
      </c>
      <c r="O366" s="2">
        <v>1442248</v>
      </c>
      <c r="P366" s="15">
        <v>0</v>
      </c>
      <c r="Q366" s="2">
        <v>0</v>
      </c>
      <c r="R366" s="13">
        <v>0</v>
      </c>
      <c r="S366" s="15">
        <v>0</v>
      </c>
      <c r="T366" s="2">
        <v>0</v>
      </c>
      <c r="U366" s="2">
        <v>0</v>
      </c>
      <c r="V366" s="2">
        <v>86115180.799999997</v>
      </c>
      <c r="W366" s="2">
        <v>3251790.4</v>
      </c>
      <c r="X366" s="2">
        <v>82863390.400000006</v>
      </c>
      <c r="Y366" s="2">
        <v>50528613000</v>
      </c>
      <c r="Z366" s="2">
        <v>1251444000</v>
      </c>
      <c r="AA366" s="2">
        <v>49277169000</v>
      </c>
      <c r="AB366" s="18">
        <v>0</v>
      </c>
      <c r="AC366" s="4">
        <v>0</v>
      </c>
      <c r="AD366" t="s">
        <v>475</v>
      </c>
    </row>
    <row r="367" spans="1:30" x14ac:dyDescent="0.25">
      <c r="A367" s="20">
        <v>1611</v>
      </c>
      <c r="B367" t="s">
        <v>12</v>
      </c>
      <c r="C367" t="s">
        <v>264</v>
      </c>
      <c r="D367" t="s">
        <v>2</v>
      </c>
      <c r="E367" t="s">
        <v>286</v>
      </c>
      <c r="F367" t="s">
        <v>451</v>
      </c>
      <c r="G367" s="2">
        <v>13979115000</v>
      </c>
      <c r="H367" s="2">
        <v>0</v>
      </c>
      <c r="I367" s="2">
        <v>13979115000</v>
      </c>
      <c r="J367" s="2">
        <v>37774882</v>
      </c>
      <c r="K367" s="2">
        <v>0</v>
      </c>
      <c r="L367" s="2">
        <v>37774882</v>
      </c>
      <c r="M367" s="2">
        <v>32183236</v>
      </c>
      <c r="N367" s="2">
        <v>0</v>
      </c>
      <c r="O367" s="2">
        <v>32183236</v>
      </c>
      <c r="P367" s="15">
        <v>0.1</v>
      </c>
      <c r="Q367" s="2">
        <v>0</v>
      </c>
      <c r="R367" s="13">
        <v>0.15</v>
      </c>
      <c r="S367" s="15">
        <v>0</v>
      </c>
      <c r="T367" s="2">
        <v>4827485.4000000004</v>
      </c>
      <c r="U367" s="2">
        <v>0</v>
      </c>
      <c r="V367" s="2">
        <v>27781551</v>
      </c>
      <c r="W367" s="2">
        <v>0</v>
      </c>
      <c r="X367" s="2">
        <v>27781551</v>
      </c>
      <c r="Y367" s="2">
        <v>12366550000</v>
      </c>
      <c r="Z367" s="2">
        <v>0</v>
      </c>
      <c r="AA367" s="2">
        <v>12366550000</v>
      </c>
      <c r="AB367" s="18">
        <v>0</v>
      </c>
      <c r="AC367" s="4">
        <v>4827485.4000000004</v>
      </c>
      <c r="AD367" t="s">
        <v>3</v>
      </c>
    </row>
    <row r="368" spans="1:30" x14ac:dyDescent="0.25">
      <c r="A368" s="20">
        <v>1612</v>
      </c>
      <c r="B368" t="s">
        <v>147</v>
      </c>
      <c r="C368" t="s">
        <v>263</v>
      </c>
      <c r="D368" t="s">
        <v>2</v>
      </c>
      <c r="E368" t="s">
        <v>4</v>
      </c>
      <c r="F368" t="s">
        <v>446</v>
      </c>
      <c r="G368" s="2">
        <v>735781000</v>
      </c>
      <c r="H368" s="2">
        <v>0</v>
      </c>
      <c r="I368" s="2">
        <v>735781000</v>
      </c>
      <c r="J368" s="2">
        <v>2504084</v>
      </c>
      <c r="K368" s="2">
        <v>0</v>
      </c>
      <c r="L368" s="2">
        <v>2504084</v>
      </c>
      <c r="M368" s="2">
        <v>2209771.6</v>
      </c>
      <c r="N368" s="2">
        <v>0</v>
      </c>
      <c r="O368" s="2">
        <v>2209771.6</v>
      </c>
      <c r="P368" s="15">
        <v>0.1</v>
      </c>
      <c r="Q368" s="2">
        <v>0</v>
      </c>
      <c r="R368" s="13">
        <v>0.3</v>
      </c>
      <c r="S368" s="15">
        <v>0</v>
      </c>
      <c r="T368" s="2">
        <v>662931.48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18">
        <v>0</v>
      </c>
      <c r="AC368" s="4">
        <v>662931.48</v>
      </c>
      <c r="AD368" t="s">
        <v>215</v>
      </c>
    </row>
    <row r="369" spans="1:30" x14ac:dyDescent="0.25">
      <c r="A369" s="20">
        <v>1613</v>
      </c>
      <c r="B369" t="s">
        <v>147</v>
      </c>
      <c r="C369" t="s">
        <v>263</v>
      </c>
      <c r="D369" t="s">
        <v>2</v>
      </c>
      <c r="E369" t="s">
        <v>200</v>
      </c>
      <c r="F369" t="s">
        <v>447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15">
        <v>0.1</v>
      </c>
      <c r="Q369" s="2">
        <v>0</v>
      </c>
      <c r="R369" s="13">
        <v>0.3</v>
      </c>
      <c r="S369" s="15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18">
        <v>0</v>
      </c>
      <c r="AC369" s="4">
        <v>0</v>
      </c>
      <c r="AD369" t="s">
        <v>241</v>
      </c>
    </row>
    <row r="370" spans="1:30" x14ac:dyDescent="0.25">
      <c r="A370" s="20">
        <v>1614</v>
      </c>
      <c r="B370" t="s">
        <v>147</v>
      </c>
      <c r="C370" t="s">
        <v>263</v>
      </c>
      <c r="D370" t="s">
        <v>2</v>
      </c>
      <c r="E370" t="s">
        <v>200</v>
      </c>
      <c r="F370" t="s">
        <v>448</v>
      </c>
      <c r="G370" s="2">
        <v>3935000</v>
      </c>
      <c r="H370" s="2">
        <v>0</v>
      </c>
      <c r="I370" s="2">
        <v>3935000</v>
      </c>
      <c r="J370" s="2">
        <v>13773</v>
      </c>
      <c r="K370" s="2">
        <v>0</v>
      </c>
      <c r="L370" s="2">
        <v>13773</v>
      </c>
      <c r="M370" s="2">
        <v>12199</v>
      </c>
      <c r="N370" s="2">
        <v>0</v>
      </c>
      <c r="O370" s="2">
        <v>12199</v>
      </c>
      <c r="P370" s="15">
        <v>0.1</v>
      </c>
      <c r="Q370" s="2">
        <v>0</v>
      </c>
      <c r="R370" s="13">
        <v>0.3</v>
      </c>
      <c r="S370" s="15">
        <v>0</v>
      </c>
      <c r="T370" s="2">
        <v>3659.7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18">
        <v>0</v>
      </c>
      <c r="AC370" s="4">
        <v>3659.7</v>
      </c>
      <c r="AD370" t="s">
        <v>241</v>
      </c>
    </row>
    <row r="371" spans="1:30" x14ac:dyDescent="0.25">
      <c r="A371" s="20">
        <v>1615</v>
      </c>
      <c r="B371" t="s">
        <v>147</v>
      </c>
      <c r="C371" t="s">
        <v>263</v>
      </c>
      <c r="D371" t="s">
        <v>2</v>
      </c>
      <c r="E371" t="s">
        <v>326</v>
      </c>
      <c r="F371" t="s">
        <v>449</v>
      </c>
      <c r="G371" s="2">
        <v>3061860000</v>
      </c>
      <c r="H371" s="2">
        <v>0</v>
      </c>
      <c r="I371" s="2">
        <v>3061860000</v>
      </c>
      <c r="J371" s="2">
        <v>9118777</v>
      </c>
      <c r="K371" s="2">
        <v>0</v>
      </c>
      <c r="L371" s="2">
        <v>9118777</v>
      </c>
      <c r="M371" s="2">
        <v>7894033</v>
      </c>
      <c r="N371" s="2">
        <v>0</v>
      </c>
      <c r="O371" s="2">
        <v>7894033</v>
      </c>
      <c r="P371" s="15">
        <v>0.1</v>
      </c>
      <c r="Q371" s="2">
        <v>0</v>
      </c>
      <c r="R371" s="13">
        <v>0.3</v>
      </c>
      <c r="S371" s="15">
        <v>0</v>
      </c>
      <c r="T371" s="2">
        <v>2368209.9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18">
        <v>0</v>
      </c>
      <c r="AC371" s="4">
        <v>2368209.9</v>
      </c>
      <c r="AD371" t="s">
        <v>336</v>
      </c>
    </row>
    <row r="372" spans="1:30" x14ac:dyDescent="0.25">
      <c r="A372" s="20">
        <v>1618</v>
      </c>
      <c r="B372" t="s">
        <v>147</v>
      </c>
      <c r="C372" t="s">
        <v>263</v>
      </c>
      <c r="D372" t="s">
        <v>2</v>
      </c>
      <c r="E372" t="s">
        <v>200</v>
      </c>
      <c r="F372" t="s">
        <v>452</v>
      </c>
      <c r="G372" s="2">
        <v>19511115000</v>
      </c>
      <c r="H372" s="2">
        <v>0</v>
      </c>
      <c r="I372" s="2">
        <v>19511115000</v>
      </c>
      <c r="J372" s="2">
        <v>33180187</v>
      </c>
      <c r="K372" s="2">
        <v>0</v>
      </c>
      <c r="L372" s="2">
        <v>33180187</v>
      </c>
      <c r="M372" s="2">
        <v>25375741</v>
      </c>
      <c r="N372" s="2">
        <v>0</v>
      </c>
      <c r="O372" s="2">
        <v>25375741</v>
      </c>
      <c r="P372" s="15">
        <v>0.1</v>
      </c>
      <c r="Q372" s="2">
        <v>0</v>
      </c>
      <c r="R372" s="13">
        <v>0.3</v>
      </c>
      <c r="S372" s="15">
        <v>0</v>
      </c>
      <c r="T372" s="2">
        <v>7612722.2999999998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18">
        <v>0</v>
      </c>
      <c r="AC372" s="4">
        <v>7612722.2999999998</v>
      </c>
      <c r="AD372" t="s">
        <v>184</v>
      </c>
    </row>
    <row r="373" spans="1:30" x14ac:dyDescent="0.25">
      <c r="A373" s="20">
        <v>1621</v>
      </c>
      <c r="B373" t="s">
        <v>147</v>
      </c>
      <c r="C373" t="s">
        <v>263</v>
      </c>
      <c r="D373" t="s">
        <v>2</v>
      </c>
      <c r="E373" t="s">
        <v>326</v>
      </c>
      <c r="F373" t="s">
        <v>453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15">
        <v>0.1</v>
      </c>
      <c r="Q373" s="2">
        <v>0</v>
      </c>
      <c r="R373" s="13">
        <v>0.3</v>
      </c>
      <c r="S373" s="15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18">
        <v>0</v>
      </c>
      <c r="AC373" s="4">
        <v>0</v>
      </c>
      <c r="AD373" t="s">
        <v>336</v>
      </c>
    </row>
    <row r="374" spans="1:30" x14ac:dyDescent="0.25">
      <c r="A374" s="20">
        <v>1622</v>
      </c>
      <c r="B374" t="s">
        <v>147</v>
      </c>
      <c r="C374" t="s">
        <v>263</v>
      </c>
      <c r="D374" t="s">
        <v>2</v>
      </c>
      <c r="E374" t="s">
        <v>287</v>
      </c>
      <c r="F374" t="s">
        <v>454</v>
      </c>
      <c r="G374" s="2">
        <v>7553304000</v>
      </c>
      <c r="H374" s="2">
        <v>0</v>
      </c>
      <c r="I374" s="2">
        <v>7553304000</v>
      </c>
      <c r="J374" s="2">
        <v>15636714</v>
      </c>
      <c r="K374" s="2">
        <v>0</v>
      </c>
      <c r="L374" s="2">
        <v>15636714</v>
      </c>
      <c r="M374" s="2">
        <v>12615392.4</v>
      </c>
      <c r="N374" s="2">
        <v>0</v>
      </c>
      <c r="O374" s="2">
        <v>12615392.4</v>
      </c>
      <c r="P374" s="15">
        <v>0.1</v>
      </c>
      <c r="Q374" s="2">
        <v>0</v>
      </c>
      <c r="R374" s="13">
        <v>0.3</v>
      </c>
      <c r="S374" s="15">
        <v>0</v>
      </c>
      <c r="T374" s="2">
        <v>3784617.72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18">
        <v>0</v>
      </c>
      <c r="AC374" s="4">
        <v>3784617.72</v>
      </c>
      <c r="AD374" t="s">
        <v>192</v>
      </c>
    </row>
    <row r="375" spans="1:30" x14ac:dyDescent="0.25">
      <c r="A375" s="20">
        <v>1623</v>
      </c>
      <c r="B375" t="s">
        <v>147</v>
      </c>
      <c r="C375" t="s">
        <v>263</v>
      </c>
      <c r="D375" t="s">
        <v>2</v>
      </c>
      <c r="E375" t="s">
        <v>326</v>
      </c>
      <c r="F375" t="s">
        <v>455</v>
      </c>
      <c r="G375" s="2">
        <v>4090695000</v>
      </c>
      <c r="H375" s="2">
        <v>203098000</v>
      </c>
      <c r="I375" s="2">
        <v>3887597000</v>
      </c>
      <c r="J375" s="2">
        <v>11158223</v>
      </c>
      <c r="K375" s="2">
        <v>657618</v>
      </c>
      <c r="L375" s="2">
        <v>10500605</v>
      </c>
      <c r="M375" s="2">
        <v>9521945</v>
      </c>
      <c r="N375" s="2">
        <v>576378.80000000005</v>
      </c>
      <c r="O375" s="2">
        <v>8945566.1999999993</v>
      </c>
      <c r="P375" s="15">
        <v>0.1</v>
      </c>
      <c r="Q375" s="2">
        <v>57637.88</v>
      </c>
      <c r="R375" s="13">
        <v>0.3</v>
      </c>
      <c r="S375" s="15">
        <v>0</v>
      </c>
      <c r="T375" s="2">
        <v>2683669.86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18">
        <v>0</v>
      </c>
      <c r="AC375" s="4">
        <v>2741307.74</v>
      </c>
      <c r="AD375" t="s">
        <v>336</v>
      </c>
    </row>
    <row r="376" spans="1:30" x14ac:dyDescent="0.25">
      <c r="A376" s="20">
        <v>1624</v>
      </c>
      <c r="B376" t="s">
        <v>147</v>
      </c>
      <c r="C376" t="s">
        <v>264</v>
      </c>
      <c r="D376" t="s">
        <v>2</v>
      </c>
      <c r="E376" t="s">
        <v>326</v>
      </c>
      <c r="F376" t="s">
        <v>456</v>
      </c>
      <c r="G376" s="2">
        <v>1851893000</v>
      </c>
      <c r="H376" s="2">
        <v>0</v>
      </c>
      <c r="I376" s="2">
        <v>1851893000</v>
      </c>
      <c r="J376" s="2">
        <v>5548173</v>
      </c>
      <c r="K376" s="2">
        <v>0</v>
      </c>
      <c r="L376" s="2">
        <v>5548173</v>
      </c>
      <c r="M376" s="2">
        <v>4807415.8</v>
      </c>
      <c r="N376" s="2">
        <v>0</v>
      </c>
      <c r="O376" s="2">
        <v>4807415.8</v>
      </c>
      <c r="P376" s="15">
        <v>0</v>
      </c>
      <c r="Q376" s="2">
        <v>0</v>
      </c>
      <c r="R376" s="13">
        <v>0</v>
      </c>
      <c r="S376" s="15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18">
        <v>0</v>
      </c>
      <c r="AC376" s="4">
        <v>0</v>
      </c>
      <c r="AD376" t="s">
        <v>336</v>
      </c>
    </row>
    <row r="377" spans="1:30" x14ac:dyDescent="0.25">
      <c r="A377" s="20">
        <v>1625</v>
      </c>
      <c r="B377" t="s">
        <v>147</v>
      </c>
      <c r="C377" t="s">
        <v>263</v>
      </c>
      <c r="D377" t="s">
        <v>2</v>
      </c>
      <c r="E377" t="s">
        <v>200</v>
      </c>
      <c r="F377" t="s">
        <v>457</v>
      </c>
      <c r="G377" s="2">
        <v>1578200000</v>
      </c>
      <c r="H377" s="2">
        <v>0</v>
      </c>
      <c r="I377" s="2">
        <v>1578200000</v>
      </c>
      <c r="J377" s="2">
        <v>4644991</v>
      </c>
      <c r="K377" s="2">
        <v>0</v>
      </c>
      <c r="L377" s="2">
        <v>4644991</v>
      </c>
      <c r="M377" s="2">
        <v>4013711</v>
      </c>
      <c r="N377" s="2">
        <v>0</v>
      </c>
      <c r="O377" s="2">
        <v>4013711</v>
      </c>
      <c r="P377" s="15">
        <v>0.1</v>
      </c>
      <c r="Q377" s="2">
        <v>0</v>
      </c>
      <c r="R377" s="13">
        <v>0.3</v>
      </c>
      <c r="S377" s="15">
        <v>0</v>
      </c>
      <c r="T377" s="2">
        <v>1204113.3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18">
        <v>0</v>
      </c>
      <c r="AC377" s="4">
        <v>1204113.3</v>
      </c>
      <c r="AD377" t="s">
        <v>184</v>
      </c>
    </row>
    <row r="378" spans="1:30" x14ac:dyDescent="0.25">
      <c r="A378" s="20">
        <v>1626</v>
      </c>
      <c r="B378" t="s">
        <v>147</v>
      </c>
      <c r="C378" t="s">
        <v>263</v>
      </c>
      <c r="D378" t="s">
        <v>2</v>
      </c>
      <c r="E378" t="s">
        <v>200</v>
      </c>
      <c r="F378" t="s">
        <v>458</v>
      </c>
      <c r="G378" s="2">
        <v>2803364000</v>
      </c>
      <c r="H378" s="2">
        <v>0</v>
      </c>
      <c r="I378" s="2">
        <v>2803364000</v>
      </c>
      <c r="J378" s="2">
        <v>8765966</v>
      </c>
      <c r="K378" s="2">
        <v>0</v>
      </c>
      <c r="L378" s="2">
        <v>8765966</v>
      </c>
      <c r="M378" s="2">
        <v>7644620.4000000004</v>
      </c>
      <c r="N378" s="2">
        <v>0</v>
      </c>
      <c r="O378" s="2">
        <v>7644620.4000000004</v>
      </c>
      <c r="P378" s="15">
        <v>0.1</v>
      </c>
      <c r="Q378" s="2">
        <v>0</v>
      </c>
      <c r="R378" s="13">
        <v>0.3</v>
      </c>
      <c r="S378" s="15">
        <v>0</v>
      </c>
      <c r="T378" s="2">
        <v>2293386.12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18">
        <v>0</v>
      </c>
      <c r="AC378" s="4">
        <v>2293386.12</v>
      </c>
      <c r="AD378" t="s">
        <v>241</v>
      </c>
    </row>
    <row r="379" spans="1:30" x14ac:dyDescent="0.25">
      <c r="A379" s="20">
        <v>1627</v>
      </c>
      <c r="B379" t="s">
        <v>147</v>
      </c>
      <c r="C379" t="s">
        <v>263</v>
      </c>
      <c r="D379" t="s">
        <v>2</v>
      </c>
      <c r="E379" t="s">
        <v>287</v>
      </c>
      <c r="F379" t="s">
        <v>459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15">
        <v>0.1</v>
      </c>
      <c r="Q379" s="2">
        <v>0</v>
      </c>
      <c r="R379" s="13">
        <v>0.3</v>
      </c>
      <c r="S379" s="15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18">
        <v>0</v>
      </c>
      <c r="AC379" s="4">
        <v>0</v>
      </c>
      <c r="AD379" t="s">
        <v>192</v>
      </c>
    </row>
    <row r="380" spans="1:30" x14ac:dyDescent="0.25">
      <c r="A380" s="20">
        <v>1629</v>
      </c>
      <c r="B380" t="s">
        <v>147</v>
      </c>
      <c r="C380" t="s">
        <v>263</v>
      </c>
      <c r="D380" t="s">
        <v>2</v>
      </c>
      <c r="E380" t="s">
        <v>287</v>
      </c>
      <c r="F380" t="s">
        <v>460</v>
      </c>
      <c r="G380" s="2">
        <v>577234000</v>
      </c>
      <c r="H380" s="2">
        <v>0</v>
      </c>
      <c r="I380" s="2">
        <v>577234000</v>
      </c>
      <c r="J380" s="2">
        <v>1657821</v>
      </c>
      <c r="K380" s="2">
        <v>0</v>
      </c>
      <c r="L380" s="2">
        <v>1657821</v>
      </c>
      <c r="M380" s="2">
        <v>1426927.4</v>
      </c>
      <c r="N380" s="2">
        <v>0</v>
      </c>
      <c r="O380" s="2">
        <v>1426927.4</v>
      </c>
      <c r="P380" s="15">
        <v>0.1</v>
      </c>
      <c r="Q380" s="2">
        <v>0</v>
      </c>
      <c r="R380" s="13">
        <v>0.3</v>
      </c>
      <c r="S380" s="15">
        <v>0</v>
      </c>
      <c r="T380" s="2">
        <v>428078.22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18">
        <v>0</v>
      </c>
      <c r="AC380" s="4">
        <v>428078.22</v>
      </c>
      <c r="AD380" t="s">
        <v>87</v>
      </c>
    </row>
    <row r="381" spans="1:30" x14ac:dyDescent="0.25">
      <c r="A381" s="20">
        <v>1630</v>
      </c>
      <c r="B381" t="s">
        <v>147</v>
      </c>
      <c r="C381" t="s">
        <v>263</v>
      </c>
      <c r="D381" t="s">
        <v>2</v>
      </c>
      <c r="E381" t="s">
        <v>287</v>
      </c>
      <c r="F381" t="s">
        <v>273</v>
      </c>
      <c r="G381" s="2">
        <v>1140631900</v>
      </c>
      <c r="H381" s="2">
        <v>0</v>
      </c>
      <c r="I381" s="2">
        <v>1140631900</v>
      </c>
      <c r="J381" s="2">
        <v>3603223</v>
      </c>
      <c r="K381" s="2">
        <v>0</v>
      </c>
      <c r="L381" s="2">
        <v>3603223</v>
      </c>
      <c r="M381" s="2">
        <v>3146970.24</v>
      </c>
      <c r="N381" s="2">
        <v>0</v>
      </c>
      <c r="O381" s="2">
        <v>3146970.24</v>
      </c>
      <c r="P381" s="15">
        <v>0.1</v>
      </c>
      <c r="Q381" s="2">
        <v>0</v>
      </c>
      <c r="R381" s="13">
        <v>0.3</v>
      </c>
      <c r="S381" s="15">
        <v>0</v>
      </c>
      <c r="T381" s="2">
        <v>944091.07200000004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18">
        <v>0</v>
      </c>
      <c r="AC381" s="4">
        <v>944091.07200000004</v>
      </c>
      <c r="AD381" t="s">
        <v>87</v>
      </c>
    </row>
    <row r="382" spans="1:30" x14ac:dyDescent="0.25">
      <c r="A382" s="20">
        <v>1631</v>
      </c>
      <c r="B382" t="s">
        <v>147</v>
      </c>
      <c r="C382" t="s">
        <v>263</v>
      </c>
      <c r="D382" t="s">
        <v>2</v>
      </c>
      <c r="E382" t="s">
        <v>287</v>
      </c>
      <c r="F382" t="s">
        <v>461</v>
      </c>
      <c r="G382" s="2">
        <v>193004000</v>
      </c>
      <c r="H382" s="2">
        <v>0</v>
      </c>
      <c r="I382" s="2">
        <v>193004000</v>
      </c>
      <c r="J382" s="2">
        <v>675519</v>
      </c>
      <c r="K382" s="2">
        <v>0</v>
      </c>
      <c r="L382" s="2">
        <v>675519</v>
      </c>
      <c r="M382" s="2">
        <v>598317.4</v>
      </c>
      <c r="N382" s="2">
        <v>0</v>
      </c>
      <c r="O382" s="2">
        <v>598317.4</v>
      </c>
      <c r="P382" s="15">
        <v>0.1</v>
      </c>
      <c r="Q382" s="2">
        <v>0</v>
      </c>
      <c r="R382" s="13">
        <v>0.3</v>
      </c>
      <c r="S382" s="15">
        <v>0</v>
      </c>
      <c r="T382" s="2">
        <v>179495.22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18">
        <v>0</v>
      </c>
      <c r="AC382" s="4">
        <v>179495.22</v>
      </c>
      <c r="AD382" t="s">
        <v>87</v>
      </c>
    </row>
    <row r="383" spans="1:30" x14ac:dyDescent="0.25">
      <c r="A383" s="20">
        <v>1632</v>
      </c>
      <c r="B383" t="s">
        <v>147</v>
      </c>
      <c r="C383" t="s">
        <v>263</v>
      </c>
      <c r="D383" t="s">
        <v>2</v>
      </c>
      <c r="E383" t="s">
        <v>286</v>
      </c>
      <c r="F383" t="s">
        <v>462</v>
      </c>
      <c r="G383" s="2">
        <v>3437682000</v>
      </c>
      <c r="H383" s="2">
        <v>0</v>
      </c>
      <c r="I383" s="2">
        <v>3437682000</v>
      </c>
      <c r="J383" s="2">
        <v>6267255</v>
      </c>
      <c r="K383" s="2">
        <v>0</v>
      </c>
      <c r="L383" s="2">
        <v>6267255</v>
      </c>
      <c r="M383" s="2">
        <v>4892182.2</v>
      </c>
      <c r="N383" s="2">
        <v>0</v>
      </c>
      <c r="O383" s="2">
        <v>4892182.2</v>
      </c>
      <c r="P383" s="15">
        <v>0.1</v>
      </c>
      <c r="Q383" s="2">
        <v>0</v>
      </c>
      <c r="R383" s="13">
        <v>0.3</v>
      </c>
      <c r="S383" s="15">
        <v>0</v>
      </c>
      <c r="T383" s="2">
        <v>1467654.66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18">
        <v>0</v>
      </c>
      <c r="AC383" s="4">
        <v>1467654.66</v>
      </c>
      <c r="AD383" t="s">
        <v>95</v>
      </c>
    </row>
    <row r="384" spans="1:30" x14ac:dyDescent="0.25">
      <c r="A384" s="20">
        <v>1633</v>
      </c>
      <c r="B384" t="s">
        <v>147</v>
      </c>
      <c r="C384" t="s">
        <v>263</v>
      </c>
      <c r="D384" t="s">
        <v>2</v>
      </c>
      <c r="E384" t="s">
        <v>200</v>
      </c>
      <c r="F384" t="s">
        <v>463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15">
        <v>0.1</v>
      </c>
      <c r="Q384" s="2">
        <v>0</v>
      </c>
      <c r="R384" s="13">
        <v>0.3</v>
      </c>
      <c r="S384" s="15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18">
        <v>0</v>
      </c>
      <c r="AC384" s="4">
        <v>0</v>
      </c>
      <c r="AD384" t="s">
        <v>241</v>
      </c>
    </row>
    <row r="385" spans="1:30" x14ac:dyDescent="0.25">
      <c r="A385" s="20">
        <v>1634</v>
      </c>
      <c r="B385" t="s">
        <v>12</v>
      </c>
      <c r="C385" t="s">
        <v>264</v>
      </c>
      <c r="D385" t="s">
        <v>2</v>
      </c>
      <c r="E385" t="s">
        <v>386</v>
      </c>
      <c r="F385" t="s">
        <v>464</v>
      </c>
      <c r="G385" s="2">
        <v>7697812000</v>
      </c>
      <c r="H385" s="2">
        <v>0</v>
      </c>
      <c r="I385" s="2">
        <v>7697812000</v>
      </c>
      <c r="J385" s="2">
        <v>18508355</v>
      </c>
      <c r="K385" s="2">
        <v>0</v>
      </c>
      <c r="L385" s="2">
        <v>18508355</v>
      </c>
      <c r="M385" s="2">
        <v>15429230.199999999</v>
      </c>
      <c r="N385" s="2">
        <v>0</v>
      </c>
      <c r="O385" s="2">
        <v>15429230.199999999</v>
      </c>
      <c r="P385" s="15">
        <v>0.1</v>
      </c>
      <c r="Q385" s="2">
        <v>0</v>
      </c>
      <c r="R385" s="13">
        <v>0.1</v>
      </c>
      <c r="S385" s="15">
        <v>0</v>
      </c>
      <c r="T385" s="2">
        <v>1542923.02</v>
      </c>
      <c r="U385" s="2">
        <v>0</v>
      </c>
      <c r="V385" s="2">
        <v>20449466.199999999</v>
      </c>
      <c r="W385" s="2">
        <v>0</v>
      </c>
      <c r="X385" s="2">
        <v>20449466.199999999</v>
      </c>
      <c r="Y385" s="2">
        <v>7731782000</v>
      </c>
      <c r="Z385" s="2">
        <v>0</v>
      </c>
      <c r="AA385" s="2">
        <v>7731782000</v>
      </c>
      <c r="AB385" s="18">
        <v>0</v>
      </c>
      <c r="AC385" s="4">
        <v>1542923.02</v>
      </c>
      <c r="AD385" t="s">
        <v>475</v>
      </c>
    </row>
    <row r="386" spans="1:30" x14ac:dyDescent="0.25">
      <c r="A386" s="20">
        <v>1637</v>
      </c>
      <c r="B386" t="s">
        <v>147</v>
      </c>
      <c r="C386" t="s">
        <v>263</v>
      </c>
      <c r="D386" t="s">
        <v>2</v>
      </c>
      <c r="E386" t="s">
        <v>287</v>
      </c>
      <c r="F386" t="s">
        <v>465</v>
      </c>
      <c r="G386" s="2">
        <v>277484000</v>
      </c>
      <c r="H386" s="2">
        <v>0</v>
      </c>
      <c r="I386" s="2">
        <v>277484000</v>
      </c>
      <c r="J386" s="2">
        <v>971195</v>
      </c>
      <c r="K386" s="2">
        <v>0</v>
      </c>
      <c r="L386" s="2">
        <v>971195</v>
      </c>
      <c r="M386" s="2">
        <v>860201.4</v>
      </c>
      <c r="N386" s="2">
        <v>0</v>
      </c>
      <c r="O386" s="2">
        <v>860201.4</v>
      </c>
      <c r="P386" s="15">
        <v>0.1</v>
      </c>
      <c r="Q386" s="2">
        <v>0</v>
      </c>
      <c r="R386" s="13">
        <v>0.3</v>
      </c>
      <c r="S386" s="15">
        <v>0</v>
      </c>
      <c r="T386" s="2">
        <v>258060.42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18">
        <v>0</v>
      </c>
      <c r="AC386" s="4">
        <v>258060.42</v>
      </c>
      <c r="AD386" t="s">
        <v>192</v>
      </c>
    </row>
    <row r="387" spans="1:30" x14ac:dyDescent="0.25">
      <c r="A387" s="20">
        <v>1638</v>
      </c>
      <c r="B387" t="s">
        <v>147</v>
      </c>
      <c r="C387" t="s">
        <v>263</v>
      </c>
      <c r="D387" t="s">
        <v>2</v>
      </c>
      <c r="E387" t="s">
        <v>326</v>
      </c>
      <c r="F387" t="s">
        <v>466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15">
        <v>0.1</v>
      </c>
      <c r="Q387" s="2">
        <v>0</v>
      </c>
      <c r="R387" s="13">
        <v>0.3</v>
      </c>
      <c r="S387" s="15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18">
        <v>0</v>
      </c>
      <c r="AC387" s="4">
        <v>0</v>
      </c>
      <c r="AD387" t="s">
        <v>336</v>
      </c>
    </row>
    <row r="388" spans="1:30" x14ac:dyDescent="0.25">
      <c r="A388" s="20">
        <v>1639</v>
      </c>
      <c r="B388" t="s">
        <v>147</v>
      </c>
      <c r="C388" t="s">
        <v>263</v>
      </c>
      <c r="D388" t="s">
        <v>2</v>
      </c>
      <c r="E388" t="s">
        <v>200</v>
      </c>
      <c r="F388" t="s">
        <v>467</v>
      </c>
      <c r="G388" s="2">
        <v>576710000</v>
      </c>
      <c r="H388" s="2">
        <v>0</v>
      </c>
      <c r="I388" s="2">
        <v>576710000</v>
      </c>
      <c r="J388" s="2">
        <v>1764237</v>
      </c>
      <c r="K388" s="2">
        <v>0</v>
      </c>
      <c r="L388" s="2">
        <v>1764237</v>
      </c>
      <c r="M388" s="2">
        <v>1533553</v>
      </c>
      <c r="N388" s="2">
        <v>0</v>
      </c>
      <c r="O388" s="2">
        <v>1533553</v>
      </c>
      <c r="P388" s="15">
        <v>0.1</v>
      </c>
      <c r="Q388" s="2">
        <v>0</v>
      </c>
      <c r="R388" s="13">
        <v>0.3</v>
      </c>
      <c r="S388" s="15">
        <v>0</v>
      </c>
      <c r="T388" s="2">
        <v>460065.9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18">
        <v>0</v>
      </c>
      <c r="AC388" s="4">
        <v>460065.9</v>
      </c>
      <c r="AD388" t="s">
        <v>241</v>
      </c>
    </row>
    <row r="389" spans="1:30" x14ac:dyDescent="0.25">
      <c r="A389" s="20">
        <v>1640</v>
      </c>
      <c r="B389" t="s">
        <v>147</v>
      </c>
      <c r="C389" t="s">
        <v>263</v>
      </c>
      <c r="D389" t="s">
        <v>2</v>
      </c>
      <c r="E389" t="s">
        <v>200</v>
      </c>
      <c r="F389" t="s">
        <v>468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15">
        <v>0.1</v>
      </c>
      <c r="Q389" s="2">
        <v>0</v>
      </c>
      <c r="R389" s="13">
        <v>0.3</v>
      </c>
      <c r="S389" s="15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18">
        <v>0</v>
      </c>
      <c r="AC389" s="4">
        <v>0</v>
      </c>
      <c r="AD389" t="s">
        <v>241</v>
      </c>
    </row>
    <row r="390" spans="1:30" x14ac:dyDescent="0.25">
      <c r="A390" s="20">
        <v>1641</v>
      </c>
      <c r="B390" t="s">
        <v>147</v>
      </c>
      <c r="C390" t="s">
        <v>264</v>
      </c>
      <c r="D390" t="s">
        <v>2</v>
      </c>
      <c r="E390" t="s">
        <v>386</v>
      </c>
      <c r="F390" t="s">
        <v>469</v>
      </c>
      <c r="G390" s="2">
        <v>5870150000</v>
      </c>
      <c r="H390" s="2">
        <v>0</v>
      </c>
      <c r="I390" s="2">
        <v>5870150000</v>
      </c>
      <c r="J390" s="2">
        <v>17613958</v>
      </c>
      <c r="K390" s="2">
        <v>0</v>
      </c>
      <c r="L390" s="2">
        <v>17613958</v>
      </c>
      <c r="M390" s="2">
        <v>15265898</v>
      </c>
      <c r="N390" s="2">
        <v>0</v>
      </c>
      <c r="O390" s="2">
        <v>15265898</v>
      </c>
      <c r="P390" s="15">
        <v>0.1</v>
      </c>
      <c r="Q390" s="2">
        <v>0</v>
      </c>
      <c r="R390" s="13">
        <v>0.1</v>
      </c>
      <c r="S390" s="15">
        <v>0</v>
      </c>
      <c r="T390" s="2">
        <v>1526589.8</v>
      </c>
      <c r="U390" s="2">
        <v>1000000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18">
        <v>0</v>
      </c>
      <c r="AC390" s="4">
        <v>2526589.7999999998</v>
      </c>
      <c r="AD390" t="s">
        <v>464</v>
      </c>
    </row>
    <row r="391" spans="1:30" x14ac:dyDescent="0.25">
      <c r="A391" s="20">
        <v>1642</v>
      </c>
      <c r="B391" t="s">
        <v>147</v>
      </c>
      <c r="C391" t="s">
        <v>263</v>
      </c>
      <c r="D391" t="s">
        <v>2</v>
      </c>
      <c r="E391" t="s">
        <v>326</v>
      </c>
      <c r="F391" t="s">
        <v>470</v>
      </c>
      <c r="G391" s="2">
        <v>1637122000</v>
      </c>
      <c r="H391" s="2">
        <v>138480000</v>
      </c>
      <c r="I391" s="2">
        <v>1498642000</v>
      </c>
      <c r="J391" s="2">
        <v>4485931</v>
      </c>
      <c r="K391" s="2">
        <v>484681</v>
      </c>
      <c r="L391" s="2">
        <v>4001250</v>
      </c>
      <c r="M391" s="2">
        <v>3831082.2</v>
      </c>
      <c r="N391" s="2">
        <v>429289</v>
      </c>
      <c r="O391" s="2">
        <v>3401793.2</v>
      </c>
      <c r="P391" s="15">
        <v>0.1</v>
      </c>
      <c r="Q391" s="2">
        <v>42928.9</v>
      </c>
      <c r="R391" s="13">
        <v>0.3</v>
      </c>
      <c r="S391" s="15">
        <v>0</v>
      </c>
      <c r="T391" s="2">
        <v>1020537.96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18">
        <v>0</v>
      </c>
      <c r="AC391" s="4">
        <v>1063466.8600000001</v>
      </c>
      <c r="AD391" t="s">
        <v>336</v>
      </c>
    </row>
    <row r="392" spans="1:30" x14ac:dyDescent="0.25">
      <c r="A392" s="20">
        <v>1643</v>
      </c>
      <c r="B392" t="s">
        <v>147</v>
      </c>
      <c r="C392" t="s">
        <v>263</v>
      </c>
      <c r="D392" t="s">
        <v>2</v>
      </c>
      <c r="E392" t="s">
        <v>386</v>
      </c>
      <c r="F392" t="s">
        <v>471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15">
        <v>0.1</v>
      </c>
      <c r="Q392" s="2">
        <v>0</v>
      </c>
      <c r="R392" s="13">
        <v>0.3</v>
      </c>
      <c r="S392" s="15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18">
        <v>0</v>
      </c>
      <c r="AC392" s="4">
        <v>0</v>
      </c>
      <c r="AD392" t="s">
        <v>434</v>
      </c>
    </row>
    <row r="393" spans="1:30" x14ac:dyDescent="0.25">
      <c r="A393" s="20">
        <v>1646</v>
      </c>
      <c r="B393" t="s">
        <v>147</v>
      </c>
      <c r="C393" t="s">
        <v>263</v>
      </c>
      <c r="D393" t="s">
        <v>2</v>
      </c>
      <c r="E393" t="s">
        <v>386</v>
      </c>
      <c r="F393" t="s">
        <v>472</v>
      </c>
      <c r="G393" s="2">
        <v>1593781000</v>
      </c>
      <c r="H393" s="2">
        <v>0</v>
      </c>
      <c r="I393" s="2">
        <v>1593781000</v>
      </c>
      <c r="J393" s="2">
        <v>4990738</v>
      </c>
      <c r="K393" s="2">
        <v>0</v>
      </c>
      <c r="L393" s="2">
        <v>4990738</v>
      </c>
      <c r="M393" s="2">
        <v>4353225.5999999996</v>
      </c>
      <c r="N393" s="2">
        <v>0</v>
      </c>
      <c r="O393" s="2">
        <v>4353225.5999999996</v>
      </c>
      <c r="P393" s="15">
        <v>0.1</v>
      </c>
      <c r="Q393" s="2">
        <v>0</v>
      </c>
      <c r="R393" s="13">
        <v>0.3</v>
      </c>
      <c r="S393" s="15">
        <v>0</v>
      </c>
      <c r="T393" s="2">
        <v>1305967.68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18">
        <v>0</v>
      </c>
      <c r="AC393" s="4">
        <v>1305967.68</v>
      </c>
      <c r="AD393" t="s">
        <v>464</v>
      </c>
    </row>
    <row r="394" spans="1:30" x14ac:dyDescent="0.25">
      <c r="A394" s="20">
        <v>1647</v>
      </c>
      <c r="B394" t="s">
        <v>147</v>
      </c>
      <c r="C394" t="s">
        <v>263</v>
      </c>
      <c r="D394" t="s">
        <v>2</v>
      </c>
      <c r="E394" t="s">
        <v>286</v>
      </c>
      <c r="F394" t="s">
        <v>476</v>
      </c>
      <c r="G394" s="2">
        <v>130868000</v>
      </c>
      <c r="H394" s="2">
        <v>78874000</v>
      </c>
      <c r="I394" s="2">
        <v>51994000</v>
      </c>
      <c r="J394" s="2">
        <v>458039</v>
      </c>
      <c r="K394" s="2">
        <v>276060</v>
      </c>
      <c r="L394" s="2">
        <v>181979</v>
      </c>
      <c r="M394" s="2">
        <v>405691.8</v>
      </c>
      <c r="N394" s="2">
        <v>244510.4</v>
      </c>
      <c r="O394" s="2">
        <v>161181.4</v>
      </c>
      <c r="P394" s="15">
        <v>0.1</v>
      </c>
      <c r="Q394" s="2">
        <v>24451.040000000001</v>
      </c>
      <c r="R394" s="13">
        <v>0.3</v>
      </c>
      <c r="S394" s="15">
        <v>0</v>
      </c>
      <c r="T394" s="2">
        <v>48354.42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18">
        <v>0</v>
      </c>
      <c r="AC394" s="4">
        <v>72805.460000000006</v>
      </c>
      <c r="AD394" t="s">
        <v>45</v>
      </c>
    </row>
    <row r="395" spans="1:30" x14ac:dyDescent="0.25">
      <c r="A395" s="20">
        <v>1648</v>
      </c>
      <c r="B395" t="s">
        <v>147</v>
      </c>
      <c r="C395" t="s">
        <v>263</v>
      </c>
      <c r="D395" t="s">
        <v>2</v>
      </c>
      <c r="E395" t="s">
        <v>4</v>
      </c>
      <c r="F395" t="s">
        <v>473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15">
        <v>0.1</v>
      </c>
      <c r="Q395" s="2">
        <v>0</v>
      </c>
      <c r="R395" s="13">
        <v>0.3</v>
      </c>
      <c r="S395" s="15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18">
        <v>0</v>
      </c>
      <c r="AC395" s="4">
        <v>0</v>
      </c>
      <c r="AD395" t="s">
        <v>41</v>
      </c>
    </row>
    <row r="396" spans="1:30" x14ac:dyDescent="0.25">
      <c r="A396" s="20">
        <v>1649</v>
      </c>
      <c r="B396" t="s">
        <v>147</v>
      </c>
      <c r="C396" t="s">
        <v>263</v>
      </c>
      <c r="D396" t="s">
        <v>2</v>
      </c>
      <c r="E396" t="s">
        <v>386</v>
      </c>
      <c r="F396" t="s">
        <v>477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15">
        <v>0.1</v>
      </c>
      <c r="Q396" s="2">
        <v>0</v>
      </c>
      <c r="R396" s="13">
        <v>0.3</v>
      </c>
      <c r="S396" s="15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18">
        <v>0</v>
      </c>
      <c r="AC396" s="4">
        <v>0</v>
      </c>
      <c r="AD396" t="s">
        <v>464</v>
      </c>
    </row>
    <row r="397" spans="1:30" x14ac:dyDescent="0.25">
      <c r="A397" s="20">
        <v>1650</v>
      </c>
      <c r="B397" t="s">
        <v>147</v>
      </c>
      <c r="C397" t="s">
        <v>264</v>
      </c>
      <c r="D397" t="s">
        <v>2</v>
      </c>
      <c r="E397" t="s">
        <v>286</v>
      </c>
      <c r="F397" t="s">
        <v>478</v>
      </c>
      <c r="G397" s="2">
        <v>10471785000</v>
      </c>
      <c r="H397" s="2">
        <v>0</v>
      </c>
      <c r="I397" s="2">
        <v>10471785000</v>
      </c>
      <c r="J397" s="2">
        <v>27774491</v>
      </c>
      <c r="K397" s="2">
        <v>0</v>
      </c>
      <c r="L397" s="2">
        <v>27774491</v>
      </c>
      <c r="M397" s="2">
        <v>23585777</v>
      </c>
      <c r="N397" s="2">
        <v>0</v>
      </c>
      <c r="O397" s="2">
        <v>23585777</v>
      </c>
      <c r="P397" s="15">
        <v>0.1</v>
      </c>
      <c r="Q397" s="2">
        <v>0</v>
      </c>
      <c r="R397" s="13">
        <v>0.1</v>
      </c>
      <c r="S397" s="15">
        <v>0</v>
      </c>
      <c r="T397" s="2">
        <v>2358577.7000000002</v>
      </c>
      <c r="U397" s="2">
        <v>2000000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18">
        <v>0</v>
      </c>
      <c r="AC397" s="4">
        <v>4358577.7</v>
      </c>
      <c r="AD397" t="s">
        <v>451</v>
      </c>
    </row>
    <row r="398" spans="1:30" x14ac:dyDescent="0.25">
      <c r="A398" s="20">
        <v>1651</v>
      </c>
      <c r="B398" t="s">
        <v>147</v>
      </c>
      <c r="C398" t="s">
        <v>263</v>
      </c>
      <c r="D398" t="s">
        <v>2</v>
      </c>
      <c r="E398" t="s">
        <v>386</v>
      </c>
      <c r="F398" t="s">
        <v>479</v>
      </c>
      <c r="G398" s="2">
        <v>267851000</v>
      </c>
      <c r="H398" s="2">
        <v>0</v>
      </c>
      <c r="I398" s="2">
        <v>267851000</v>
      </c>
      <c r="J398" s="2">
        <v>937483</v>
      </c>
      <c r="K398" s="2">
        <v>0</v>
      </c>
      <c r="L398" s="2">
        <v>937483</v>
      </c>
      <c r="M398" s="2">
        <v>830342.6</v>
      </c>
      <c r="N398" s="2">
        <v>0</v>
      </c>
      <c r="O398" s="2">
        <v>830342.6</v>
      </c>
      <c r="P398" s="15">
        <v>0.1</v>
      </c>
      <c r="Q398" s="2">
        <v>0</v>
      </c>
      <c r="R398" s="13">
        <v>0.3</v>
      </c>
      <c r="S398" s="15">
        <v>0</v>
      </c>
      <c r="T398" s="2">
        <v>249102.78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18">
        <v>0</v>
      </c>
      <c r="AC398" s="4">
        <v>249102.78</v>
      </c>
      <c r="AD398" t="s">
        <v>464</v>
      </c>
    </row>
    <row r="399" spans="1:30" x14ac:dyDescent="0.25">
      <c r="A399" s="20">
        <v>1652</v>
      </c>
      <c r="B399" t="s">
        <v>147</v>
      </c>
      <c r="C399" t="s">
        <v>263</v>
      </c>
      <c r="D399" t="s">
        <v>2</v>
      </c>
      <c r="E399" t="s">
        <v>386</v>
      </c>
      <c r="F399" t="s">
        <v>480</v>
      </c>
      <c r="G399" s="2">
        <v>31269842000</v>
      </c>
      <c r="H399" s="2">
        <v>0</v>
      </c>
      <c r="I399" s="2">
        <v>31269842000</v>
      </c>
      <c r="J399" s="2">
        <v>51317540</v>
      </c>
      <c r="K399" s="2">
        <v>0</v>
      </c>
      <c r="L399" s="2">
        <v>51317540</v>
      </c>
      <c r="M399" s="2">
        <v>38809603.200000003</v>
      </c>
      <c r="N399" s="2">
        <v>0</v>
      </c>
      <c r="O399" s="2">
        <v>38809603.200000003</v>
      </c>
      <c r="P399" s="15">
        <v>0.1</v>
      </c>
      <c r="Q399" s="2">
        <v>0</v>
      </c>
      <c r="R399" s="13">
        <v>0.3</v>
      </c>
      <c r="S399" s="15">
        <v>0</v>
      </c>
      <c r="T399" s="2">
        <v>11642880.960000001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18">
        <v>0</v>
      </c>
      <c r="AC399" s="4">
        <v>11642880.960000001</v>
      </c>
      <c r="AD399" t="s">
        <v>434</v>
      </c>
    </row>
    <row r="400" spans="1:30" x14ac:dyDescent="0.25">
      <c r="A400" s="20">
        <v>1653</v>
      </c>
      <c r="B400" t="s">
        <v>147</v>
      </c>
      <c r="C400" t="s">
        <v>263</v>
      </c>
      <c r="D400" t="s">
        <v>2</v>
      </c>
      <c r="E400" t="s">
        <v>287</v>
      </c>
      <c r="F400" t="s">
        <v>481</v>
      </c>
      <c r="G400" s="2">
        <v>278522000</v>
      </c>
      <c r="H400" s="2">
        <v>135576000</v>
      </c>
      <c r="I400" s="2">
        <v>142946000</v>
      </c>
      <c r="J400" s="2">
        <v>907040</v>
      </c>
      <c r="K400" s="2">
        <v>406728</v>
      </c>
      <c r="L400" s="2">
        <v>500312</v>
      </c>
      <c r="M400" s="2">
        <v>795631.2</v>
      </c>
      <c r="N400" s="2">
        <v>352497.6</v>
      </c>
      <c r="O400" s="2">
        <v>443133.6</v>
      </c>
      <c r="P400" s="15">
        <v>0.1</v>
      </c>
      <c r="Q400" s="2">
        <v>35249.760000000002</v>
      </c>
      <c r="R400" s="13">
        <v>0.3</v>
      </c>
      <c r="S400" s="15">
        <v>0</v>
      </c>
      <c r="T400" s="2">
        <v>132940.07999999999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18">
        <v>0</v>
      </c>
      <c r="AC400" s="4">
        <v>168189.84</v>
      </c>
      <c r="AD400" t="s">
        <v>166</v>
      </c>
    </row>
    <row r="401" spans="1:30" x14ac:dyDescent="0.25">
      <c r="A401" s="20">
        <v>1654</v>
      </c>
      <c r="B401" t="s">
        <v>147</v>
      </c>
      <c r="C401" t="s">
        <v>263</v>
      </c>
      <c r="D401" t="s">
        <v>2</v>
      </c>
      <c r="E401" t="s">
        <v>200</v>
      </c>
      <c r="F401" t="s">
        <v>482</v>
      </c>
      <c r="G401" s="2">
        <v>1193599000</v>
      </c>
      <c r="H401" s="2">
        <v>0</v>
      </c>
      <c r="I401" s="2">
        <v>1193599000</v>
      </c>
      <c r="J401" s="2">
        <v>3968016</v>
      </c>
      <c r="K401" s="2">
        <v>0</v>
      </c>
      <c r="L401" s="2">
        <v>3968016</v>
      </c>
      <c r="M401" s="2">
        <v>3490576.4</v>
      </c>
      <c r="N401" s="2">
        <v>0</v>
      </c>
      <c r="O401" s="2">
        <v>3490576.4</v>
      </c>
      <c r="P401" s="15">
        <v>0.1</v>
      </c>
      <c r="Q401" s="2">
        <v>0</v>
      </c>
      <c r="R401" s="13">
        <v>0.3</v>
      </c>
      <c r="S401" s="15">
        <v>0</v>
      </c>
      <c r="T401" s="2">
        <v>1047172.92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18">
        <v>0</v>
      </c>
      <c r="AC401" s="4">
        <v>1047172.92</v>
      </c>
      <c r="AD401" t="s">
        <v>241</v>
      </c>
    </row>
    <row r="402" spans="1:30" x14ac:dyDescent="0.25">
      <c r="A402" s="20">
        <v>1655</v>
      </c>
      <c r="B402" t="s">
        <v>147</v>
      </c>
      <c r="C402" t="s">
        <v>263</v>
      </c>
      <c r="D402" t="s">
        <v>2</v>
      </c>
      <c r="E402" t="s">
        <v>8</v>
      </c>
      <c r="F402" t="s">
        <v>483</v>
      </c>
      <c r="G402" s="2">
        <v>237393000</v>
      </c>
      <c r="H402" s="2">
        <v>24550000</v>
      </c>
      <c r="I402" s="2">
        <v>212843000</v>
      </c>
      <c r="J402" s="2">
        <v>830879</v>
      </c>
      <c r="K402" s="2">
        <v>85926</v>
      </c>
      <c r="L402" s="2">
        <v>744953</v>
      </c>
      <c r="M402" s="2">
        <v>735921.8</v>
      </c>
      <c r="N402" s="2">
        <v>76106</v>
      </c>
      <c r="O402" s="2">
        <v>659815.80000000005</v>
      </c>
      <c r="P402" s="15">
        <v>0.1</v>
      </c>
      <c r="Q402" s="2">
        <v>7610.6</v>
      </c>
      <c r="R402" s="13">
        <v>0.3</v>
      </c>
      <c r="S402" s="15">
        <v>0</v>
      </c>
      <c r="T402" s="2">
        <v>197944.74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18">
        <v>0</v>
      </c>
      <c r="AC402" s="4">
        <v>205555.34</v>
      </c>
      <c r="AD402" t="s">
        <v>33</v>
      </c>
    </row>
    <row r="403" spans="1:30" x14ac:dyDescent="0.25">
      <c r="A403" s="20">
        <v>1656</v>
      </c>
      <c r="B403" t="s">
        <v>147</v>
      </c>
      <c r="C403" t="s">
        <v>263</v>
      </c>
      <c r="D403" t="s">
        <v>2</v>
      </c>
      <c r="E403" t="s">
        <v>386</v>
      </c>
      <c r="F403" t="s">
        <v>484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15">
        <v>0.1</v>
      </c>
      <c r="Q403" s="2">
        <v>0</v>
      </c>
      <c r="R403" s="13">
        <v>0.3</v>
      </c>
      <c r="S403" s="15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18">
        <v>0</v>
      </c>
      <c r="AC403" s="4">
        <v>0</v>
      </c>
      <c r="AD403" t="s">
        <v>464</v>
      </c>
    </row>
    <row r="404" spans="1:30" x14ac:dyDescent="0.25">
      <c r="A404" s="20">
        <v>1658</v>
      </c>
      <c r="B404" t="s">
        <v>147</v>
      </c>
      <c r="C404" t="s">
        <v>263</v>
      </c>
      <c r="D404" t="s">
        <v>9</v>
      </c>
      <c r="E404" t="s">
        <v>27</v>
      </c>
      <c r="F404" t="s">
        <v>485</v>
      </c>
      <c r="G404" s="2">
        <v>424609400</v>
      </c>
      <c r="H404" s="2">
        <v>0</v>
      </c>
      <c r="I404" s="2">
        <v>424609400</v>
      </c>
      <c r="J404" s="2">
        <v>1486134</v>
      </c>
      <c r="K404" s="2">
        <v>0</v>
      </c>
      <c r="L404" s="2">
        <v>1486134</v>
      </c>
      <c r="M404" s="2">
        <v>1316290.24</v>
      </c>
      <c r="N404" s="2">
        <v>0</v>
      </c>
      <c r="O404" s="2">
        <v>1316290.24</v>
      </c>
      <c r="P404" s="15">
        <v>0.1</v>
      </c>
      <c r="Q404" s="2">
        <v>0</v>
      </c>
      <c r="R404" s="13">
        <v>0.3</v>
      </c>
      <c r="S404" s="15">
        <v>0</v>
      </c>
      <c r="T404" s="2">
        <v>394887.07199999999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18">
        <v>0</v>
      </c>
      <c r="AC404" s="4">
        <v>394887.07199999999</v>
      </c>
      <c r="AD404" t="s">
        <v>28</v>
      </c>
    </row>
    <row r="405" spans="1:30" x14ac:dyDescent="0.25">
      <c r="A405" s="20">
        <v>1659</v>
      </c>
      <c r="B405" t="s">
        <v>147</v>
      </c>
      <c r="C405" t="s">
        <v>263</v>
      </c>
      <c r="D405" t="s">
        <v>2</v>
      </c>
      <c r="E405" t="s">
        <v>287</v>
      </c>
      <c r="F405" t="s">
        <v>486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15">
        <v>0.1</v>
      </c>
      <c r="Q405" s="2">
        <v>0</v>
      </c>
      <c r="R405" s="13">
        <v>0.3</v>
      </c>
      <c r="S405" s="15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18">
        <v>0</v>
      </c>
      <c r="AC405" s="4">
        <v>0</v>
      </c>
      <c r="AD405" t="s">
        <v>192</v>
      </c>
    </row>
    <row r="406" spans="1:30" x14ac:dyDescent="0.25">
      <c r="A406" s="20">
        <v>1660</v>
      </c>
      <c r="B406" t="s">
        <v>147</v>
      </c>
      <c r="C406" t="s">
        <v>263</v>
      </c>
      <c r="D406" t="s">
        <v>2</v>
      </c>
      <c r="E406" t="s">
        <v>286</v>
      </c>
      <c r="F406" t="s">
        <v>487</v>
      </c>
      <c r="G406" s="2">
        <v>163679000</v>
      </c>
      <c r="H406" s="2">
        <v>0</v>
      </c>
      <c r="I406" s="2">
        <v>163679000</v>
      </c>
      <c r="J406" s="2">
        <v>572879</v>
      </c>
      <c r="K406" s="2">
        <v>0</v>
      </c>
      <c r="L406" s="2">
        <v>572879</v>
      </c>
      <c r="M406" s="2">
        <v>507407.4</v>
      </c>
      <c r="N406" s="2">
        <v>0</v>
      </c>
      <c r="O406" s="2">
        <v>507407.4</v>
      </c>
      <c r="P406" s="15">
        <v>0.1</v>
      </c>
      <c r="Q406" s="2">
        <v>0</v>
      </c>
      <c r="R406" s="13">
        <v>0.3</v>
      </c>
      <c r="S406" s="15">
        <v>0</v>
      </c>
      <c r="T406" s="2">
        <v>152222.22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18">
        <v>0</v>
      </c>
      <c r="AC406" s="4">
        <v>152222.22</v>
      </c>
      <c r="AD406" t="s">
        <v>45</v>
      </c>
    </row>
    <row r="407" spans="1:30" x14ac:dyDescent="0.25">
      <c r="A407" s="20">
        <v>1661</v>
      </c>
      <c r="B407" t="s">
        <v>147</v>
      </c>
      <c r="C407" t="s">
        <v>263</v>
      </c>
      <c r="D407" t="s">
        <v>2</v>
      </c>
      <c r="E407" t="s">
        <v>386</v>
      </c>
      <c r="F407" t="s">
        <v>488</v>
      </c>
      <c r="G407" s="2">
        <v>155848000</v>
      </c>
      <c r="H407" s="2">
        <v>0</v>
      </c>
      <c r="I407" s="2">
        <v>155848000</v>
      </c>
      <c r="J407" s="2">
        <v>545469</v>
      </c>
      <c r="K407" s="2">
        <v>0</v>
      </c>
      <c r="L407" s="2">
        <v>545469</v>
      </c>
      <c r="M407" s="2">
        <v>483129.8</v>
      </c>
      <c r="N407" s="2">
        <v>0</v>
      </c>
      <c r="O407" s="2">
        <v>483129.8</v>
      </c>
      <c r="P407" s="15">
        <v>0.1</v>
      </c>
      <c r="Q407" s="2">
        <v>0</v>
      </c>
      <c r="R407" s="13">
        <v>0.3</v>
      </c>
      <c r="S407" s="15">
        <v>0</v>
      </c>
      <c r="T407" s="2">
        <v>144938.94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18">
        <v>0</v>
      </c>
      <c r="AC407" s="4">
        <v>144938.94</v>
      </c>
      <c r="AD407" t="s">
        <v>434</v>
      </c>
    </row>
    <row r="408" spans="1:30" x14ac:dyDescent="0.25">
      <c r="A408" s="20">
        <v>1662</v>
      </c>
      <c r="B408" t="s">
        <v>147</v>
      </c>
      <c r="C408" t="s">
        <v>263</v>
      </c>
      <c r="D408" t="s">
        <v>9</v>
      </c>
      <c r="E408" t="s">
        <v>384</v>
      </c>
      <c r="F408" t="s">
        <v>489</v>
      </c>
      <c r="G408" s="2">
        <v>5110675000</v>
      </c>
      <c r="H408" s="2">
        <v>0</v>
      </c>
      <c r="I408" s="2">
        <v>5110675000</v>
      </c>
      <c r="J408" s="2">
        <v>16032829</v>
      </c>
      <c r="K408" s="2">
        <v>0</v>
      </c>
      <c r="L408" s="2">
        <v>16032829</v>
      </c>
      <c r="M408" s="2">
        <v>13988559</v>
      </c>
      <c r="N408" s="2">
        <v>0</v>
      </c>
      <c r="O408" s="2">
        <v>13988559</v>
      </c>
      <c r="P408" s="15">
        <v>0.1</v>
      </c>
      <c r="Q408" s="2">
        <v>0</v>
      </c>
      <c r="R408" s="13">
        <v>0.3</v>
      </c>
      <c r="S408" s="15">
        <v>0</v>
      </c>
      <c r="T408" s="2">
        <v>4196567.7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18">
        <v>0</v>
      </c>
      <c r="AC408" s="4">
        <v>4196567.7</v>
      </c>
      <c r="AD408" t="s">
        <v>35</v>
      </c>
    </row>
    <row r="409" spans="1:30" x14ac:dyDescent="0.25">
      <c r="A409" s="20">
        <v>1663</v>
      </c>
      <c r="B409" t="s">
        <v>147</v>
      </c>
      <c r="C409" t="s">
        <v>263</v>
      </c>
      <c r="D409" t="s">
        <v>2</v>
      </c>
      <c r="E409" t="s">
        <v>286</v>
      </c>
      <c r="F409" t="s">
        <v>490</v>
      </c>
      <c r="G409" s="2">
        <v>19797572000</v>
      </c>
      <c r="H409" s="2">
        <v>369655000</v>
      </c>
      <c r="I409" s="2">
        <v>19427917000</v>
      </c>
      <c r="J409" s="2">
        <v>48574732</v>
      </c>
      <c r="K409" s="2">
        <v>1293796</v>
      </c>
      <c r="L409" s="2">
        <v>47280936</v>
      </c>
      <c r="M409" s="2">
        <v>40655703.200000003</v>
      </c>
      <c r="N409" s="2">
        <v>1145934</v>
      </c>
      <c r="O409" s="2">
        <v>39509769.200000003</v>
      </c>
      <c r="P409" s="15">
        <v>0.1</v>
      </c>
      <c r="Q409" s="2">
        <v>114593.4</v>
      </c>
      <c r="R409" s="13">
        <v>0.3</v>
      </c>
      <c r="S409" s="15">
        <v>0</v>
      </c>
      <c r="T409" s="2">
        <v>11852930.76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18">
        <v>0</v>
      </c>
      <c r="AC409" s="4">
        <v>11967524.16</v>
      </c>
      <c r="AD409" t="s">
        <v>95</v>
      </c>
    </row>
    <row r="410" spans="1:30" x14ac:dyDescent="0.25">
      <c r="A410" s="20">
        <v>1664</v>
      </c>
      <c r="B410" t="s">
        <v>147</v>
      </c>
      <c r="C410" t="s">
        <v>263</v>
      </c>
      <c r="D410" t="s">
        <v>2</v>
      </c>
      <c r="E410" t="s">
        <v>8</v>
      </c>
      <c r="F410" t="s">
        <v>491</v>
      </c>
      <c r="G410" s="2">
        <v>2995893000</v>
      </c>
      <c r="H410" s="2">
        <v>1298374000</v>
      </c>
      <c r="I410" s="2">
        <v>1697519000</v>
      </c>
      <c r="J410" s="2">
        <v>8016934</v>
      </c>
      <c r="K410" s="2">
        <v>3892415</v>
      </c>
      <c r="L410" s="2">
        <v>4124519</v>
      </c>
      <c r="M410" s="2">
        <v>6818576.7999999998</v>
      </c>
      <c r="N410" s="2">
        <v>3373065.4</v>
      </c>
      <c r="O410" s="2">
        <v>3445511.4</v>
      </c>
      <c r="P410" s="15">
        <v>0.1</v>
      </c>
      <c r="Q410" s="2">
        <v>337306.54</v>
      </c>
      <c r="R410" s="13">
        <v>0.3</v>
      </c>
      <c r="S410" s="15">
        <v>0</v>
      </c>
      <c r="T410" s="2">
        <v>1033653.42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18">
        <v>0</v>
      </c>
      <c r="AC410" s="4">
        <v>1370959.96</v>
      </c>
      <c r="AD410" t="s">
        <v>33</v>
      </c>
    </row>
    <row r="411" spans="1:30" x14ac:dyDescent="0.25">
      <c r="A411" s="20">
        <v>1665</v>
      </c>
      <c r="B411" t="s">
        <v>147</v>
      </c>
      <c r="C411" t="s">
        <v>263</v>
      </c>
      <c r="D411" t="s">
        <v>2</v>
      </c>
      <c r="E411" t="s">
        <v>8</v>
      </c>
      <c r="F411" t="s">
        <v>492</v>
      </c>
      <c r="G411" s="2">
        <v>26064581000</v>
      </c>
      <c r="H411" s="2">
        <v>0</v>
      </c>
      <c r="I411" s="2">
        <v>26064581000</v>
      </c>
      <c r="J411" s="2">
        <v>39096889</v>
      </c>
      <c r="K411" s="2">
        <v>0</v>
      </c>
      <c r="L411" s="2">
        <v>39096889</v>
      </c>
      <c r="M411" s="2">
        <v>28671056.600000001</v>
      </c>
      <c r="N411" s="2">
        <v>0</v>
      </c>
      <c r="O411" s="2">
        <v>28671056.600000001</v>
      </c>
      <c r="P411" s="15">
        <v>0.1</v>
      </c>
      <c r="Q411" s="2">
        <v>0</v>
      </c>
      <c r="R411" s="13">
        <v>0.3</v>
      </c>
      <c r="S411" s="15">
        <v>0</v>
      </c>
      <c r="T411" s="2">
        <v>8601316.9800000004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18">
        <v>0</v>
      </c>
      <c r="AC411" s="4">
        <v>8601316.9800000004</v>
      </c>
      <c r="AD411" t="s">
        <v>33</v>
      </c>
    </row>
    <row r="412" spans="1:30" x14ac:dyDescent="0.25">
      <c r="A412" s="20">
        <v>1666</v>
      </c>
      <c r="B412" t="s">
        <v>147</v>
      </c>
      <c r="C412" t="s">
        <v>263</v>
      </c>
      <c r="D412" t="s">
        <v>2</v>
      </c>
      <c r="E412" t="s">
        <v>200</v>
      </c>
      <c r="F412" t="s">
        <v>493</v>
      </c>
      <c r="G412" s="2">
        <v>1525943000</v>
      </c>
      <c r="H412" s="2">
        <v>0</v>
      </c>
      <c r="I412" s="2">
        <v>1525943000</v>
      </c>
      <c r="J412" s="2">
        <v>4217814</v>
      </c>
      <c r="K412" s="2">
        <v>0</v>
      </c>
      <c r="L412" s="2">
        <v>4217814</v>
      </c>
      <c r="M412" s="2">
        <v>3607436.8</v>
      </c>
      <c r="N412" s="2">
        <v>0</v>
      </c>
      <c r="O412" s="2">
        <v>3607436.8</v>
      </c>
      <c r="P412" s="15">
        <v>0.1</v>
      </c>
      <c r="Q412" s="2">
        <v>0</v>
      </c>
      <c r="R412" s="13">
        <v>0.3</v>
      </c>
      <c r="S412" s="15">
        <v>0</v>
      </c>
      <c r="T412" s="2">
        <v>1082231.04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18">
        <v>0</v>
      </c>
      <c r="AC412" s="4">
        <v>1082231.04</v>
      </c>
      <c r="AD412" t="s">
        <v>241</v>
      </c>
    </row>
    <row r="413" spans="1:30" x14ac:dyDescent="0.25">
      <c r="A413" s="20">
        <v>1667</v>
      </c>
      <c r="B413" t="s">
        <v>147</v>
      </c>
      <c r="C413" t="s">
        <v>263</v>
      </c>
      <c r="D413" t="s">
        <v>2</v>
      </c>
      <c r="E413" t="s">
        <v>4</v>
      </c>
      <c r="F413" t="s">
        <v>494</v>
      </c>
      <c r="G413" s="2">
        <v>16702781000</v>
      </c>
      <c r="H413" s="2">
        <v>0</v>
      </c>
      <c r="I413" s="2">
        <v>16702781000</v>
      </c>
      <c r="J413" s="2">
        <v>27908745</v>
      </c>
      <c r="K413" s="2">
        <v>0</v>
      </c>
      <c r="L413" s="2">
        <v>27908745</v>
      </c>
      <c r="M413" s="2">
        <v>21227632.600000001</v>
      </c>
      <c r="N413" s="2">
        <v>0</v>
      </c>
      <c r="O413" s="2">
        <v>21227632.600000001</v>
      </c>
      <c r="P413" s="15">
        <v>0.1</v>
      </c>
      <c r="Q413" s="2">
        <v>0</v>
      </c>
      <c r="R413" s="13">
        <v>0.3</v>
      </c>
      <c r="S413" s="15">
        <v>0</v>
      </c>
      <c r="T413" s="2">
        <v>6368289.7800000003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18">
        <v>0</v>
      </c>
      <c r="AC413" s="4">
        <v>6368289.7800000003</v>
      </c>
      <c r="AD413" t="s">
        <v>250</v>
      </c>
    </row>
    <row r="414" spans="1:30" x14ac:dyDescent="0.25">
      <c r="A414" s="20">
        <v>1669</v>
      </c>
      <c r="B414" t="s">
        <v>147</v>
      </c>
      <c r="C414" t="s">
        <v>263</v>
      </c>
      <c r="D414" t="s">
        <v>9</v>
      </c>
      <c r="E414" t="s">
        <v>384</v>
      </c>
      <c r="F414" t="s">
        <v>495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15">
        <v>0.1</v>
      </c>
      <c r="Q414" s="2">
        <v>0</v>
      </c>
      <c r="R414" s="13">
        <v>0.3</v>
      </c>
      <c r="S414" s="15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18">
        <v>0</v>
      </c>
      <c r="AC414" s="4">
        <v>0</v>
      </c>
      <c r="AD414" t="s">
        <v>11</v>
      </c>
    </row>
    <row r="415" spans="1:30" x14ac:dyDescent="0.25">
      <c r="A415" s="20">
        <v>1670</v>
      </c>
      <c r="B415" t="s">
        <v>147</v>
      </c>
      <c r="C415" t="s">
        <v>263</v>
      </c>
      <c r="D415" t="s">
        <v>2</v>
      </c>
      <c r="E415" t="s">
        <v>286</v>
      </c>
      <c r="F415" t="s">
        <v>496</v>
      </c>
      <c r="G415" s="2">
        <v>909114000</v>
      </c>
      <c r="H415" s="2">
        <v>12980000</v>
      </c>
      <c r="I415" s="2">
        <v>896134000</v>
      </c>
      <c r="J415" s="2">
        <v>3181927</v>
      </c>
      <c r="K415" s="2">
        <v>45430</v>
      </c>
      <c r="L415" s="2">
        <v>3136497</v>
      </c>
      <c r="M415" s="2">
        <v>2818281.4</v>
      </c>
      <c r="N415" s="2">
        <v>40238</v>
      </c>
      <c r="O415" s="2">
        <v>2778043.4</v>
      </c>
      <c r="P415" s="15">
        <v>0.1</v>
      </c>
      <c r="Q415" s="2">
        <v>4023.8</v>
      </c>
      <c r="R415" s="13">
        <v>0.3</v>
      </c>
      <c r="S415" s="15">
        <v>0</v>
      </c>
      <c r="T415" s="2">
        <v>833413.02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18">
        <v>0</v>
      </c>
      <c r="AC415" s="4">
        <v>837436.82</v>
      </c>
      <c r="AD415" t="s">
        <v>45</v>
      </c>
    </row>
    <row r="416" spans="1:30" x14ac:dyDescent="0.25">
      <c r="A416" s="20">
        <v>1671</v>
      </c>
      <c r="B416" t="s">
        <v>147</v>
      </c>
      <c r="C416" t="s">
        <v>263</v>
      </c>
      <c r="D416" t="s">
        <v>2</v>
      </c>
      <c r="E416" t="s">
        <v>286</v>
      </c>
      <c r="F416" t="s">
        <v>497</v>
      </c>
      <c r="G416" s="2">
        <v>2954617000</v>
      </c>
      <c r="H416" s="2">
        <v>98050000</v>
      </c>
      <c r="I416" s="2">
        <v>2856567000</v>
      </c>
      <c r="J416" s="2">
        <v>6962328</v>
      </c>
      <c r="K416" s="2">
        <v>343175</v>
      </c>
      <c r="L416" s="2">
        <v>6619153</v>
      </c>
      <c r="M416" s="2">
        <v>5780481.2000000002</v>
      </c>
      <c r="N416" s="2">
        <v>303955</v>
      </c>
      <c r="O416" s="2">
        <v>5476526.2000000002</v>
      </c>
      <c r="P416" s="15">
        <v>0.1</v>
      </c>
      <c r="Q416" s="2">
        <v>30395.5</v>
      </c>
      <c r="R416" s="13">
        <v>0.3</v>
      </c>
      <c r="S416" s="15">
        <v>0</v>
      </c>
      <c r="T416" s="2">
        <v>1642957.86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18">
        <v>0</v>
      </c>
      <c r="AC416" s="4">
        <v>1673353.36</v>
      </c>
      <c r="AD416" t="s">
        <v>45</v>
      </c>
    </row>
    <row r="417" spans="1:30" x14ac:dyDescent="0.25">
      <c r="A417" s="20">
        <v>1672</v>
      </c>
      <c r="B417" t="s">
        <v>147</v>
      </c>
      <c r="C417" t="s">
        <v>263</v>
      </c>
      <c r="D417" t="s">
        <v>2</v>
      </c>
      <c r="E417" t="s">
        <v>4</v>
      </c>
      <c r="F417" t="s">
        <v>498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15">
        <v>0.1</v>
      </c>
      <c r="Q417" s="2">
        <v>0</v>
      </c>
      <c r="R417" s="13">
        <v>0.3</v>
      </c>
      <c r="S417" s="15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18">
        <v>0</v>
      </c>
      <c r="AC417" s="4">
        <v>0</v>
      </c>
      <c r="AD417" t="s">
        <v>250</v>
      </c>
    </row>
    <row r="418" spans="1:30" x14ac:dyDescent="0.25">
      <c r="A418" s="20">
        <v>1673</v>
      </c>
      <c r="B418" t="s">
        <v>147</v>
      </c>
      <c r="C418" t="s">
        <v>263</v>
      </c>
      <c r="D418" t="s">
        <v>2</v>
      </c>
      <c r="E418" t="s">
        <v>8</v>
      </c>
      <c r="F418" t="s">
        <v>499</v>
      </c>
      <c r="G418" s="2">
        <v>188619468000</v>
      </c>
      <c r="H418" s="2">
        <v>0</v>
      </c>
      <c r="I418" s="2">
        <v>188619468000</v>
      </c>
      <c r="J418" s="2">
        <v>282929359</v>
      </c>
      <c r="K418" s="2">
        <v>0</v>
      </c>
      <c r="L418" s="2">
        <v>282929359</v>
      </c>
      <c r="M418" s="2">
        <v>207481571.80000001</v>
      </c>
      <c r="N418" s="2">
        <v>0</v>
      </c>
      <c r="O418" s="2">
        <v>207481571.80000001</v>
      </c>
      <c r="P418" s="15">
        <v>0.1</v>
      </c>
      <c r="Q418" s="2">
        <v>0</v>
      </c>
      <c r="R418" s="13">
        <v>0.3</v>
      </c>
      <c r="S418" s="15">
        <v>0.4</v>
      </c>
      <c r="T418" s="2">
        <v>67992628.719999999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18">
        <v>0</v>
      </c>
      <c r="AC418" s="4">
        <v>67992628.719999999</v>
      </c>
      <c r="AD418" t="s">
        <v>14</v>
      </c>
    </row>
    <row r="419" spans="1:30" x14ac:dyDescent="0.25">
      <c r="A419" s="20">
        <v>1674</v>
      </c>
      <c r="B419" t="s">
        <v>147</v>
      </c>
      <c r="C419" t="s">
        <v>263</v>
      </c>
      <c r="D419" t="s">
        <v>2</v>
      </c>
      <c r="E419" t="s">
        <v>200</v>
      </c>
      <c r="F419" t="s">
        <v>500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15">
        <v>0.1</v>
      </c>
      <c r="Q419" s="2">
        <v>0</v>
      </c>
      <c r="R419" s="13">
        <v>0.3</v>
      </c>
      <c r="S419" s="15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18">
        <v>0</v>
      </c>
      <c r="AC419" s="4">
        <v>0</v>
      </c>
      <c r="AD419" t="s">
        <v>241</v>
      </c>
    </row>
    <row r="420" spans="1:30" x14ac:dyDescent="0.25">
      <c r="A420" s="20">
        <v>1676</v>
      </c>
      <c r="B420" t="s">
        <v>147</v>
      </c>
      <c r="C420" t="s">
        <v>263</v>
      </c>
      <c r="D420" t="s">
        <v>9</v>
      </c>
      <c r="E420" t="s">
        <v>15</v>
      </c>
      <c r="F420" t="s">
        <v>501</v>
      </c>
      <c r="G420" s="2">
        <v>5197658000</v>
      </c>
      <c r="H420" s="2">
        <v>0</v>
      </c>
      <c r="I420" s="2">
        <v>5197658000</v>
      </c>
      <c r="J420" s="2">
        <v>16038200</v>
      </c>
      <c r="K420" s="2">
        <v>0</v>
      </c>
      <c r="L420" s="2">
        <v>16038200</v>
      </c>
      <c r="M420" s="2">
        <v>13959136.800000001</v>
      </c>
      <c r="N420" s="2">
        <v>0</v>
      </c>
      <c r="O420" s="2">
        <v>13959136.800000001</v>
      </c>
      <c r="P420" s="15">
        <v>0.1</v>
      </c>
      <c r="Q420" s="2">
        <v>0</v>
      </c>
      <c r="R420" s="13">
        <v>0.3</v>
      </c>
      <c r="S420" s="15">
        <v>0</v>
      </c>
      <c r="T420" s="2">
        <v>4187741.04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18">
        <v>0</v>
      </c>
      <c r="AC420" s="4">
        <v>4187741.04</v>
      </c>
      <c r="AD420" t="s">
        <v>19</v>
      </c>
    </row>
    <row r="421" spans="1:30" x14ac:dyDescent="0.25">
      <c r="A421" s="20">
        <v>1678</v>
      </c>
      <c r="B421" t="s">
        <v>147</v>
      </c>
      <c r="C421" t="s">
        <v>263</v>
      </c>
      <c r="D421" t="s">
        <v>2</v>
      </c>
      <c r="E421" t="s">
        <v>200</v>
      </c>
      <c r="F421" t="s">
        <v>502</v>
      </c>
      <c r="G421" s="2">
        <v>615831000</v>
      </c>
      <c r="H421" s="2">
        <v>0</v>
      </c>
      <c r="I421" s="2">
        <v>615831000</v>
      </c>
      <c r="J421" s="2">
        <v>2155423</v>
      </c>
      <c r="K421" s="2">
        <v>0</v>
      </c>
      <c r="L421" s="2">
        <v>2155423</v>
      </c>
      <c r="M421" s="2">
        <v>1909090.6</v>
      </c>
      <c r="N421" s="2">
        <v>0</v>
      </c>
      <c r="O421" s="2">
        <v>1909090.6</v>
      </c>
      <c r="P421" s="15">
        <v>0.1</v>
      </c>
      <c r="Q421" s="2">
        <v>0</v>
      </c>
      <c r="R421" s="13">
        <v>0.3</v>
      </c>
      <c r="S421" s="15">
        <v>0</v>
      </c>
      <c r="T421" s="2">
        <v>572727.18000000005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18">
        <v>0</v>
      </c>
      <c r="AC421" s="4">
        <v>572727.18000000005</v>
      </c>
      <c r="AD421" t="s">
        <v>241</v>
      </c>
    </row>
    <row r="422" spans="1:30" x14ac:dyDescent="0.25">
      <c r="A422" s="20">
        <v>1679</v>
      </c>
      <c r="B422" t="s">
        <v>147</v>
      </c>
      <c r="C422" t="s">
        <v>263</v>
      </c>
      <c r="D422" t="s">
        <v>2</v>
      </c>
      <c r="E422" t="s">
        <v>200</v>
      </c>
      <c r="F422" t="s">
        <v>503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15">
        <v>0.1</v>
      </c>
      <c r="Q422" s="2">
        <v>0</v>
      </c>
      <c r="R422" s="13">
        <v>0.3</v>
      </c>
      <c r="S422" s="15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18">
        <v>0</v>
      </c>
      <c r="AC422" s="4">
        <v>0</v>
      </c>
      <c r="AD422" t="s">
        <v>184</v>
      </c>
    </row>
    <row r="423" spans="1:30" x14ac:dyDescent="0.25">
      <c r="A423" s="20">
        <v>1680</v>
      </c>
      <c r="B423" t="s">
        <v>147</v>
      </c>
      <c r="C423" t="s">
        <v>263</v>
      </c>
      <c r="D423" t="s">
        <v>2</v>
      </c>
      <c r="E423" t="s">
        <v>4</v>
      </c>
      <c r="F423" t="s">
        <v>504</v>
      </c>
      <c r="G423" s="2">
        <v>17000000</v>
      </c>
      <c r="H423" s="2">
        <v>0</v>
      </c>
      <c r="I423" s="2">
        <v>17000000</v>
      </c>
      <c r="J423" s="2">
        <v>59500</v>
      </c>
      <c r="K423" s="2">
        <v>0</v>
      </c>
      <c r="L423" s="2">
        <v>59500</v>
      </c>
      <c r="M423" s="2">
        <v>52700</v>
      </c>
      <c r="N423" s="2">
        <v>0</v>
      </c>
      <c r="O423" s="2">
        <v>52700</v>
      </c>
      <c r="P423" s="15">
        <v>0.1</v>
      </c>
      <c r="Q423" s="2">
        <v>0</v>
      </c>
      <c r="R423" s="13">
        <v>0.3</v>
      </c>
      <c r="S423" s="15">
        <v>0</v>
      </c>
      <c r="T423" s="2">
        <v>15810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18">
        <v>0</v>
      </c>
      <c r="AC423" s="4">
        <v>15810</v>
      </c>
      <c r="AD423" t="s">
        <v>215</v>
      </c>
    </row>
    <row r="424" spans="1:30" x14ac:dyDescent="0.25">
      <c r="A424" s="20">
        <v>1681</v>
      </c>
      <c r="B424" t="s">
        <v>147</v>
      </c>
      <c r="C424" t="s">
        <v>263</v>
      </c>
      <c r="D424" t="s">
        <v>9</v>
      </c>
      <c r="E424" t="s">
        <v>384</v>
      </c>
      <c r="F424" t="s">
        <v>505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15">
        <v>0.1</v>
      </c>
      <c r="Q424" s="2">
        <v>0</v>
      </c>
      <c r="R424" s="13">
        <v>0.3</v>
      </c>
      <c r="S424" s="15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18">
        <v>0</v>
      </c>
      <c r="AC424" s="4">
        <v>0</v>
      </c>
      <c r="AD424" t="s">
        <v>35</v>
      </c>
    </row>
    <row r="425" spans="1:30" x14ac:dyDescent="0.25">
      <c r="A425" s="20">
        <v>1682</v>
      </c>
      <c r="B425" t="s">
        <v>147</v>
      </c>
      <c r="C425" t="s">
        <v>264</v>
      </c>
      <c r="D425" t="s">
        <v>2</v>
      </c>
      <c r="E425" t="s">
        <v>286</v>
      </c>
      <c r="F425" t="s">
        <v>506</v>
      </c>
      <c r="G425" s="2">
        <v>1894765000</v>
      </c>
      <c r="H425" s="2">
        <v>0</v>
      </c>
      <c r="I425" s="2">
        <v>1894765000</v>
      </c>
      <c r="J425" s="2">
        <v>4953680</v>
      </c>
      <c r="K425" s="2">
        <v>0</v>
      </c>
      <c r="L425" s="2">
        <v>4953680</v>
      </c>
      <c r="M425" s="2">
        <v>4195774</v>
      </c>
      <c r="N425" s="2">
        <v>0</v>
      </c>
      <c r="O425" s="2">
        <v>4195774</v>
      </c>
      <c r="P425" s="15">
        <v>0</v>
      </c>
      <c r="Q425" s="2">
        <v>0</v>
      </c>
      <c r="R425" s="13">
        <v>0</v>
      </c>
      <c r="S425" s="15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18">
        <v>0</v>
      </c>
      <c r="AC425" s="4">
        <v>0</v>
      </c>
      <c r="AD425" t="s">
        <v>451</v>
      </c>
    </row>
    <row r="426" spans="1:30" x14ac:dyDescent="0.25">
      <c r="A426" s="20">
        <v>1684</v>
      </c>
      <c r="B426" t="s">
        <v>147</v>
      </c>
      <c r="C426" t="s">
        <v>264</v>
      </c>
      <c r="D426" t="s">
        <v>2</v>
      </c>
      <c r="E426" t="s">
        <v>287</v>
      </c>
      <c r="F426" t="s">
        <v>507</v>
      </c>
      <c r="G426" s="2">
        <v>24050382000</v>
      </c>
      <c r="H426" s="2">
        <v>0</v>
      </c>
      <c r="I426" s="2">
        <v>24050382000</v>
      </c>
      <c r="J426" s="2">
        <v>41608072</v>
      </c>
      <c r="K426" s="2">
        <v>0</v>
      </c>
      <c r="L426" s="2">
        <v>41608072</v>
      </c>
      <c r="M426" s="2">
        <v>31987919.199999999</v>
      </c>
      <c r="N426" s="2">
        <v>0</v>
      </c>
      <c r="O426" s="2">
        <v>31987919.199999999</v>
      </c>
      <c r="P426" s="15">
        <v>0.1</v>
      </c>
      <c r="Q426" s="2">
        <v>0</v>
      </c>
      <c r="R426" s="13">
        <v>0.15</v>
      </c>
      <c r="S426" s="15">
        <v>0</v>
      </c>
      <c r="T426" s="2">
        <v>4798187.88</v>
      </c>
      <c r="U426" s="2">
        <v>3000000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18">
        <v>0</v>
      </c>
      <c r="AC426" s="4">
        <v>7798187.8799999999</v>
      </c>
      <c r="AD426" t="s">
        <v>87</v>
      </c>
    </row>
    <row r="427" spans="1:30" x14ac:dyDescent="0.25">
      <c r="A427" s="20">
        <v>1685</v>
      </c>
      <c r="B427" t="s">
        <v>147</v>
      </c>
      <c r="C427" t="s">
        <v>263</v>
      </c>
      <c r="D427" t="s">
        <v>2</v>
      </c>
      <c r="E427" t="s">
        <v>4</v>
      </c>
      <c r="F427" t="s">
        <v>508</v>
      </c>
      <c r="G427" s="2">
        <v>569717000</v>
      </c>
      <c r="H427" s="2">
        <v>47880000</v>
      </c>
      <c r="I427" s="2">
        <v>521837000</v>
      </c>
      <c r="J427" s="2">
        <v>1994022</v>
      </c>
      <c r="K427" s="2">
        <v>167580</v>
      </c>
      <c r="L427" s="2">
        <v>1826442</v>
      </c>
      <c r="M427" s="2">
        <v>1766135.2</v>
      </c>
      <c r="N427" s="2">
        <v>148428</v>
      </c>
      <c r="O427" s="2">
        <v>1617707.2</v>
      </c>
      <c r="P427" s="15">
        <v>0.1</v>
      </c>
      <c r="Q427" s="2">
        <v>14842.8</v>
      </c>
      <c r="R427" s="13">
        <v>0.3</v>
      </c>
      <c r="S427" s="15">
        <v>0</v>
      </c>
      <c r="T427" s="2">
        <v>485312.16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18">
        <v>0</v>
      </c>
      <c r="AC427" s="4">
        <v>500154.96</v>
      </c>
      <c r="AD427" t="s">
        <v>215</v>
      </c>
    </row>
    <row r="428" spans="1:30" x14ac:dyDescent="0.25">
      <c r="A428" s="20">
        <v>1686</v>
      </c>
      <c r="B428" t="s">
        <v>147</v>
      </c>
      <c r="C428" t="s">
        <v>263</v>
      </c>
      <c r="D428" t="s">
        <v>2</v>
      </c>
      <c r="E428" t="s">
        <v>286</v>
      </c>
      <c r="F428" t="s">
        <v>509</v>
      </c>
      <c r="G428" s="2">
        <v>10503015000</v>
      </c>
      <c r="H428" s="2">
        <v>1155969000</v>
      </c>
      <c r="I428" s="2">
        <v>9347046000</v>
      </c>
      <c r="J428" s="2">
        <v>24983477</v>
      </c>
      <c r="K428" s="2">
        <v>3539307</v>
      </c>
      <c r="L428" s="2">
        <v>21444170</v>
      </c>
      <c r="M428" s="2">
        <v>20782271</v>
      </c>
      <c r="N428" s="2">
        <v>3076919.4</v>
      </c>
      <c r="O428" s="2">
        <v>17705351.600000001</v>
      </c>
      <c r="P428" s="15">
        <v>0.1</v>
      </c>
      <c r="Q428" s="2">
        <v>307691.94</v>
      </c>
      <c r="R428" s="13">
        <v>0.3</v>
      </c>
      <c r="S428" s="15">
        <v>0</v>
      </c>
      <c r="T428" s="2">
        <v>5311605.4800000004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18">
        <v>0</v>
      </c>
      <c r="AC428" s="4">
        <v>5619297.4199999999</v>
      </c>
      <c r="AD428" t="s">
        <v>95</v>
      </c>
    </row>
    <row r="429" spans="1:30" x14ac:dyDescent="0.25">
      <c r="A429" s="20">
        <v>1687</v>
      </c>
      <c r="B429" t="s">
        <v>147</v>
      </c>
      <c r="C429" t="s">
        <v>263</v>
      </c>
      <c r="D429" t="s">
        <v>2</v>
      </c>
      <c r="E429" t="s">
        <v>287</v>
      </c>
      <c r="F429" t="s">
        <v>465</v>
      </c>
      <c r="G429" s="2">
        <v>134350000</v>
      </c>
      <c r="H429" s="2">
        <v>0</v>
      </c>
      <c r="I429" s="2">
        <v>134350000</v>
      </c>
      <c r="J429" s="2">
        <v>470226</v>
      </c>
      <c r="K429" s="2">
        <v>0</v>
      </c>
      <c r="L429" s="2">
        <v>470226</v>
      </c>
      <c r="M429" s="2">
        <v>416486</v>
      </c>
      <c r="N429" s="2">
        <v>0</v>
      </c>
      <c r="O429" s="2">
        <v>416486</v>
      </c>
      <c r="P429" s="15">
        <v>0.1</v>
      </c>
      <c r="Q429" s="2">
        <v>0</v>
      </c>
      <c r="R429" s="13">
        <v>0.3</v>
      </c>
      <c r="S429" s="15">
        <v>0</v>
      </c>
      <c r="T429" s="2">
        <v>124945.8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18">
        <v>0</v>
      </c>
      <c r="AC429" s="4">
        <v>124945.8</v>
      </c>
      <c r="AD429" t="s">
        <v>87</v>
      </c>
    </row>
    <row r="430" spans="1:30" x14ac:dyDescent="0.25">
      <c r="A430" s="20">
        <v>1688</v>
      </c>
      <c r="B430" t="s">
        <v>147</v>
      </c>
      <c r="C430" t="s">
        <v>263</v>
      </c>
      <c r="D430" t="s">
        <v>2</v>
      </c>
      <c r="E430" t="s">
        <v>200</v>
      </c>
      <c r="F430" t="s">
        <v>510</v>
      </c>
      <c r="G430" s="2">
        <v>122701063000</v>
      </c>
      <c r="H430" s="2">
        <v>0</v>
      </c>
      <c r="I430" s="2">
        <v>122701063000</v>
      </c>
      <c r="J430" s="2">
        <v>190349615</v>
      </c>
      <c r="K430" s="2">
        <v>0</v>
      </c>
      <c r="L430" s="2">
        <v>190349615</v>
      </c>
      <c r="M430" s="2">
        <v>141269189.80000001</v>
      </c>
      <c r="N430" s="2">
        <v>0</v>
      </c>
      <c r="O430" s="2">
        <v>141269189.80000001</v>
      </c>
      <c r="P430" s="15">
        <v>0.1</v>
      </c>
      <c r="Q430" s="2">
        <v>0</v>
      </c>
      <c r="R430" s="13">
        <v>0.3</v>
      </c>
      <c r="S430" s="15">
        <v>0</v>
      </c>
      <c r="T430" s="2">
        <v>42380756.939999998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18">
        <v>0</v>
      </c>
      <c r="AC430" s="4">
        <v>42380756.939999998</v>
      </c>
      <c r="AD430" t="s">
        <v>241</v>
      </c>
    </row>
    <row r="431" spans="1:30" x14ac:dyDescent="0.25">
      <c r="A431" s="20">
        <v>1689</v>
      </c>
      <c r="B431" t="s">
        <v>147</v>
      </c>
      <c r="C431" t="s">
        <v>263</v>
      </c>
      <c r="D431" t="s">
        <v>9</v>
      </c>
      <c r="E431" t="s">
        <v>385</v>
      </c>
      <c r="F431" t="s">
        <v>511</v>
      </c>
      <c r="G431" s="2">
        <v>494760000</v>
      </c>
      <c r="H431" s="2">
        <v>0</v>
      </c>
      <c r="I431" s="2">
        <v>494760000</v>
      </c>
      <c r="J431" s="2">
        <v>1731662</v>
      </c>
      <c r="K431" s="2">
        <v>0</v>
      </c>
      <c r="L431" s="2">
        <v>1731662</v>
      </c>
      <c r="M431" s="2">
        <v>1533758</v>
      </c>
      <c r="N431" s="2">
        <v>0</v>
      </c>
      <c r="O431" s="2">
        <v>1533758</v>
      </c>
      <c r="P431" s="15">
        <v>0.1</v>
      </c>
      <c r="Q431" s="2">
        <v>0</v>
      </c>
      <c r="R431" s="13">
        <v>0.3</v>
      </c>
      <c r="S431" s="15">
        <v>0</v>
      </c>
      <c r="T431" s="2">
        <v>460127.4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18">
        <v>0</v>
      </c>
      <c r="AC431" s="4">
        <v>460127.4</v>
      </c>
      <c r="AD431" t="s">
        <v>39</v>
      </c>
    </row>
    <row r="432" spans="1:30" x14ac:dyDescent="0.25">
      <c r="A432" s="20">
        <v>1690</v>
      </c>
      <c r="B432" t="s">
        <v>147</v>
      </c>
      <c r="C432" t="s">
        <v>263</v>
      </c>
      <c r="D432" t="s">
        <v>9</v>
      </c>
      <c r="E432" t="s">
        <v>384</v>
      </c>
      <c r="F432" t="s">
        <v>512</v>
      </c>
      <c r="G432" s="2">
        <v>1492250000</v>
      </c>
      <c r="H432" s="2">
        <v>0</v>
      </c>
      <c r="I432" s="2">
        <v>1492250000</v>
      </c>
      <c r="J432" s="2">
        <v>4893876</v>
      </c>
      <c r="K432" s="2">
        <v>0</v>
      </c>
      <c r="L432" s="2">
        <v>4893876</v>
      </c>
      <c r="M432" s="2">
        <v>4296976</v>
      </c>
      <c r="N432" s="2">
        <v>0</v>
      </c>
      <c r="O432" s="2">
        <v>4296976</v>
      </c>
      <c r="P432" s="15">
        <v>0.1</v>
      </c>
      <c r="Q432" s="2">
        <v>0</v>
      </c>
      <c r="R432" s="13">
        <v>0.3</v>
      </c>
      <c r="S432" s="15">
        <v>0</v>
      </c>
      <c r="T432" s="2">
        <v>1289092.8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18">
        <v>0</v>
      </c>
      <c r="AC432" s="4">
        <v>1289092.8</v>
      </c>
      <c r="AD432" t="s">
        <v>35</v>
      </c>
    </row>
    <row r="433" spans="1:30" x14ac:dyDescent="0.25">
      <c r="A433" s="20">
        <v>1691</v>
      </c>
      <c r="B433" t="s">
        <v>147</v>
      </c>
      <c r="C433" t="s">
        <v>263</v>
      </c>
      <c r="D433" t="s">
        <v>2</v>
      </c>
      <c r="E433" t="s">
        <v>200</v>
      </c>
      <c r="F433" t="s">
        <v>514</v>
      </c>
      <c r="G433" s="2">
        <v>20813000</v>
      </c>
      <c r="H433" s="2">
        <v>0</v>
      </c>
      <c r="I433" s="2">
        <v>20813000</v>
      </c>
      <c r="J433" s="2">
        <v>72849</v>
      </c>
      <c r="K433" s="2">
        <v>0</v>
      </c>
      <c r="L433" s="2">
        <v>72849</v>
      </c>
      <c r="M433" s="2">
        <v>64523.8</v>
      </c>
      <c r="N433" s="2">
        <v>0</v>
      </c>
      <c r="O433" s="2">
        <v>64523.8</v>
      </c>
      <c r="P433" s="15">
        <v>0.1</v>
      </c>
      <c r="Q433" s="2">
        <v>0</v>
      </c>
      <c r="R433" s="13">
        <v>0.3</v>
      </c>
      <c r="S433" s="15">
        <v>0</v>
      </c>
      <c r="T433" s="2">
        <v>19357.14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18">
        <v>0</v>
      </c>
      <c r="AC433" s="4">
        <v>19357.14</v>
      </c>
      <c r="AD433" t="s">
        <v>241</v>
      </c>
    </row>
    <row r="434" spans="1:30" x14ac:dyDescent="0.25">
      <c r="A434" s="20">
        <v>1692</v>
      </c>
      <c r="B434" t="s">
        <v>147</v>
      </c>
      <c r="C434" t="s">
        <v>263</v>
      </c>
      <c r="D434" t="s">
        <v>2</v>
      </c>
      <c r="E434" t="s">
        <v>286</v>
      </c>
      <c r="F434" t="s">
        <v>515</v>
      </c>
      <c r="G434" s="2">
        <v>9081472000</v>
      </c>
      <c r="H434" s="2">
        <v>261500000</v>
      </c>
      <c r="I434" s="2">
        <v>8819972000</v>
      </c>
      <c r="J434" s="2">
        <v>21391489</v>
      </c>
      <c r="K434" s="2">
        <v>915250</v>
      </c>
      <c r="L434" s="2">
        <v>20476239</v>
      </c>
      <c r="M434" s="2">
        <v>17758900.199999999</v>
      </c>
      <c r="N434" s="2">
        <v>810650</v>
      </c>
      <c r="O434" s="2">
        <v>16948250.199999999</v>
      </c>
      <c r="P434" s="15">
        <v>0.1</v>
      </c>
      <c r="Q434" s="2">
        <v>81065</v>
      </c>
      <c r="R434" s="13">
        <v>0.3</v>
      </c>
      <c r="S434" s="15">
        <v>0</v>
      </c>
      <c r="T434" s="2">
        <v>5084475.0599999996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18">
        <v>0</v>
      </c>
      <c r="AC434" s="4">
        <v>5165540.0599999996</v>
      </c>
      <c r="AD434" t="s">
        <v>45</v>
      </c>
    </row>
    <row r="435" spans="1:30" x14ac:dyDescent="0.25">
      <c r="A435" s="20">
        <v>1694</v>
      </c>
      <c r="B435" t="s">
        <v>147</v>
      </c>
      <c r="C435" t="s">
        <v>263</v>
      </c>
      <c r="D435" t="s">
        <v>2</v>
      </c>
      <c r="E435" t="s">
        <v>286</v>
      </c>
      <c r="F435" t="s">
        <v>516</v>
      </c>
      <c r="G435" s="2">
        <v>222293000</v>
      </c>
      <c r="H435" s="2">
        <v>0</v>
      </c>
      <c r="I435" s="2">
        <v>222293000</v>
      </c>
      <c r="J435" s="2">
        <v>727926</v>
      </c>
      <c r="K435" s="2">
        <v>0</v>
      </c>
      <c r="L435" s="2">
        <v>727926</v>
      </c>
      <c r="M435" s="2">
        <v>639008.80000000005</v>
      </c>
      <c r="N435" s="2">
        <v>0</v>
      </c>
      <c r="O435" s="2">
        <v>639008.80000000005</v>
      </c>
      <c r="P435" s="15">
        <v>0.1</v>
      </c>
      <c r="Q435" s="2">
        <v>0</v>
      </c>
      <c r="R435" s="13">
        <v>0.3</v>
      </c>
      <c r="S435" s="15">
        <v>0</v>
      </c>
      <c r="T435" s="2">
        <v>191702.64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18">
        <v>0</v>
      </c>
      <c r="AC435" s="4">
        <v>191702.64</v>
      </c>
      <c r="AD435" t="s">
        <v>45</v>
      </c>
    </row>
    <row r="436" spans="1:30" x14ac:dyDescent="0.25">
      <c r="A436" s="20">
        <v>1695</v>
      </c>
      <c r="B436" t="s">
        <v>147</v>
      </c>
      <c r="C436" t="s">
        <v>263</v>
      </c>
      <c r="D436" t="s">
        <v>2</v>
      </c>
      <c r="E436" t="s">
        <v>200</v>
      </c>
      <c r="F436" t="s">
        <v>517</v>
      </c>
      <c r="G436" s="2">
        <v>11161000</v>
      </c>
      <c r="H436" s="2">
        <v>0</v>
      </c>
      <c r="I436" s="2">
        <v>11161000</v>
      </c>
      <c r="J436" s="2">
        <v>39064</v>
      </c>
      <c r="K436" s="2">
        <v>0</v>
      </c>
      <c r="L436" s="2">
        <v>39064</v>
      </c>
      <c r="M436" s="2">
        <v>34599.599999999999</v>
      </c>
      <c r="N436" s="2">
        <v>0</v>
      </c>
      <c r="O436" s="2">
        <v>34599.599999999999</v>
      </c>
      <c r="P436" s="15">
        <v>0.1</v>
      </c>
      <c r="Q436" s="2">
        <v>0</v>
      </c>
      <c r="R436" s="13">
        <v>0.3</v>
      </c>
      <c r="S436" s="15">
        <v>0</v>
      </c>
      <c r="T436" s="2">
        <v>10379.879999999999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18">
        <v>0</v>
      </c>
      <c r="AC436" s="4">
        <v>10379.879999999999</v>
      </c>
      <c r="AD436" t="s">
        <v>184</v>
      </c>
    </row>
    <row r="437" spans="1:30" x14ac:dyDescent="0.25">
      <c r="A437" s="20">
        <v>1696</v>
      </c>
      <c r="B437" t="s">
        <v>147</v>
      </c>
      <c r="C437" t="s">
        <v>263</v>
      </c>
      <c r="D437" t="s">
        <v>2</v>
      </c>
      <c r="E437" t="s">
        <v>326</v>
      </c>
      <c r="F437" t="s">
        <v>518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15">
        <v>0.1</v>
      </c>
      <c r="Q437" s="2">
        <v>0</v>
      </c>
      <c r="R437" s="13">
        <v>0.3</v>
      </c>
      <c r="S437" s="15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18">
        <v>0</v>
      </c>
      <c r="AC437" s="4">
        <v>0</v>
      </c>
      <c r="AD437" t="s">
        <v>336</v>
      </c>
    </row>
    <row r="438" spans="1:30" x14ac:dyDescent="0.25">
      <c r="A438" s="20">
        <v>1697</v>
      </c>
      <c r="B438" t="s">
        <v>147</v>
      </c>
      <c r="C438" t="s">
        <v>263</v>
      </c>
      <c r="D438" t="s">
        <v>2</v>
      </c>
      <c r="E438" t="s">
        <v>200</v>
      </c>
      <c r="F438" t="s">
        <v>519</v>
      </c>
      <c r="G438" s="2">
        <v>144889000</v>
      </c>
      <c r="H438" s="2">
        <v>0</v>
      </c>
      <c r="I438" s="2">
        <v>144889000</v>
      </c>
      <c r="J438" s="2">
        <v>507121</v>
      </c>
      <c r="K438" s="2">
        <v>0</v>
      </c>
      <c r="L438" s="2">
        <v>507121</v>
      </c>
      <c r="M438" s="2">
        <v>449165.4</v>
      </c>
      <c r="N438" s="2">
        <v>0</v>
      </c>
      <c r="O438" s="2">
        <v>449165.4</v>
      </c>
      <c r="P438" s="15">
        <v>0.1</v>
      </c>
      <c r="Q438" s="2">
        <v>0</v>
      </c>
      <c r="R438" s="13">
        <v>0.3</v>
      </c>
      <c r="S438" s="15">
        <v>0</v>
      </c>
      <c r="T438" s="2">
        <v>134749.62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18">
        <v>0</v>
      </c>
      <c r="AC438" s="4">
        <v>134749.62</v>
      </c>
      <c r="AD438" t="s">
        <v>241</v>
      </c>
    </row>
    <row r="439" spans="1:30" x14ac:dyDescent="0.25">
      <c r="A439" s="20">
        <v>1699</v>
      </c>
      <c r="B439" t="s">
        <v>147</v>
      </c>
      <c r="C439" t="s">
        <v>263</v>
      </c>
      <c r="D439" t="s">
        <v>9</v>
      </c>
      <c r="E439" t="s">
        <v>384</v>
      </c>
      <c r="F439" t="s">
        <v>520</v>
      </c>
      <c r="G439" s="2">
        <v>2010554000</v>
      </c>
      <c r="H439" s="2">
        <v>0</v>
      </c>
      <c r="I439" s="2">
        <v>2010554000</v>
      </c>
      <c r="J439" s="2">
        <v>6738547</v>
      </c>
      <c r="K439" s="2">
        <v>0</v>
      </c>
      <c r="L439" s="2">
        <v>6738547</v>
      </c>
      <c r="M439" s="2">
        <v>5934325.4000000004</v>
      </c>
      <c r="N439" s="2">
        <v>0</v>
      </c>
      <c r="O439" s="2">
        <v>5934325.4000000004</v>
      </c>
      <c r="P439" s="15">
        <v>0.1</v>
      </c>
      <c r="Q439" s="2">
        <v>0</v>
      </c>
      <c r="R439" s="13">
        <v>0.3</v>
      </c>
      <c r="S439" s="15">
        <v>0</v>
      </c>
      <c r="T439" s="2">
        <v>1780297.62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18">
        <v>0</v>
      </c>
      <c r="AC439" s="4">
        <v>1780297.62</v>
      </c>
      <c r="AD439" t="s">
        <v>35</v>
      </c>
    </row>
    <row r="440" spans="1:30" x14ac:dyDescent="0.25">
      <c r="A440" s="20">
        <v>1700</v>
      </c>
      <c r="B440" t="s">
        <v>147</v>
      </c>
      <c r="C440" t="s">
        <v>263</v>
      </c>
      <c r="D440" t="s">
        <v>9</v>
      </c>
      <c r="E440" t="s">
        <v>15</v>
      </c>
      <c r="F440" t="s">
        <v>521</v>
      </c>
      <c r="G440" s="2">
        <v>259484000</v>
      </c>
      <c r="H440" s="2">
        <v>0</v>
      </c>
      <c r="I440" s="2">
        <v>259484000</v>
      </c>
      <c r="J440" s="2">
        <v>908199</v>
      </c>
      <c r="K440" s="2">
        <v>0</v>
      </c>
      <c r="L440" s="2">
        <v>908199</v>
      </c>
      <c r="M440" s="2">
        <v>804405.4</v>
      </c>
      <c r="N440" s="2">
        <v>0</v>
      </c>
      <c r="O440" s="2">
        <v>804405.4</v>
      </c>
      <c r="P440" s="15">
        <v>0.1</v>
      </c>
      <c r="Q440" s="2">
        <v>0</v>
      </c>
      <c r="R440" s="13">
        <v>0.3</v>
      </c>
      <c r="S440" s="15">
        <v>0</v>
      </c>
      <c r="T440" s="2">
        <v>241321.62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18">
        <v>0</v>
      </c>
      <c r="AC440" s="4">
        <v>241321.62</v>
      </c>
      <c r="AD440" t="s">
        <v>19</v>
      </c>
    </row>
    <row r="441" spans="1:30" x14ac:dyDescent="0.25">
      <c r="A441" s="20">
        <v>1701</v>
      </c>
      <c r="B441" t="s">
        <v>147</v>
      </c>
      <c r="C441" t="s">
        <v>263</v>
      </c>
      <c r="D441" t="s">
        <v>2</v>
      </c>
      <c r="E441" t="s">
        <v>287</v>
      </c>
      <c r="F441" t="s">
        <v>522</v>
      </c>
      <c r="G441" s="2">
        <v>17506648000</v>
      </c>
      <c r="H441" s="2">
        <v>0</v>
      </c>
      <c r="I441" s="2">
        <v>17506648000</v>
      </c>
      <c r="J441" s="2">
        <v>26259991</v>
      </c>
      <c r="K441" s="2">
        <v>0</v>
      </c>
      <c r="L441" s="2">
        <v>26259991</v>
      </c>
      <c r="M441" s="2">
        <v>19257331.800000001</v>
      </c>
      <c r="N441" s="2">
        <v>0</v>
      </c>
      <c r="O441" s="2">
        <v>19257331.800000001</v>
      </c>
      <c r="P441" s="15">
        <v>0.1</v>
      </c>
      <c r="Q441" s="2">
        <v>0</v>
      </c>
      <c r="R441" s="13">
        <v>0.3</v>
      </c>
      <c r="S441" s="15">
        <v>0</v>
      </c>
      <c r="T441" s="2">
        <v>5777199.54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18">
        <v>0</v>
      </c>
      <c r="AC441" s="4">
        <v>5777199.54</v>
      </c>
      <c r="AD441" t="s">
        <v>192</v>
      </c>
    </row>
    <row r="442" spans="1:30" x14ac:dyDescent="0.25">
      <c r="A442" s="20">
        <v>1702</v>
      </c>
      <c r="B442" t="s">
        <v>147</v>
      </c>
      <c r="C442" t="s">
        <v>263</v>
      </c>
      <c r="D442" t="s">
        <v>9</v>
      </c>
      <c r="E442" t="s">
        <v>27</v>
      </c>
      <c r="F442" t="s">
        <v>523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15">
        <v>0.1</v>
      </c>
      <c r="Q442" s="2">
        <v>0</v>
      </c>
      <c r="R442" s="13">
        <v>0.3</v>
      </c>
      <c r="S442" s="15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18">
        <v>0</v>
      </c>
      <c r="AC442" s="4">
        <v>0</v>
      </c>
      <c r="AD442" t="s">
        <v>28</v>
      </c>
    </row>
    <row r="443" spans="1:30" x14ac:dyDescent="0.25">
      <c r="A443" s="20">
        <v>1703</v>
      </c>
      <c r="B443" t="s">
        <v>147</v>
      </c>
      <c r="C443" t="s">
        <v>264</v>
      </c>
      <c r="D443" t="s">
        <v>2</v>
      </c>
      <c r="E443" t="s">
        <v>326</v>
      </c>
      <c r="F443" t="s">
        <v>524</v>
      </c>
      <c r="G443" s="2">
        <v>252666477000</v>
      </c>
      <c r="H443" s="2">
        <v>0</v>
      </c>
      <c r="I443" s="2">
        <v>252666477000</v>
      </c>
      <c r="J443" s="2">
        <v>382437411</v>
      </c>
      <c r="K443" s="2">
        <v>0</v>
      </c>
      <c r="L443" s="2">
        <v>382437411</v>
      </c>
      <c r="M443" s="2">
        <v>281370820.19999999</v>
      </c>
      <c r="N443" s="2">
        <v>0</v>
      </c>
      <c r="O443" s="2">
        <v>281370820.19999999</v>
      </c>
      <c r="P443" s="15">
        <v>0.1</v>
      </c>
      <c r="Q443" s="2">
        <v>0</v>
      </c>
      <c r="R443" s="13">
        <v>0.25</v>
      </c>
      <c r="S443" s="15">
        <v>0.45</v>
      </c>
      <c r="T443" s="2">
        <v>96616869.090000004</v>
      </c>
      <c r="U443" s="2">
        <v>7000000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18">
        <v>0</v>
      </c>
      <c r="AC443" s="4">
        <v>103616869.09</v>
      </c>
      <c r="AD443" t="s">
        <v>336</v>
      </c>
    </row>
    <row r="444" spans="1:30" x14ac:dyDescent="0.25">
      <c r="A444" s="20">
        <v>1704</v>
      </c>
      <c r="B444" t="s">
        <v>147</v>
      </c>
      <c r="C444" t="s">
        <v>263</v>
      </c>
      <c r="D444" t="s">
        <v>2</v>
      </c>
      <c r="E444" t="s">
        <v>326</v>
      </c>
      <c r="F444" t="s">
        <v>525</v>
      </c>
      <c r="G444" s="2">
        <v>13866000</v>
      </c>
      <c r="H444" s="2">
        <v>0</v>
      </c>
      <c r="I444" s="2">
        <v>13866000</v>
      </c>
      <c r="J444" s="2">
        <v>48532</v>
      </c>
      <c r="K444" s="2">
        <v>0</v>
      </c>
      <c r="L444" s="2">
        <v>48532</v>
      </c>
      <c r="M444" s="2">
        <v>42985.599999999999</v>
      </c>
      <c r="N444" s="2">
        <v>0</v>
      </c>
      <c r="O444" s="2">
        <v>42985.599999999999</v>
      </c>
      <c r="P444" s="15">
        <v>0.1</v>
      </c>
      <c r="Q444" s="2">
        <v>0</v>
      </c>
      <c r="R444" s="13">
        <v>0.3</v>
      </c>
      <c r="S444" s="15">
        <v>0</v>
      </c>
      <c r="T444" s="2">
        <v>12895.68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18">
        <v>0</v>
      </c>
      <c r="AC444" s="4">
        <v>12895.68</v>
      </c>
      <c r="AD444" t="s">
        <v>336</v>
      </c>
    </row>
    <row r="445" spans="1:30" x14ac:dyDescent="0.25">
      <c r="A445" s="20">
        <v>1705</v>
      </c>
      <c r="B445" t="s">
        <v>147</v>
      </c>
      <c r="C445" t="s">
        <v>263</v>
      </c>
      <c r="D445" t="s">
        <v>2</v>
      </c>
      <c r="E445" t="s">
        <v>200</v>
      </c>
      <c r="F445" t="s">
        <v>526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15">
        <v>0.1</v>
      </c>
      <c r="Q445" s="2">
        <v>0</v>
      </c>
      <c r="R445" s="13">
        <v>0.3</v>
      </c>
      <c r="S445" s="15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18">
        <v>0</v>
      </c>
      <c r="AC445" s="4">
        <v>0</v>
      </c>
      <c r="AD445" t="s">
        <v>184</v>
      </c>
    </row>
    <row r="446" spans="1:30" x14ac:dyDescent="0.25">
      <c r="A446" s="20">
        <v>1706</v>
      </c>
      <c r="B446" t="s">
        <v>147</v>
      </c>
      <c r="C446" t="s">
        <v>263</v>
      </c>
      <c r="D446" t="s">
        <v>2</v>
      </c>
      <c r="E446" t="s">
        <v>8</v>
      </c>
      <c r="F446" t="s">
        <v>527</v>
      </c>
      <c r="G446" s="2">
        <v>18248447000</v>
      </c>
      <c r="H446" s="2">
        <v>0</v>
      </c>
      <c r="I446" s="2">
        <v>18248447000</v>
      </c>
      <c r="J446" s="2">
        <v>41474172</v>
      </c>
      <c r="K446" s="2">
        <v>0</v>
      </c>
      <c r="L446" s="2">
        <v>41474172</v>
      </c>
      <c r="M446" s="2">
        <v>34174793.200000003</v>
      </c>
      <c r="N446" s="2">
        <v>0</v>
      </c>
      <c r="O446" s="2">
        <v>34174793.200000003</v>
      </c>
      <c r="P446" s="15">
        <v>0.1</v>
      </c>
      <c r="Q446" s="2">
        <v>0</v>
      </c>
      <c r="R446" s="13">
        <v>0.3</v>
      </c>
      <c r="S446" s="15">
        <v>0</v>
      </c>
      <c r="T446" s="2">
        <v>10252437.960000001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18">
        <v>0</v>
      </c>
      <c r="AC446" s="4">
        <v>10252437.960000001</v>
      </c>
      <c r="AD446" t="s">
        <v>38</v>
      </c>
    </row>
    <row r="447" spans="1:30" x14ac:dyDescent="0.25">
      <c r="A447" s="20">
        <v>1709</v>
      </c>
      <c r="B447" t="s">
        <v>147</v>
      </c>
      <c r="C447" t="s">
        <v>263</v>
      </c>
      <c r="D447" t="s">
        <v>2</v>
      </c>
      <c r="E447" t="s">
        <v>287</v>
      </c>
      <c r="F447" t="s">
        <v>528</v>
      </c>
      <c r="G447" s="2">
        <v>2015910000</v>
      </c>
      <c r="H447" s="2">
        <v>0</v>
      </c>
      <c r="I447" s="2">
        <v>2015910000</v>
      </c>
      <c r="J447" s="2">
        <v>6425858</v>
      </c>
      <c r="K447" s="2">
        <v>0</v>
      </c>
      <c r="L447" s="2">
        <v>6425858</v>
      </c>
      <c r="M447" s="2">
        <v>5619494</v>
      </c>
      <c r="N447" s="2">
        <v>0</v>
      </c>
      <c r="O447" s="2">
        <v>5619494</v>
      </c>
      <c r="P447" s="15">
        <v>0.1</v>
      </c>
      <c r="Q447" s="2">
        <v>0</v>
      </c>
      <c r="R447" s="13">
        <v>0.3</v>
      </c>
      <c r="S447" s="15">
        <v>0</v>
      </c>
      <c r="T447" s="2">
        <v>1685848.2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18">
        <v>0</v>
      </c>
      <c r="AC447" s="4">
        <v>1685848.2</v>
      </c>
      <c r="AD447" t="s">
        <v>192</v>
      </c>
    </row>
    <row r="448" spans="1:30" x14ac:dyDescent="0.25">
      <c r="A448" s="20">
        <v>1711</v>
      </c>
      <c r="B448" t="s">
        <v>147</v>
      </c>
      <c r="C448" t="s">
        <v>263</v>
      </c>
      <c r="D448" t="s">
        <v>2</v>
      </c>
      <c r="E448" t="s">
        <v>8</v>
      </c>
      <c r="F448" t="s">
        <v>529</v>
      </c>
      <c r="G448" s="2">
        <v>26279314000</v>
      </c>
      <c r="H448" s="2">
        <v>0</v>
      </c>
      <c r="I448" s="2">
        <v>26279314000</v>
      </c>
      <c r="J448" s="2">
        <v>42980038</v>
      </c>
      <c r="K448" s="2">
        <v>0</v>
      </c>
      <c r="L448" s="2">
        <v>42980038</v>
      </c>
      <c r="M448" s="2">
        <v>32468312.399999999</v>
      </c>
      <c r="N448" s="2">
        <v>0</v>
      </c>
      <c r="O448" s="2">
        <v>32468312.399999999</v>
      </c>
      <c r="P448" s="15">
        <v>0.1</v>
      </c>
      <c r="Q448" s="2">
        <v>0</v>
      </c>
      <c r="R448" s="13">
        <v>0.3</v>
      </c>
      <c r="S448" s="15">
        <v>0</v>
      </c>
      <c r="T448" s="2">
        <v>9740493.7200000007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18">
        <v>0</v>
      </c>
      <c r="AC448" s="4">
        <v>9740493.7200000007</v>
      </c>
      <c r="AD448" t="s">
        <v>46</v>
      </c>
    </row>
    <row r="449" spans="1:30" x14ac:dyDescent="0.25">
      <c r="A449" s="20">
        <v>1712</v>
      </c>
      <c r="B449" t="s">
        <v>147</v>
      </c>
      <c r="C449" t="s">
        <v>263</v>
      </c>
      <c r="D449" t="s">
        <v>2</v>
      </c>
      <c r="E449" t="s">
        <v>287</v>
      </c>
      <c r="F449" t="s">
        <v>530</v>
      </c>
      <c r="G449" s="2">
        <v>163927000</v>
      </c>
      <c r="H449" s="2">
        <v>0</v>
      </c>
      <c r="I449" s="2">
        <v>163927000</v>
      </c>
      <c r="J449" s="2">
        <v>573746</v>
      </c>
      <c r="K449" s="2">
        <v>0</v>
      </c>
      <c r="L449" s="2">
        <v>573746</v>
      </c>
      <c r="M449" s="2">
        <v>508175.2</v>
      </c>
      <c r="N449" s="2">
        <v>0</v>
      </c>
      <c r="O449" s="2">
        <v>508175.2</v>
      </c>
      <c r="P449" s="15">
        <v>0.1</v>
      </c>
      <c r="Q449" s="2">
        <v>0</v>
      </c>
      <c r="R449" s="13">
        <v>0.3</v>
      </c>
      <c r="S449" s="15">
        <v>0</v>
      </c>
      <c r="T449" s="2">
        <v>152452.56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18">
        <v>0</v>
      </c>
      <c r="AC449" s="4">
        <v>152452.56</v>
      </c>
      <c r="AD449" t="s">
        <v>87</v>
      </c>
    </row>
    <row r="450" spans="1:30" x14ac:dyDescent="0.25">
      <c r="A450" s="20">
        <v>1713</v>
      </c>
      <c r="B450" t="s">
        <v>147</v>
      </c>
      <c r="C450" t="s">
        <v>263</v>
      </c>
      <c r="D450" t="s">
        <v>2</v>
      </c>
      <c r="E450" t="s">
        <v>8</v>
      </c>
      <c r="F450" t="s">
        <v>531</v>
      </c>
      <c r="G450" s="2">
        <v>8340175000</v>
      </c>
      <c r="H450" s="2">
        <v>0</v>
      </c>
      <c r="I450" s="2">
        <v>8340175000</v>
      </c>
      <c r="J450" s="2">
        <v>21262219</v>
      </c>
      <c r="K450" s="2">
        <v>0</v>
      </c>
      <c r="L450" s="2">
        <v>21262219</v>
      </c>
      <c r="M450" s="2">
        <v>17926149</v>
      </c>
      <c r="N450" s="2">
        <v>0</v>
      </c>
      <c r="O450" s="2">
        <v>17926149</v>
      </c>
      <c r="P450" s="15">
        <v>0.1</v>
      </c>
      <c r="Q450" s="2">
        <v>0</v>
      </c>
      <c r="R450" s="13">
        <v>0.3</v>
      </c>
      <c r="S450" s="15">
        <v>0</v>
      </c>
      <c r="T450" s="2">
        <v>5377844.7000000002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18">
        <v>0</v>
      </c>
      <c r="AC450" s="4">
        <v>5377844.7000000002</v>
      </c>
      <c r="AD450" t="s">
        <v>50</v>
      </c>
    </row>
    <row r="451" spans="1:30" x14ac:dyDescent="0.25">
      <c r="A451" s="20">
        <v>1714</v>
      </c>
      <c r="B451" t="s">
        <v>147</v>
      </c>
      <c r="C451" t="s">
        <v>264</v>
      </c>
      <c r="D451" t="s">
        <v>2</v>
      </c>
      <c r="E451" t="s">
        <v>326</v>
      </c>
      <c r="F451" t="s">
        <v>540</v>
      </c>
      <c r="G451" s="2">
        <v>766571000</v>
      </c>
      <c r="H451" s="2">
        <v>109500000</v>
      </c>
      <c r="I451" s="2">
        <v>657071000</v>
      </c>
      <c r="J451" s="2">
        <v>2340499</v>
      </c>
      <c r="K451" s="2">
        <v>328500</v>
      </c>
      <c r="L451" s="2">
        <v>2011999</v>
      </c>
      <c r="M451" s="2">
        <v>2033870.6</v>
      </c>
      <c r="N451" s="2">
        <v>284700</v>
      </c>
      <c r="O451" s="2">
        <v>1749170.6</v>
      </c>
      <c r="P451" s="15">
        <v>0</v>
      </c>
      <c r="Q451" s="2">
        <v>0</v>
      </c>
      <c r="R451" s="13">
        <v>0</v>
      </c>
      <c r="S451" s="15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18">
        <v>0</v>
      </c>
      <c r="AC451" s="4">
        <v>0</v>
      </c>
      <c r="AD451" t="s">
        <v>336</v>
      </c>
    </row>
    <row r="452" spans="1:30" x14ac:dyDescent="0.25">
      <c r="A452" s="20">
        <v>1715</v>
      </c>
      <c r="B452" t="s">
        <v>147</v>
      </c>
      <c r="C452" t="s">
        <v>263</v>
      </c>
      <c r="D452" t="s">
        <v>9</v>
      </c>
      <c r="E452" t="s">
        <v>385</v>
      </c>
      <c r="F452" t="s">
        <v>532</v>
      </c>
      <c r="G452" s="2">
        <v>29810000</v>
      </c>
      <c r="H452" s="2">
        <v>0</v>
      </c>
      <c r="I452" s="2">
        <v>29810000</v>
      </c>
      <c r="J452" s="2">
        <v>104336</v>
      </c>
      <c r="K452" s="2">
        <v>0</v>
      </c>
      <c r="L452" s="2">
        <v>104336</v>
      </c>
      <c r="M452" s="2">
        <v>92412</v>
      </c>
      <c r="N452" s="2">
        <v>0</v>
      </c>
      <c r="O452" s="2">
        <v>92412</v>
      </c>
      <c r="P452" s="15">
        <v>0.1</v>
      </c>
      <c r="Q452" s="2">
        <v>0</v>
      </c>
      <c r="R452" s="13">
        <v>0.3</v>
      </c>
      <c r="S452" s="15">
        <v>0</v>
      </c>
      <c r="T452" s="2">
        <v>27723.599999999999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18">
        <v>0</v>
      </c>
      <c r="AC452" s="4">
        <v>27723.599999999999</v>
      </c>
      <c r="AD452" t="s">
        <v>79</v>
      </c>
    </row>
    <row r="453" spans="1:30" x14ac:dyDescent="0.25">
      <c r="A453" s="20">
        <v>1716</v>
      </c>
      <c r="B453" t="s">
        <v>147</v>
      </c>
      <c r="C453" t="s">
        <v>263</v>
      </c>
      <c r="D453" t="s">
        <v>9</v>
      </c>
      <c r="E453" t="s">
        <v>384</v>
      </c>
      <c r="F453" t="s">
        <v>533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15">
        <v>0.1</v>
      </c>
      <c r="Q453" s="2">
        <v>0</v>
      </c>
      <c r="R453" s="13">
        <v>0.3</v>
      </c>
      <c r="S453" s="15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18">
        <v>0</v>
      </c>
      <c r="AC453" s="4">
        <v>0</v>
      </c>
      <c r="AD453" t="s">
        <v>70</v>
      </c>
    </row>
    <row r="454" spans="1:30" x14ac:dyDescent="0.25">
      <c r="A454" s="20">
        <v>1717</v>
      </c>
      <c r="B454" t="s">
        <v>147</v>
      </c>
      <c r="C454" t="s">
        <v>263</v>
      </c>
      <c r="D454" t="s">
        <v>9</v>
      </c>
      <c r="E454" t="s">
        <v>384</v>
      </c>
      <c r="F454" t="s">
        <v>534</v>
      </c>
      <c r="G454" s="2">
        <v>34100993000</v>
      </c>
      <c r="H454" s="2">
        <v>0</v>
      </c>
      <c r="I454" s="2">
        <v>34100993000</v>
      </c>
      <c r="J454" s="2">
        <v>63432421</v>
      </c>
      <c r="K454" s="2">
        <v>0</v>
      </c>
      <c r="L454" s="2">
        <v>63432421</v>
      </c>
      <c r="M454" s="2">
        <v>49792023.799999997</v>
      </c>
      <c r="N454" s="2">
        <v>0</v>
      </c>
      <c r="O454" s="2">
        <v>49792023.799999997</v>
      </c>
      <c r="P454" s="15">
        <v>0.1</v>
      </c>
      <c r="Q454" s="2">
        <v>0</v>
      </c>
      <c r="R454" s="13">
        <v>0.3</v>
      </c>
      <c r="S454" s="15">
        <v>0</v>
      </c>
      <c r="T454" s="2">
        <v>14937607.140000001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18">
        <v>0</v>
      </c>
      <c r="AC454" s="4">
        <v>14937607.140000001</v>
      </c>
      <c r="AD454" t="s">
        <v>35</v>
      </c>
    </row>
    <row r="455" spans="1:30" x14ac:dyDescent="0.25">
      <c r="A455" s="20">
        <v>1719</v>
      </c>
      <c r="B455" t="s">
        <v>147</v>
      </c>
      <c r="C455" t="s">
        <v>263</v>
      </c>
      <c r="D455" t="s">
        <v>2</v>
      </c>
      <c r="E455" t="s">
        <v>287</v>
      </c>
      <c r="F455" t="s">
        <v>535</v>
      </c>
      <c r="G455" s="2">
        <v>2072954000</v>
      </c>
      <c r="H455" s="2">
        <v>0</v>
      </c>
      <c r="I455" s="2">
        <v>2072954000</v>
      </c>
      <c r="J455" s="2">
        <v>6684885</v>
      </c>
      <c r="K455" s="2">
        <v>0</v>
      </c>
      <c r="L455" s="2">
        <v>6684885</v>
      </c>
      <c r="M455" s="2">
        <v>5855703.4000000004</v>
      </c>
      <c r="N455" s="2">
        <v>0</v>
      </c>
      <c r="O455" s="2">
        <v>5855703.4000000004</v>
      </c>
      <c r="P455" s="15">
        <v>0.1</v>
      </c>
      <c r="Q455" s="2">
        <v>0</v>
      </c>
      <c r="R455" s="13">
        <v>0.3</v>
      </c>
      <c r="S455" s="15">
        <v>0</v>
      </c>
      <c r="T455" s="2">
        <v>1756711.02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18">
        <v>0</v>
      </c>
      <c r="AC455" s="4">
        <v>1756711.02</v>
      </c>
      <c r="AD455" t="s">
        <v>87</v>
      </c>
    </row>
    <row r="456" spans="1:30" x14ac:dyDescent="0.25">
      <c r="A456" s="20">
        <v>1720</v>
      </c>
      <c r="B456" t="s">
        <v>147</v>
      </c>
      <c r="C456" t="s">
        <v>263</v>
      </c>
      <c r="D456" t="s">
        <v>2</v>
      </c>
      <c r="E456" t="s">
        <v>326</v>
      </c>
      <c r="F456" t="s">
        <v>536</v>
      </c>
      <c r="G456" s="2">
        <v>5934877000</v>
      </c>
      <c r="H456" s="2">
        <v>0</v>
      </c>
      <c r="I456" s="2">
        <v>5934877000</v>
      </c>
      <c r="J456" s="2">
        <v>14895783</v>
      </c>
      <c r="K456" s="2">
        <v>0</v>
      </c>
      <c r="L456" s="2">
        <v>14895783</v>
      </c>
      <c r="M456" s="2">
        <v>12521832.199999999</v>
      </c>
      <c r="N456" s="2">
        <v>0</v>
      </c>
      <c r="O456" s="2">
        <v>12521832.199999999</v>
      </c>
      <c r="P456" s="15">
        <v>0.1</v>
      </c>
      <c r="Q456" s="2">
        <v>0</v>
      </c>
      <c r="R456" s="13">
        <v>0.3</v>
      </c>
      <c r="S456" s="15">
        <v>0</v>
      </c>
      <c r="T456" s="2">
        <v>3756549.66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18">
        <v>0</v>
      </c>
      <c r="AC456" s="4">
        <v>3756549.66</v>
      </c>
      <c r="AD456" t="s">
        <v>336</v>
      </c>
    </row>
    <row r="457" spans="1:30" x14ac:dyDescent="0.25">
      <c r="A457" s="20">
        <v>1721</v>
      </c>
      <c r="B457" t="s">
        <v>147</v>
      </c>
      <c r="C457" t="s">
        <v>263</v>
      </c>
      <c r="D457" t="s">
        <v>2</v>
      </c>
      <c r="E457" t="s">
        <v>286</v>
      </c>
      <c r="F457" t="s">
        <v>537</v>
      </c>
      <c r="G457" s="2">
        <v>13684604000</v>
      </c>
      <c r="H457" s="2">
        <v>0</v>
      </c>
      <c r="I457" s="2">
        <v>13684604000</v>
      </c>
      <c r="J457" s="2">
        <v>27946948</v>
      </c>
      <c r="K457" s="2">
        <v>0</v>
      </c>
      <c r="L457" s="2">
        <v>27946948</v>
      </c>
      <c r="M457" s="2">
        <v>22473106.399999999</v>
      </c>
      <c r="N457" s="2">
        <v>0</v>
      </c>
      <c r="O457" s="2">
        <v>22473106.399999999</v>
      </c>
      <c r="P457" s="15">
        <v>0.1</v>
      </c>
      <c r="Q457" s="2">
        <v>0</v>
      </c>
      <c r="R457" s="13">
        <v>0.3</v>
      </c>
      <c r="S457" s="15">
        <v>0</v>
      </c>
      <c r="T457" s="2">
        <v>6741931.9199999999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18">
        <v>0</v>
      </c>
      <c r="AC457" s="4">
        <v>6741931.9199999999</v>
      </c>
      <c r="AD457" t="s">
        <v>45</v>
      </c>
    </row>
    <row r="458" spans="1:30" x14ac:dyDescent="0.25">
      <c r="A458" s="20">
        <v>1722</v>
      </c>
      <c r="B458" t="s">
        <v>147</v>
      </c>
      <c r="C458" t="s">
        <v>263</v>
      </c>
      <c r="D458" t="s">
        <v>9</v>
      </c>
      <c r="E458" t="s">
        <v>27</v>
      </c>
      <c r="F458" t="s">
        <v>538</v>
      </c>
      <c r="G458" s="2">
        <v>7381718000</v>
      </c>
      <c r="H458" s="2">
        <v>0</v>
      </c>
      <c r="I458" s="2">
        <v>7381718000</v>
      </c>
      <c r="J458" s="2">
        <v>19714279</v>
      </c>
      <c r="K458" s="2">
        <v>0</v>
      </c>
      <c r="L458" s="2">
        <v>19714279</v>
      </c>
      <c r="M458" s="2">
        <v>16761591.800000001</v>
      </c>
      <c r="N458" s="2">
        <v>0</v>
      </c>
      <c r="O458" s="2">
        <v>16761591.800000001</v>
      </c>
      <c r="P458" s="15">
        <v>0.1</v>
      </c>
      <c r="Q458" s="2">
        <v>0</v>
      </c>
      <c r="R458" s="13">
        <v>0.3</v>
      </c>
      <c r="S458" s="15">
        <v>0</v>
      </c>
      <c r="T458" s="2">
        <v>5028477.54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18">
        <v>0</v>
      </c>
      <c r="AC458" s="4">
        <v>5028477.54</v>
      </c>
      <c r="AD458" t="s">
        <v>32</v>
      </c>
    </row>
    <row r="459" spans="1:30" x14ac:dyDescent="0.25">
      <c r="A459" s="20">
        <v>1723</v>
      </c>
      <c r="B459" t="s">
        <v>147</v>
      </c>
      <c r="C459" t="s">
        <v>263</v>
      </c>
      <c r="D459" t="s">
        <v>2</v>
      </c>
      <c r="E459" t="s">
        <v>326</v>
      </c>
      <c r="F459" t="s">
        <v>541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15">
        <v>0.1</v>
      </c>
      <c r="Q459" s="2">
        <v>0</v>
      </c>
      <c r="R459" s="13">
        <v>0.3</v>
      </c>
      <c r="S459" s="15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18">
        <v>0</v>
      </c>
      <c r="AC459" s="4">
        <v>0</v>
      </c>
      <c r="AD459" t="s">
        <v>336</v>
      </c>
    </row>
    <row r="460" spans="1:30" x14ac:dyDescent="0.25">
      <c r="A460" s="20">
        <v>1724</v>
      </c>
      <c r="B460" t="s">
        <v>147</v>
      </c>
      <c r="C460" t="s">
        <v>263</v>
      </c>
      <c r="D460" t="s">
        <v>2</v>
      </c>
      <c r="E460" t="s">
        <v>200</v>
      </c>
      <c r="F460" t="s">
        <v>542</v>
      </c>
      <c r="G460" s="2">
        <v>3672000</v>
      </c>
      <c r="H460" s="2">
        <v>0</v>
      </c>
      <c r="I460" s="2">
        <v>3672000</v>
      </c>
      <c r="J460" s="2">
        <v>12857</v>
      </c>
      <c r="K460" s="2">
        <v>0</v>
      </c>
      <c r="L460" s="2">
        <v>12857</v>
      </c>
      <c r="M460" s="2">
        <v>11388.2</v>
      </c>
      <c r="N460" s="2">
        <v>0</v>
      </c>
      <c r="O460" s="2">
        <v>11388.2</v>
      </c>
      <c r="P460" s="15">
        <v>0.1</v>
      </c>
      <c r="Q460" s="2">
        <v>0</v>
      </c>
      <c r="R460" s="13">
        <v>0.3</v>
      </c>
      <c r="S460" s="15">
        <v>0</v>
      </c>
      <c r="T460" s="2">
        <v>3416.46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18">
        <v>0</v>
      </c>
      <c r="AC460" s="4">
        <v>3416.46</v>
      </c>
      <c r="AD460" t="s">
        <v>241</v>
      </c>
    </row>
    <row r="461" spans="1:30" x14ac:dyDescent="0.25">
      <c r="A461" s="20">
        <v>1726</v>
      </c>
      <c r="B461" t="s">
        <v>147</v>
      </c>
      <c r="C461" t="s">
        <v>263</v>
      </c>
      <c r="D461" t="s">
        <v>2</v>
      </c>
      <c r="E461" t="s">
        <v>326</v>
      </c>
      <c r="F461" t="s">
        <v>543</v>
      </c>
      <c r="G461" s="2">
        <v>2119896000</v>
      </c>
      <c r="H461" s="2">
        <v>0</v>
      </c>
      <c r="I461" s="2">
        <v>2119896000</v>
      </c>
      <c r="J461" s="2">
        <v>6595942</v>
      </c>
      <c r="K461" s="2">
        <v>0</v>
      </c>
      <c r="L461" s="2">
        <v>6595942</v>
      </c>
      <c r="M461" s="2">
        <v>5747983.5999999996</v>
      </c>
      <c r="N461" s="2">
        <v>0</v>
      </c>
      <c r="O461" s="2">
        <v>5747983.5999999996</v>
      </c>
      <c r="P461" s="15">
        <v>0.1</v>
      </c>
      <c r="Q461" s="2">
        <v>0</v>
      </c>
      <c r="R461" s="13">
        <v>0.3</v>
      </c>
      <c r="S461" s="15">
        <v>0</v>
      </c>
      <c r="T461" s="2">
        <v>1724395.08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18">
        <v>0</v>
      </c>
      <c r="AC461" s="4">
        <v>1724395.08</v>
      </c>
      <c r="AD461" t="s">
        <v>336</v>
      </c>
    </row>
    <row r="462" spans="1:30" x14ac:dyDescent="0.25">
      <c r="A462" s="20">
        <v>1727</v>
      </c>
      <c r="B462" t="s">
        <v>147</v>
      </c>
      <c r="C462" t="s">
        <v>263</v>
      </c>
      <c r="D462" t="s">
        <v>2</v>
      </c>
      <c r="E462" t="s">
        <v>4</v>
      </c>
      <c r="F462" t="s">
        <v>544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15">
        <v>0.1</v>
      </c>
      <c r="Q462" s="2">
        <v>0</v>
      </c>
      <c r="R462" s="13">
        <v>0.3</v>
      </c>
      <c r="S462" s="15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18">
        <v>0</v>
      </c>
      <c r="AC462" s="4">
        <v>0</v>
      </c>
      <c r="AD462" t="s">
        <v>48</v>
      </c>
    </row>
    <row r="463" spans="1:30" x14ac:dyDescent="0.25">
      <c r="A463" s="20">
        <v>1728</v>
      </c>
      <c r="B463" t="s">
        <v>147</v>
      </c>
      <c r="C463" t="s">
        <v>263</v>
      </c>
      <c r="D463" t="s">
        <v>2</v>
      </c>
      <c r="E463" t="s">
        <v>286</v>
      </c>
      <c r="F463" t="s">
        <v>545</v>
      </c>
      <c r="G463" s="2">
        <v>737989000</v>
      </c>
      <c r="H463" s="2">
        <v>0</v>
      </c>
      <c r="I463" s="2">
        <v>737989000</v>
      </c>
      <c r="J463" s="2">
        <v>2376702</v>
      </c>
      <c r="K463" s="2">
        <v>0</v>
      </c>
      <c r="L463" s="2">
        <v>2376702</v>
      </c>
      <c r="M463" s="2">
        <v>2081506.4</v>
      </c>
      <c r="N463" s="2">
        <v>0</v>
      </c>
      <c r="O463" s="2">
        <v>2081506.4</v>
      </c>
      <c r="P463" s="15">
        <v>0.1</v>
      </c>
      <c r="Q463" s="2">
        <v>0</v>
      </c>
      <c r="R463" s="13">
        <v>0.3</v>
      </c>
      <c r="S463" s="15">
        <v>0</v>
      </c>
      <c r="T463" s="2">
        <v>624451.92000000004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18">
        <v>0</v>
      </c>
      <c r="AC463" s="4">
        <v>624451.92000000004</v>
      </c>
      <c r="AD463" t="s">
        <v>45</v>
      </c>
    </row>
    <row r="464" spans="1:30" x14ac:dyDescent="0.25">
      <c r="A464" s="20">
        <v>1729</v>
      </c>
      <c r="B464" t="s">
        <v>147</v>
      </c>
      <c r="C464" t="s">
        <v>263</v>
      </c>
      <c r="D464" t="s">
        <v>2</v>
      </c>
      <c r="E464" t="s">
        <v>200</v>
      </c>
      <c r="F464" t="s">
        <v>546</v>
      </c>
      <c r="G464" s="2">
        <v>3607000</v>
      </c>
      <c r="H464" s="2">
        <v>0</v>
      </c>
      <c r="I464" s="2">
        <v>3607000</v>
      </c>
      <c r="J464" s="2">
        <v>12626</v>
      </c>
      <c r="K464" s="2">
        <v>0</v>
      </c>
      <c r="L464" s="2">
        <v>12626</v>
      </c>
      <c r="M464" s="2">
        <v>11183.2</v>
      </c>
      <c r="N464" s="2">
        <v>0</v>
      </c>
      <c r="O464" s="2">
        <v>11183.2</v>
      </c>
      <c r="P464" s="15">
        <v>0.1</v>
      </c>
      <c r="Q464" s="2">
        <v>0</v>
      </c>
      <c r="R464" s="13">
        <v>0.3</v>
      </c>
      <c r="S464" s="15">
        <v>0</v>
      </c>
      <c r="T464" s="2">
        <v>3354.96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18">
        <v>0</v>
      </c>
      <c r="AC464" s="4">
        <v>3354.96</v>
      </c>
      <c r="AD464" t="s">
        <v>241</v>
      </c>
    </row>
    <row r="465" spans="1:30" x14ac:dyDescent="0.25">
      <c r="A465" s="20">
        <v>1730</v>
      </c>
      <c r="B465" t="s">
        <v>147</v>
      </c>
      <c r="C465" t="s">
        <v>263</v>
      </c>
      <c r="D465" t="s">
        <v>2</v>
      </c>
      <c r="E465" t="s">
        <v>200</v>
      </c>
      <c r="F465" t="s">
        <v>547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15">
        <v>0.1</v>
      </c>
      <c r="Q465" s="2">
        <v>0</v>
      </c>
      <c r="R465" s="13">
        <v>0.3</v>
      </c>
      <c r="S465" s="15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18">
        <v>0</v>
      </c>
      <c r="AC465" s="4">
        <v>0</v>
      </c>
      <c r="AD465" t="s">
        <v>241</v>
      </c>
    </row>
    <row r="466" spans="1:30" x14ac:dyDescent="0.25">
      <c r="A466" s="20">
        <v>1731</v>
      </c>
      <c r="B466" t="s">
        <v>147</v>
      </c>
      <c r="C466" t="s">
        <v>263</v>
      </c>
      <c r="D466" t="s">
        <v>2</v>
      </c>
      <c r="E466" t="s">
        <v>286</v>
      </c>
      <c r="F466" t="s">
        <v>548</v>
      </c>
      <c r="G466" s="2">
        <v>1210000000</v>
      </c>
      <c r="H466" s="2">
        <v>0</v>
      </c>
      <c r="I466" s="2">
        <v>1210000000</v>
      </c>
      <c r="J466" s="2">
        <v>2622000</v>
      </c>
      <c r="K466" s="2">
        <v>0</v>
      </c>
      <c r="L466" s="2">
        <v>2622000</v>
      </c>
      <c r="M466" s="2">
        <v>2138000</v>
      </c>
      <c r="N466" s="2">
        <v>0</v>
      </c>
      <c r="O466" s="2">
        <v>2138000</v>
      </c>
      <c r="P466" s="15">
        <v>0.1</v>
      </c>
      <c r="Q466" s="2">
        <v>0</v>
      </c>
      <c r="R466" s="13">
        <v>0.3</v>
      </c>
      <c r="S466" s="15">
        <v>0</v>
      </c>
      <c r="T466" s="2">
        <v>641400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18">
        <v>0</v>
      </c>
      <c r="AC466" s="4">
        <v>641400</v>
      </c>
      <c r="AD466" t="s">
        <v>45</v>
      </c>
    </row>
    <row r="467" spans="1:30" x14ac:dyDescent="0.25">
      <c r="A467" s="20">
        <v>1732</v>
      </c>
      <c r="B467" t="s">
        <v>147</v>
      </c>
      <c r="C467" t="s">
        <v>263</v>
      </c>
      <c r="D467" t="s">
        <v>9</v>
      </c>
      <c r="E467" t="s">
        <v>27</v>
      </c>
      <c r="F467" t="s">
        <v>549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15">
        <v>0.1</v>
      </c>
      <c r="Q467" s="2">
        <v>0</v>
      </c>
      <c r="R467" s="13">
        <v>0.3</v>
      </c>
      <c r="S467" s="15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18">
        <v>0</v>
      </c>
      <c r="AC467" s="4">
        <v>0</v>
      </c>
      <c r="AD467" t="s">
        <v>76</v>
      </c>
    </row>
    <row r="468" spans="1:30" x14ac:dyDescent="0.25">
      <c r="A468" s="20">
        <v>1733</v>
      </c>
      <c r="B468" t="s">
        <v>147</v>
      </c>
      <c r="C468" t="s">
        <v>263</v>
      </c>
      <c r="D468" t="s">
        <v>9</v>
      </c>
      <c r="E468" t="s">
        <v>27</v>
      </c>
      <c r="F468" t="s">
        <v>550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15">
        <v>0.1</v>
      </c>
      <c r="Q468" s="2">
        <v>0</v>
      </c>
      <c r="R468" s="13">
        <v>0.3</v>
      </c>
      <c r="S468" s="15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18">
        <v>0</v>
      </c>
      <c r="AC468" s="4">
        <v>0</v>
      </c>
      <c r="AD468" t="s">
        <v>32</v>
      </c>
    </row>
    <row r="469" spans="1:30" x14ac:dyDescent="0.25">
      <c r="A469" s="20">
        <v>1734</v>
      </c>
      <c r="B469" t="s">
        <v>147</v>
      </c>
      <c r="C469" t="s">
        <v>263</v>
      </c>
      <c r="D469" t="s">
        <v>9</v>
      </c>
      <c r="E469" t="s">
        <v>384</v>
      </c>
      <c r="F469" t="s">
        <v>551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15">
        <v>0.1</v>
      </c>
      <c r="Q469" s="2">
        <v>0</v>
      </c>
      <c r="R469" s="13">
        <v>0.3</v>
      </c>
      <c r="S469" s="15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18">
        <v>0</v>
      </c>
      <c r="AC469" s="4">
        <v>0</v>
      </c>
      <c r="AD469" t="s">
        <v>70</v>
      </c>
    </row>
    <row r="470" spans="1:30" x14ac:dyDescent="0.25">
      <c r="A470" s="20">
        <v>1735</v>
      </c>
      <c r="B470" t="s">
        <v>147</v>
      </c>
      <c r="C470" t="s">
        <v>263</v>
      </c>
      <c r="D470" t="s">
        <v>2</v>
      </c>
      <c r="E470" t="s">
        <v>286</v>
      </c>
      <c r="F470" t="s">
        <v>552</v>
      </c>
      <c r="G470" s="2">
        <v>44477400</v>
      </c>
      <c r="H470" s="2">
        <v>0</v>
      </c>
      <c r="I470" s="2">
        <v>44477400</v>
      </c>
      <c r="J470" s="2">
        <v>155675</v>
      </c>
      <c r="K470" s="2">
        <v>0</v>
      </c>
      <c r="L470" s="2">
        <v>155675</v>
      </c>
      <c r="M470" s="2">
        <v>137884.04</v>
      </c>
      <c r="N470" s="2">
        <v>0</v>
      </c>
      <c r="O470" s="2">
        <v>137884.04</v>
      </c>
      <c r="P470" s="15">
        <v>0.1</v>
      </c>
      <c r="Q470" s="2">
        <v>0</v>
      </c>
      <c r="R470" s="13">
        <v>0.3</v>
      </c>
      <c r="S470" s="15">
        <v>0</v>
      </c>
      <c r="T470" s="2">
        <v>41365.212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18">
        <v>0</v>
      </c>
      <c r="AC470" s="4">
        <v>41365.212</v>
      </c>
      <c r="AD470" t="s">
        <v>45</v>
      </c>
    </row>
    <row r="471" spans="1:30" x14ac:dyDescent="0.25">
      <c r="A471" s="20">
        <v>1736</v>
      </c>
      <c r="B471" t="s">
        <v>147</v>
      </c>
      <c r="C471" t="s">
        <v>263</v>
      </c>
      <c r="D471" t="s">
        <v>2</v>
      </c>
      <c r="E471" t="s">
        <v>200</v>
      </c>
      <c r="F471" t="s">
        <v>553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15">
        <v>0.1</v>
      </c>
      <c r="Q471" s="2">
        <v>0</v>
      </c>
      <c r="R471" s="13">
        <v>0.3</v>
      </c>
      <c r="S471" s="15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18">
        <v>0</v>
      </c>
      <c r="AC471" s="4">
        <v>0</v>
      </c>
      <c r="AD471" t="s">
        <v>184</v>
      </c>
    </row>
    <row r="472" spans="1:30" x14ac:dyDescent="0.25">
      <c r="A472" s="20">
        <v>1737</v>
      </c>
      <c r="B472" t="s">
        <v>147</v>
      </c>
      <c r="C472" t="s">
        <v>263</v>
      </c>
      <c r="D472" t="s">
        <v>9</v>
      </c>
      <c r="E472" t="s">
        <v>385</v>
      </c>
      <c r="F472" t="s">
        <v>554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15">
        <v>0.1</v>
      </c>
      <c r="Q472" s="2">
        <v>0</v>
      </c>
      <c r="R472" s="13">
        <v>0.3</v>
      </c>
      <c r="S472" s="15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18">
        <v>0</v>
      </c>
      <c r="AC472" s="4">
        <v>0</v>
      </c>
      <c r="AD472" t="s">
        <v>39</v>
      </c>
    </row>
    <row r="473" spans="1:30" x14ac:dyDescent="0.25">
      <c r="A473" s="20">
        <v>1738</v>
      </c>
      <c r="B473" t="s">
        <v>147</v>
      </c>
      <c r="C473" t="s">
        <v>263</v>
      </c>
      <c r="D473" t="s">
        <v>9</v>
      </c>
      <c r="E473" t="s">
        <v>384</v>
      </c>
      <c r="F473" t="s">
        <v>555</v>
      </c>
      <c r="G473" s="2">
        <v>360160000</v>
      </c>
      <c r="H473" s="2">
        <v>0</v>
      </c>
      <c r="I473" s="2">
        <v>360160000</v>
      </c>
      <c r="J473" s="2">
        <v>1260562</v>
      </c>
      <c r="K473" s="2">
        <v>0</v>
      </c>
      <c r="L473" s="2">
        <v>1260562</v>
      </c>
      <c r="M473" s="2">
        <v>1116498</v>
      </c>
      <c r="N473" s="2">
        <v>0</v>
      </c>
      <c r="O473" s="2">
        <v>1116498</v>
      </c>
      <c r="P473" s="15">
        <v>0.1</v>
      </c>
      <c r="Q473" s="2">
        <v>0</v>
      </c>
      <c r="R473" s="13">
        <v>0.3</v>
      </c>
      <c r="S473" s="15">
        <v>0</v>
      </c>
      <c r="T473" s="2">
        <v>334949.40000000002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18">
        <v>0</v>
      </c>
      <c r="AC473" s="4">
        <v>334949.40000000002</v>
      </c>
      <c r="AD473" t="s">
        <v>189</v>
      </c>
    </row>
    <row r="474" spans="1:30" x14ac:dyDescent="0.25">
      <c r="A474" s="20" t="s">
        <v>556</v>
      </c>
      <c r="B474" t="s">
        <v>147</v>
      </c>
      <c r="C474" t="s">
        <v>264</v>
      </c>
      <c r="D474" t="s">
        <v>2</v>
      </c>
      <c r="E474" t="s">
        <v>200</v>
      </c>
      <c r="F474" t="s">
        <v>217</v>
      </c>
      <c r="G474" s="2">
        <v>219803500</v>
      </c>
      <c r="H474" s="2">
        <v>0</v>
      </c>
      <c r="I474" s="2">
        <v>219803500</v>
      </c>
      <c r="J474" s="2">
        <v>769314</v>
      </c>
      <c r="K474" s="2">
        <v>0</v>
      </c>
      <c r="L474" s="2">
        <v>769314</v>
      </c>
      <c r="M474" s="2">
        <v>681392.6</v>
      </c>
      <c r="N474" s="2">
        <v>0</v>
      </c>
      <c r="O474" s="2">
        <v>681392.6</v>
      </c>
      <c r="P474" s="15">
        <v>0</v>
      </c>
      <c r="Q474" s="2">
        <v>0</v>
      </c>
      <c r="R474" s="13">
        <v>0</v>
      </c>
      <c r="S474" s="15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18">
        <v>0</v>
      </c>
      <c r="AC474" s="4">
        <v>0</v>
      </c>
      <c r="AD474" t="s">
        <v>1</v>
      </c>
    </row>
    <row r="475" spans="1:30" x14ac:dyDescent="0.25">
      <c r="A475" s="20" t="s">
        <v>218</v>
      </c>
      <c r="B475" t="s">
        <v>147</v>
      </c>
      <c r="C475" t="s">
        <v>264</v>
      </c>
      <c r="D475" t="s">
        <v>9</v>
      </c>
      <c r="E475" t="s">
        <v>15</v>
      </c>
      <c r="F475" t="s">
        <v>219</v>
      </c>
      <c r="G475" s="2">
        <v>1252697000</v>
      </c>
      <c r="H475" s="2">
        <v>0</v>
      </c>
      <c r="I475" s="2">
        <v>1252697000</v>
      </c>
      <c r="J475" s="2">
        <v>4030351</v>
      </c>
      <c r="K475" s="2">
        <v>0</v>
      </c>
      <c r="L475" s="2">
        <v>4030351</v>
      </c>
      <c r="M475" s="2">
        <v>3529272.2</v>
      </c>
      <c r="N475" s="2">
        <v>0</v>
      </c>
      <c r="O475" s="2">
        <v>3529272.2</v>
      </c>
      <c r="P475" s="15">
        <v>0</v>
      </c>
      <c r="Q475" s="2">
        <v>0</v>
      </c>
      <c r="R475" s="13">
        <v>0</v>
      </c>
      <c r="S475" s="15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18">
        <v>0</v>
      </c>
      <c r="AC475" s="4">
        <v>0</v>
      </c>
      <c r="AD475" t="s">
        <v>1</v>
      </c>
    </row>
    <row r="476" spans="1:30" x14ac:dyDescent="0.25">
      <c r="A476" s="20" t="s">
        <v>220</v>
      </c>
      <c r="B476" t="s">
        <v>147</v>
      </c>
      <c r="C476" t="s">
        <v>264</v>
      </c>
      <c r="D476" t="s">
        <v>9</v>
      </c>
      <c r="E476" t="s">
        <v>27</v>
      </c>
      <c r="F476" t="s">
        <v>221</v>
      </c>
      <c r="G476" s="2">
        <v>1758618800</v>
      </c>
      <c r="H476" s="2">
        <v>0</v>
      </c>
      <c r="I476" s="2">
        <v>1758618800</v>
      </c>
      <c r="J476" s="2">
        <v>5638956</v>
      </c>
      <c r="K476" s="2">
        <v>0</v>
      </c>
      <c r="L476" s="2">
        <v>5638956</v>
      </c>
      <c r="M476" s="2">
        <v>4935508.4800000004</v>
      </c>
      <c r="N476" s="2">
        <v>0</v>
      </c>
      <c r="O476" s="2">
        <v>4935508.4800000004</v>
      </c>
      <c r="P476" s="15">
        <v>0</v>
      </c>
      <c r="Q476" s="2">
        <v>0</v>
      </c>
      <c r="R476" s="13">
        <v>0</v>
      </c>
      <c r="S476" s="15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18">
        <v>0</v>
      </c>
      <c r="AC476" s="4">
        <v>0</v>
      </c>
      <c r="AD476" t="s">
        <v>1</v>
      </c>
    </row>
    <row r="477" spans="1:30" x14ac:dyDescent="0.25">
      <c r="A477" s="20" t="s">
        <v>222</v>
      </c>
      <c r="B477" t="s">
        <v>147</v>
      </c>
      <c r="C477" t="s">
        <v>264</v>
      </c>
      <c r="D477" t="s">
        <v>9</v>
      </c>
      <c r="E477" t="s">
        <v>384</v>
      </c>
      <c r="F477" t="s">
        <v>223</v>
      </c>
      <c r="G477" s="2">
        <v>599813000</v>
      </c>
      <c r="H477" s="2">
        <v>0</v>
      </c>
      <c r="I477" s="2">
        <v>599813000</v>
      </c>
      <c r="J477" s="2">
        <v>2036069</v>
      </c>
      <c r="K477" s="2">
        <v>0</v>
      </c>
      <c r="L477" s="2">
        <v>2036069</v>
      </c>
      <c r="M477" s="2">
        <v>1796143.8</v>
      </c>
      <c r="N477" s="2">
        <v>0</v>
      </c>
      <c r="O477" s="2">
        <v>1796143.8</v>
      </c>
      <c r="P477" s="15">
        <v>0</v>
      </c>
      <c r="Q477" s="2">
        <v>0</v>
      </c>
      <c r="R477" s="13">
        <v>0</v>
      </c>
      <c r="S477" s="15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18">
        <v>0</v>
      </c>
      <c r="AC477" s="4">
        <v>0</v>
      </c>
      <c r="AD477" t="s">
        <v>1</v>
      </c>
    </row>
    <row r="478" spans="1:30" x14ac:dyDescent="0.25">
      <c r="A478" s="20" t="s">
        <v>402</v>
      </c>
      <c r="B478" t="s">
        <v>147</v>
      </c>
      <c r="C478" t="s">
        <v>264</v>
      </c>
      <c r="D478" t="s">
        <v>9</v>
      </c>
      <c r="E478" t="s">
        <v>385</v>
      </c>
      <c r="F478" t="s">
        <v>403</v>
      </c>
      <c r="G478" s="2">
        <v>960369000</v>
      </c>
      <c r="H478" s="2">
        <v>0</v>
      </c>
      <c r="I478" s="2">
        <v>960369000</v>
      </c>
      <c r="J478" s="2">
        <v>2347043</v>
      </c>
      <c r="K478" s="2">
        <v>0</v>
      </c>
      <c r="L478" s="2">
        <v>2347043</v>
      </c>
      <c r="M478" s="2">
        <v>1962895.4</v>
      </c>
      <c r="N478" s="2">
        <v>0</v>
      </c>
      <c r="O478" s="2">
        <v>1962895.4</v>
      </c>
      <c r="P478" s="15">
        <v>0</v>
      </c>
      <c r="Q478" s="2">
        <v>0</v>
      </c>
      <c r="R478" s="13">
        <v>0</v>
      </c>
      <c r="S478" s="15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18">
        <v>0</v>
      </c>
      <c r="AC478" s="4">
        <v>0</v>
      </c>
      <c r="AD478" t="s">
        <v>1</v>
      </c>
    </row>
    <row r="479" spans="1:30" x14ac:dyDescent="0.25">
      <c r="A479" s="20" t="s">
        <v>557</v>
      </c>
      <c r="B479" t="s">
        <v>147</v>
      </c>
      <c r="C479" t="s">
        <v>264</v>
      </c>
      <c r="D479" t="s">
        <v>2</v>
      </c>
      <c r="E479" t="s">
        <v>286</v>
      </c>
      <c r="F479" t="s">
        <v>224</v>
      </c>
      <c r="G479" s="2">
        <v>3425562000</v>
      </c>
      <c r="H479" s="2">
        <v>438100000</v>
      </c>
      <c r="I479" s="2">
        <v>2987462000</v>
      </c>
      <c r="J479" s="2">
        <v>10299884</v>
      </c>
      <c r="K479" s="2">
        <v>1212050</v>
      </c>
      <c r="L479" s="2">
        <v>9087834</v>
      </c>
      <c r="M479" s="2">
        <v>8929659.1999999993</v>
      </c>
      <c r="N479" s="2">
        <v>1036810</v>
      </c>
      <c r="O479" s="2">
        <v>7892849.2000000002</v>
      </c>
      <c r="P479" s="15">
        <v>0</v>
      </c>
      <c r="Q479" s="2">
        <v>0</v>
      </c>
      <c r="R479" s="13">
        <v>0</v>
      </c>
      <c r="S479" s="15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18">
        <v>0</v>
      </c>
      <c r="AC479" s="4">
        <v>0</v>
      </c>
      <c r="AD479" t="s">
        <v>1</v>
      </c>
    </row>
    <row r="480" spans="1:30" x14ac:dyDescent="0.25">
      <c r="A480" s="20" t="s">
        <v>558</v>
      </c>
      <c r="B480" t="s">
        <v>147</v>
      </c>
      <c r="C480" t="s">
        <v>264</v>
      </c>
      <c r="D480" t="s">
        <v>2</v>
      </c>
      <c r="E480" t="s">
        <v>287</v>
      </c>
      <c r="F480" t="s">
        <v>325</v>
      </c>
      <c r="G480" s="2">
        <v>12978000</v>
      </c>
      <c r="H480" s="2">
        <v>0</v>
      </c>
      <c r="I480" s="2">
        <v>12978000</v>
      </c>
      <c r="J480" s="2">
        <v>45427</v>
      </c>
      <c r="K480" s="2">
        <v>0</v>
      </c>
      <c r="L480" s="2">
        <v>45427</v>
      </c>
      <c r="M480" s="2">
        <v>40235.800000000003</v>
      </c>
      <c r="N480" s="2">
        <v>0</v>
      </c>
      <c r="O480" s="2">
        <v>40235.800000000003</v>
      </c>
      <c r="P480" s="15">
        <v>0</v>
      </c>
      <c r="Q480" s="2">
        <v>0</v>
      </c>
      <c r="R480" s="13">
        <v>0</v>
      </c>
      <c r="S480" s="15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18">
        <v>0</v>
      </c>
      <c r="AC480" s="4">
        <v>0</v>
      </c>
      <c r="AD480" t="s">
        <v>1</v>
      </c>
    </row>
    <row r="481" spans="1:30" x14ac:dyDescent="0.25">
      <c r="A481" s="20" t="s">
        <v>337</v>
      </c>
      <c r="B481" t="s">
        <v>147</v>
      </c>
      <c r="C481" t="s">
        <v>1</v>
      </c>
      <c r="D481" t="s">
        <v>2</v>
      </c>
      <c r="E481" t="s">
        <v>326</v>
      </c>
      <c r="F481" t="s">
        <v>338</v>
      </c>
      <c r="G481" s="2">
        <v>101338000</v>
      </c>
      <c r="H481" s="2">
        <v>0</v>
      </c>
      <c r="I481" s="2">
        <v>101338000</v>
      </c>
      <c r="J481" s="2">
        <v>354683</v>
      </c>
      <c r="K481" s="2">
        <v>0</v>
      </c>
      <c r="L481" s="2">
        <v>354683</v>
      </c>
      <c r="M481" s="2">
        <v>314147.8</v>
      </c>
      <c r="N481" s="2">
        <v>0</v>
      </c>
      <c r="O481" s="2">
        <v>314147.8</v>
      </c>
      <c r="P481" s="15">
        <v>0</v>
      </c>
      <c r="Q481" s="2">
        <v>0</v>
      </c>
      <c r="R481" s="13">
        <v>0</v>
      </c>
      <c r="S481" s="15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18">
        <v>0</v>
      </c>
      <c r="AC481" s="4">
        <v>0</v>
      </c>
      <c r="AD481" t="s">
        <v>1</v>
      </c>
    </row>
    <row r="482" spans="1:30" x14ac:dyDescent="0.25">
      <c r="A482" s="20" t="s">
        <v>225</v>
      </c>
      <c r="B482" t="s">
        <v>147</v>
      </c>
      <c r="C482" t="s">
        <v>264</v>
      </c>
      <c r="D482" t="s">
        <v>2</v>
      </c>
      <c r="E482" t="s">
        <v>8</v>
      </c>
      <c r="F482" t="s">
        <v>226</v>
      </c>
      <c r="G482" s="2">
        <v>1757503000</v>
      </c>
      <c r="H482" s="2">
        <v>158506000</v>
      </c>
      <c r="I482" s="2">
        <v>1598997000</v>
      </c>
      <c r="J482" s="2">
        <v>5720213</v>
      </c>
      <c r="K482" s="2">
        <v>554772</v>
      </c>
      <c r="L482" s="2">
        <v>5165441</v>
      </c>
      <c r="M482" s="2">
        <v>5017211.8</v>
      </c>
      <c r="N482" s="2">
        <v>491369.6</v>
      </c>
      <c r="O482" s="2">
        <v>4525842.2</v>
      </c>
      <c r="P482" s="15">
        <v>0</v>
      </c>
      <c r="Q482" s="2">
        <v>0</v>
      </c>
      <c r="R482" s="13">
        <v>0</v>
      </c>
      <c r="S482" s="15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18">
        <v>0</v>
      </c>
      <c r="AC482" s="4">
        <v>0</v>
      </c>
      <c r="AD482" t="s">
        <v>1</v>
      </c>
    </row>
    <row r="483" spans="1:30" x14ac:dyDescent="0.25">
      <c r="A483" s="20" t="s">
        <v>559</v>
      </c>
      <c r="B483" t="s">
        <v>147</v>
      </c>
      <c r="C483" t="s">
        <v>264</v>
      </c>
      <c r="D483" t="s">
        <v>2</v>
      </c>
      <c r="E483" t="s">
        <v>4</v>
      </c>
      <c r="F483" t="s">
        <v>227</v>
      </c>
      <c r="G483" s="2">
        <v>14296464000</v>
      </c>
      <c r="H483" s="2">
        <v>7689722000</v>
      </c>
      <c r="I483" s="2">
        <v>6606742000</v>
      </c>
      <c r="J483" s="2">
        <v>37272320</v>
      </c>
      <c r="K483" s="2">
        <v>18418629</v>
      </c>
      <c r="L483" s="2">
        <v>18853691</v>
      </c>
      <c r="M483" s="2">
        <v>31553734.399999999</v>
      </c>
      <c r="N483" s="2">
        <v>15342740.199999999</v>
      </c>
      <c r="O483" s="2">
        <v>16210994.199999999</v>
      </c>
      <c r="P483" s="15">
        <v>0.1</v>
      </c>
      <c r="Q483" s="2">
        <v>1534274.02</v>
      </c>
      <c r="R483" s="13">
        <v>0.15</v>
      </c>
      <c r="S483" s="15">
        <v>0</v>
      </c>
      <c r="T483" s="2">
        <v>2431649.13</v>
      </c>
      <c r="U483" s="2">
        <v>3000000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18">
        <v>0</v>
      </c>
      <c r="AC483" s="4">
        <v>6965923.1500000004</v>
      </c>
      <c r="AD483" t="s">
        <v>1</v>
      </c>
    </row>
    <row r="484" spans="1:30" x14ac:dyDescent="0.25">
      <c r="A484" s="20" t="s">
        <v>229</v>
      </c>
      <c r="B484" t="s">
        <v>12</v>
      </c>
      <c r="C484" t="s">
        <v>263</v>
      </c>
      <c r="D484" t="s">
        <v>2</v>
      </c>
      <c r="E484" t="s">
        <v>200</v>
      </c>
      <c r="F484" t="s">
        <v>228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15">
        <v>0.1</v>
      </c>
      <c r="Q484" s="2">
        <v>0</v>
      </c>
      <c r="R484" s="13">
        <v>0.3</v>
      </c>
      <c r="S484" s="15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18">
        <v>0</v>
      </c>
      <c r="AC484" s="4">
        <v>0</v>
      </c>
      <c r="AD484" t="s">
        <v>203</v>
      </c>
    </row>
    <row r="485" spans="1:30" x14ac:dyDescent="0.25">
      <c r="G485" s="2"/>
      <c r="H485" s="2"/>
      <c r="I485" s="2"/>
      <c r="J485" s="2"/>
      <c r="K485" s="2"/>
      <c r="L485" s="2"/>
      <c r="M485" s="2"/>
      <c r="N485" s="2"/>
      <c r="O485" s="2"/>
      <c r="Q485" s="2"/>
      <c r="R485" s="13"/>
      <c r="S485" s="15"/>
      <c r="T485" s="2"/>
      <c r="U485" s="2"/>
      <c r="V485" s="2"/>
      <c r="W485" s="2"/>
      <c r="X485" s="2"/>
      <c r="Y485" s="2"/>
      <c r="Z485" s="2"/>
      <c r="AA485" s="2"/>
      <c r="AB485" s="18"/>
    </row>
    <row r="486" spans="1:30" x14ac:dyDescent="0.25">
      <c r="G486" s="2"/>
      <c r="H486" s="2"/>
      <c r="I486" s="2"/>
      <c r="J486" s="2"/>
      <c r="K486" s="2"/>
      <c r="L486" s="2"/>
      <c r="M486" s="2"/>
      <c r="N486" s="2"/>
      <c r="O486" s="2"/>
      <c r="Q486" s="2"/>
      <c r="R486" s="13"/>
      <c r="S486" s="15"/>
      <c r="T486" s="2"/>
      <c r="U486" s="2"/>
      <c r="V486" s="2"/>
      <c r="W486" s="2"/>
      <c r="X486" s="2"/>
      <c r="Y486" s="2"/>
      <c r="Z486" s="2"/>
      <c r="AA486" s="2"/>
      <c r="AB486" s="18"/>
    </row>
    <row r="487" spans="1:30" x14ac:dyDescent="0.25">
      <c r="G487" s="2"/>
      <c r="H487" s="2"/>
      <c r="I487" s="2"/>
      <c r="J487" s="2"/>
      <c r="K487" s="2"/>
      <c r="L487" s="2"/>
      <c r="M487" s="2"/>
      <c r="N487" s="2"/>
      <c r="O487" s="2"/>
      <c r="Q487" s="2"/>
      <c r="R487" s="13"/>
      <c r="S487" s="15"/>
      <c r="T487" s="2"/>
      <c r="U487" s="2"/>
      <c r="V487" s="2"/>
      <c r="W487" s="2"/>
      <c r="X487" s="2"/>
      <c r="Y487" s="2"/>
      <c r="Z487" s="2"/>
      <c r="AA487" s="2"/>
      <c r="AB487" s="18"/>
    </row>
    <row r="488" spans="1:30" x14ac:dyDescent="0.25">
      <c r="G488" s="2">
        <f>SUM(G2:G484)</f>
        <v>9532601402500</v>
      </c>
      <c r="H488" s="2"/>
      <c r="I488" s="2"/>
      <c r="J488" s="2"/>
      <c r="K488" s="2"/>
      <c r="L488" s="2"/>
      <c r="M488" s="2">
        <f>SUM(M2:M484)</f>
        <v>14124789121.999994</v>
      </c>
      <c r="N488" s="2"/>
      <c r="O488" s="2"/>
      <c r="Q488" s="2"/>
      <c r="R488" s="13"/>
      <c r="S488" s="15"/>
      <c r="T488" s="2"/>
      <c r="U488" s="2"/>
      <c r="V488" s="2"/>
      <c r="W488" s="2"/>
      <c r="X488" s="2"/>
      <c r="Y488" s="2"/>
      <c r="Z488" s="2"/>
      <c r="AA488" s="2"/>
      <c r="AB488" s="18"/>
    </row>
    <row r="489" spans="1:30" x14ac:dyDescent="0.25">
      <c r="G489" s="2"/>
      <c r="H489" s="2"/>
      <c r="I489" s="2"/>
      <c r="J489" s="2"/>
      <c r="K489" s="2"/>
      <c r="L489" s="2"/>
      <c r="M489" s="2"/>
      <c r="N489" s="2"/>
      <c r="O489" s="2"/>
      <c r="Q489" s="2"/>
      <c r="R489" s="13"/>
      <c r="S489" s="15"/>
      <c r="T489" s="2"/>
      <c r="U489" s="2"/>
      <c r="V489" s="2"/>
      <c r="W489" s="2"/>
      <c r="X489" s="2"/>
      <c r="Y489" s="2"/>
      <c r="Z489" s="2"/>
      <c r="AA489" s="2"/>
      <c r="AB489" s="18"/>
    </row>
    <row r="490" spans="1:30" x14ac:dyDescent="0.25">
      <c r="G490" s="2"/>
      <c r="H490" s="2"/>
      <c r="I490" s="2"/>
      <c r="J490" s="2"/>
      <c r="K490" s="2"/>
      <c r="L490" s="2"/>
      <c r="M490" s="2"/>
      <c r="N490" s="2"/>
      <c r="O490" s="2"/>
      <c r="Q490" s="2"/>
      <c r="R490" s="13"/>
      <c r="S490" s="15"/>
      <c r="T490" s="2"/>
      <c r="U490" s="2"/>
      <c r="V490" s="2"/>
      <c r="W490" s="2"/>
      <c r="X490" s="2"/>
      <c r="Y490" s="2"/>
      <c r="Z490" s="2"/>
      <c r="AA490" s="2"/>
      <c r="AB490" s="18"/>
    </row>
    <row r="491" spans="1:30" x14ac:dyDescent="0.25">
      <c r="G491" s="2"/>
      <c r="H491" s="2"/>
      <c r="I491" s="2"/>
      <c r="J491" s="2"/>
      <c r="K491" s="2"/>
      <c r="L491" s="2"/>
      <c r="M491" s="2"/>
      <c r="N491" s="2"/>
      <c r="O491" s="2"/>
      <c r="Q491" s="2"/>
      <c r="R491" s="13"/>
      <c r="S491" s="15"/>
      <c r="T491" s="2"/>
      <c r="U491" s="2"/>
      <c r="V491" s="2"/>
      <c r="W491" s="2"/>
      <c r="X491" s="2"/>
      <c r="Y491" s="2"/>
      <c r="Z491" s="2"/>
      <c r="AA491" s="2"/>
      <c r="AB491" s="18"/>
    </row>
    <row r="492" spans="1:30" x14ac:dyDescent="0.25">
      <c r="G492" s="2"/>
      <c r="H492" s="2"/>
      <c r="I492" s="2"/>
      <c r="J492" s="2"/>
      <c r="K492" s="2"/>
      <c r="L492" s="2"/>
      <c r="M492" s="2"/>
      <c r="N492" s="2"/>
      <c r="O492" s="2"/>
      <c r="Q492" s="2"/>
      <c r="R492" s="13"/>
      <c r="S492" s="15"/>
      <c r="T492" s="2"/>
      <c r="U492" s="2"/>
      <c r="V492" s="2"/>
      <c r="W492" s="2"/>
      <c r="X492" s="2"/>
      <c r="Y492" s="2"/>
      <c r="Z492" s="2"/>
      <c r="AA492" s="2"/>
      <c r="AB492" s="18"/>
    </row>
    <row r="493" spans="1:30" x14ac:dyDescent="0.25">
      <c r="G493" s="2"/>
      <c r="H493" s="2"/>
      <c r="I493" s="2"/>
      <c r="J493" s="2"/>
      <c r="K493" s="2"/>
      <c r="L493" s="2"/>
      <c r="M493" s="2"/>
      <c r="N493" s="2"/>
      <c r="O493" s="2"/>
      <c r="Q493" s="2"/>
      <c r="R493" s="13"/>
      <c r="S493" s="15"/>
      <c r="T493" s="2"/>
      <c r="U493" s="2"/>
      <c r="V493" s="2"/>
      <c r="W493" s="2"/>
      <c r="X493" s="2"/>
      <c r="Y493" s="2"/>
      <c r="Z493" s="2"/>
      <c r="AA493" s="2"/>
      <c r="AB493" s="18"/>
    </row>
    <row r="494" spans="1:30" x14ac:dyDescent="0.25">
      <c r="G494" s="2"/>
      <c r="H494" s="2"/>
      <c r="I494" s="2"/>
      <c r="J494" s="2"/>
      <c r="K494" s="2"/>
      <c r="L494" s="2"/>
      <c r="M494" s="2"/>
      <c r="N494" s="2"/>
      <c r="O494" s="2"/>
      <c r="Q494" s="2"/>
      <c r="R494" s="13"/>
      <c r="S494" s="15"/>
      <c r="T494" s="2"/>
      <c r="U494" s="2"/>
      <c r="V494" s="2"/>
      <c r="W494" s="2"/>
      <c r="X494" s="2"/>
      <c r="Y494" s="2"/>
      <c r="Z494" s="2"/>
      <c r="AA494" s="2"/>
      <c r="AB494" s="18"/>
    </row>
    <row r="495" spans="1:30" x14ac:dyDescent="0.25">
      <c r="G495" s="2"/>
      <c r="H495" s="2"/>
      <c r="I495" s="2"/>
      <c r="J495" s="2"/>
      <c r="K495" s="2"/>
      <c r="L495" s="2"/>
      <c r="M495" s="2"/>
      <c r="N495" s="2"/>
      <c r="O495" s="2"/>
      <c r="Q495" s="2"/>
      <c r="R495" s="13"/>
      <c r="S495" s="15"/>
      <c r="T495" s="2"/>
      <c r="U495" s="2"/>
      <c r="V495" s="2"/>
      <c r="W495" s="2"/>
      <c r="X495" s="2"/>
      <c r="Y495" s="2"/>
      <c r="Z495" s="2"/>
      <c r="AA495" s="2"/>
      <c r="AB495" s="18"/>
    </row>
    <row r="496" spans="1:30" x14ac:dyDescent="0.25">
      <c r="G496" s="2"/>
      <c r="H496" s="2"/>
      <c r="I496" s="2"/>
      <c r="J496" s="2"/>
      <c r="K496" s="2"/>
      <c r="L496" s="2"/>
      <c r="M496" s="2"/>
      <c r="N496" s="2"/>
      <c r="O496" s="2"/>
      <c r="Q496" s="2"/>
      <c r="R496" s="13"/>
      <c r="S496" s="15"/>
      <c r="T496" s="2"/>
      <c r="U496" s="2"/>
      <c r="V496" s="2"/>
      <c r="W496" s="2"/>
      <c r="X496" s="2"/>
      <c r="Y496" s="2"/>
      <c r="Z496" s="2"/>
      <c r="AA496" s="2"/>
      <c r="AB496" s="18"/>
    </row>
    <row r="497" spans="7:28" x14ac:dyDescent="0.25">
      <c r="G497" s="2"/>
      <c r="H497" s="2"/>
      <c r="I497" s="2"/>
      <c r="J497" s="2"/>
      <c r="K497" s="2"/>
      <c r="L497" s="2"/>
      <c r="M497" s="2"/>
      <c r="N497" s="2"/>
      <c r="O497" s="2"/>
      <c r="Q497" s="2"/>
      <c r="R497" s="13"/>
      <c r="S497" s="15"/>
      <c r="T497" s="2"/>
      <c r="U497" s="2"/>
      <c r="V497" s="2"/>
      <c r="W497" s="2"/>
      <c r="X497" s="2"/>
      <c r="Y497" s="2"/>
      <c r="Z497" s="2"/>
      <c r="AA497" s="2"/>
      <c r="AB497" s="18"/>
    </row>
    <row r="498" spans="7:28" x14ac:dyDescent="0.25">
      <c r="G498" s="2"/>
      <c r="H498" s="2"/>
      <c r="I498" s="2"/>
      <c r="J498" s="2"/>
      <c r="K498" s="2"/>
      <c r="L498" s="2"/>
      <c r="M498" s="2"/>
      <c r="N498" s="2"/>
      <c r="O498" s="2"/>
      <c r="Q498" s="2"/>
      <c r="R498" s="13"/>
      <c r="S498" s="15"/>
      <c r="T498" s="2"/>
      <c r="U498" s="2"/>
      <c r="V498" s="2"/>
      <c r="W498" s="2"/>
      <c r="X498" s="2"/>
      <c r="Y498" s="2"/>
      <c r="Z498" s="2"/>
      <c r="AA498" s="2"/>
      <c r="AB498" s="18"/>
    </row>
    <row r="499" spans="7:28" x14ac:dyDescent="0.25">
      <c r="G499" s="2"/>
      <c r="H499" s="2"/>
      <c r="I499" s="2"/>
      <c r="J499" s="2"/>
      <c r="K499" s="2"/>
      <c r="L499" s="2"/>
      <c r="M499" s="2"/>
      <c r="N499" s="2"/>
      <c r="O499" s="2"/>
      <c r="Q499" s="2"/>
      <c r="R499" s="13"/>
      <c r="S499" s="15"/>
      <c r="T499" s="2"/>
      <c r="U499" s="2"/>
      <c r="V499" s="2"/>
      <c r="W499" s="2"/>
      <c r="X499" s="2"/>
      <c r="Y499" s="2"/>
      <c r="Z499" s="2"/>
      <c r="AA499" s="2"/>
      <c r="AB499" s="18"/>
    </row>
    <row r="500" spans="7:28" x14ac:dyDescent="0.25">
      <c r="G500" s="2"/>
      <c r="H500" s="2"/>
      <c r="I500" s="2"/>
      <c r="J500" s="2"/>
      <c r="K500" s="2"/>
      <c r="L500" s="2"/>
      <c r="M500" s="2"/>
      <c r="N500" s="2"/>
      <c r="O500" s="2"/>
      <c r="Q500" s="2"/>
      <c r="R500" s="13"/>
      <c r="S500" s="15"/>
      <c r="T500" s="2"/>
      <c r="U500" s="2"/>
      <c r="V500" s="2"/>
      <c r="W500" s="2"/>
      <c r="X500" s="2"/>
      <c r="Y500" s="2"/>
      <c r="Z500" s="2"/>
      <c r="AA500" s="2"/>
      <c r="AB500" s="18"/>
    </row>
    <row r="501" spans="7:28" x14ac:dyDescent="0.25">
      <c r="G501" s="2"/>
      <c r="H501" s="2"/>
      <c r="I501" s="2"/>
      <c r="J501" s="2"/>
      <c r="K501" s="2"/>
      <c r="L501" s="2"/>
      <c r="M501" s="2"/>
      <c r="N501" s="2"/>
      <c r="O501" s="2"/>
      <c r="Q501" s="2"/>
      <c r="R501" s="13"/>
      <c r="S501" s="15"/>
      <c r="T501" s="2"/>
      <c r="U501" s="2"/>
      <c r="V501" s="2"/>
      <c r="W501" s="2"/>
      <c r="X501" s="2"/>
      <c r="Y501" s="2"/>
      <c r="Z501" s="2"/>
      <c r="AA501" s="2"/>
      <c r="AB501" s="18"/>
    </row>
    <row r="502" spans="7:28" x14ac:dyDescent="0.25">
      <c r="G502" s="2"/>
      <c r="H502" s="2"/>
      <c r="I502" s="2"/>
      <c r="J502" s="2"/>
      <c r="K502" s="2"/>
      <c r="L502" s="2"/>
      <c r="M502" s="2"/>
      <c r="N502" s="2"/>
      <c r="O502" s="2"/>
      <c r="Q502" s="2"/>
      <c r="R502" s="13"/>
      <c r="S502" s="15"/>
      <c r="T502" s="2"/>
      <c r="U502" s="2"/>
      <c r="V502" s="2"/>
      <c r="W502" s="2"/>
      <c r="X502" s="2"/>
      <c r="Y502" s="2"/>
      <c r="Z502" s="2"/>
      <c r="AA502" s="2"/>
      <c r="AB502" s="18"/>
    </row>
    <row r="503" spans="7:28" x14ac:dyDescent="0.25">
      <c r="G503" s="2"/>
      <c r="H503" s="2"/>
      <c r="I503" s="2"/>
      <c r="J503" s="2"/>
      <c r="K503" s="2"/>
      <c r="L503" s="2"/>
      <c r="M503" s="2"/>
      <c r="N503" s="2"/>
      <c r="O503" s="2"/>
      <c r="Q503" s="2"/>
      <c r="R503" s="13"/>
      <c r="S503" s="15"/>
      <c r="T503" s="2"/>
      <c r="U503" s="2"/>
      <c r="V503" s="2"/>
      <c r="W503" s="2"/>
      <c r="X503" s="2"/>
      <c r="Y503" s="2"/>
      <c r="Z503" s="2"/>
      <c r="AA503" s="2"/>
      <c r="AB503" s="18"/>
    </row>
    <row r="504" spans="7:28" x14ac:dyDescent="0.25">
      <c r="G504" s="2"/>
      <c r="H504" s="2"/>
      <c r="I504" s="2"/>
      <c r="J504" s="2"/>
      <c r="K504" s="2"/>
      <c r="L504" s="2"/>
      <c r="M504" s="2"/>
      <c r="N504" s="2"/>
      <c r="O504" s="2"/>
      <c r="Q504" s="2"/>
      <c r="R504" s="13"/>
      <c r="S504" s="15"/>
      <c r="T504" s="2"/>
      <c r="U504" s="2"/>
      <c r="V504" s="2"/>
      <c r="W504" s="2"/>
      <c r="X504" s="2"/>
      <c r="Y504" s="2"/>
      <c r="Z504" s="2"/>
      <c r="AA504" s="2"/>
      <c r="AB504" s="18"/>
    </row>
    <row r="505" spans="7:28" x14ac:dyDescent="0.25">
      <c r="G505" s="2"/>
      <c r="H505" s="2"/>
      <c r="I505" s="2"/>
      <c r="J505" s="2"/>
      <c r="K505" s="2"/>
      <c r="L505" s="2"/>
      <c r="M505" s="2"/>
      <c r="N505" s="2"/>
      <c r="O505" s="2"/>
      <c r="Q505" s="2"/>
      <c r="R505" s="13"/>
      <c r="S505" s="15"/>
      <c r="T505" s="2"/>
      <c r="U505" s="2"/>
      <c r="V505" s="2"/>
      <c r="W505" s="2"/>
      <c r="X505" s="2"/>
      <c r="Y505" s="2"/>
      <c r="Z505" s="2"/>
      <c r="AA505" s="2"/>
      <c r="AB505" s="18"/>
    </row>
    <row r="506" spans="7:28" x14ac:dyDescent="0.25">
      <c r="G506" s="2"/>
      <c r="H506" s="2"/>
      <c r="I506" s="2"/>
      <c r="J506" s="2"/>
      <c r="K506" s="2"/>
      <c r="L506" s="2"/>
      <c r="M506" s="2"/>
      <c r="N506" s="2"/>
      <c r="O506" s="2"/>
      <c r="Q506" s="2"/>
      <c r="R506" s="13"/>
      <c r="S506" s="15"/>
      <c r="T506" s="2"/>
      <c r="U506" s="2"/>
      <c r="V506" s="2"/>
      <c r="W506" s="2"/>
      <c r="X506" s="2"/>
      <c r="Y506" s="2"/>
      <c r="Z506" s="2"/>
      <c r="AA506" s="2"/>
      <c r="AB506" s="18"/>
    </row>
    <row r="507" spans="7:28" x14ac:dyDescent="0.25">
      <c r="G507" s="2"/>
      <c r="H507" s="2"/>
      <c r="I507" s="2"/>
      <c r="J507" s="2"/>
      <c r="K507" s="2"/>
      <c r="L507" s="2"/>
      <c r="M507" s="2"/>
      <c r="N507" s="2"/>
      <c r="O507" s="2"/>
      <c r="Q507" s="2"/>
      <c r="R507" s="13"/>
      <c r="S507" s="15"/>
      <c r="T507" s="2"/>
      <c r="U507" s="2"/>
      <c r="V507" s="2"/>
      <c r="W507" s="2"/>
      <c r="X507" s="2"/>
      <c r="Y507" s="2"/>
      <c r="Z507" s="2"/>
      <c r="AA507" s="2"/>
      <c r="AB507" s="18"/>
    </row>
    <row r="508" spans="7:28" x14ac:dyDescent="0.25">
      <c r="G508" s="2"/>
      <c r="H508" s="2"/>
      <c r="I508" s="2"/>
      <c r="J508" s="2"/>
      <c r="K508" s="2"/>
      <c r="L508" s="2"/>
      <c r="M508" s="2"/>
      <c r="N508" s="2"/>
      <c r="O508" s="2"/>
      <c r="Q508" s="2"/>
      <c r="R508" s="13"/>
      <c r="S508" s="15"/>
      <c r="T508" s="2"/>
      <c r="U508" s="2"/>
      <c r="V508" s="2"/>
      <c r="W508" s="2"/>
      <c r="X508" s="2"/>
      <c r="Y508" s="2"/>
      <c r="Z508" s="2"/>
      <c r="AA508" s="2"/>
      <c r="AB508" s="18"/>
    </row>
    <row r="509" spans="7:28" x14ac:dyDescent="0.25">
      <c r="G509" s="2"/>
      <c r="H509" s="2"/>
      <c r="I509" s="2"/>
      <c r="J509" s="2"/>
      <c r="K509" s="2"/>
      <c r="L509" s="2"/>
      <c r="M509" s="2"/>
      <c r="N509" s="2"/>
      <c r="O509" s="2"/>
      <c r="Q509" s="2"/>
      <c r="R509" s="13"/>
      <c r="S509" s="15"/>
      <c r="T509" s="2"/>
      <c r="U509" s="2"/>
      <c r="V509" s="2"/>
      <c r="W509" s="2"/>
      <c r="X509" s="2"/>
      <c r="Y509" s="2"/>
      <c r="Z509" s="2"/>
      <c r="AA509" s="2"/>
      <c r="AB509" s="18"/>
    </row>
    <row r="510" spans="7:28" x14ac:dyDescent="0.25">
      <c r="G510" s="2"/>
      <c r="H510" s="2"/>
      <c r="I510" s="2"/>
      <c r="J510" s="2"/>
      <c r="K510" s="2"/>
      <c r="L510" s="2"/>
      <c r="M510" s="2"/>
      <c r="N510" s="2"/>
      <c r="O510" s="2"/>
      <c r="Q510" s="2"/>
      <c r="R510" s="13"/>
      <c r="S510" s="15"/>
      <c r="T510" s="2"/>
      <c r="U510" s="2"/>
      <c r="V510" s="2"/>
      <c r="W510" s="2"/>
      <c r="X510" s="2"/>
      <c r="Y510" s="2"/>
      <c r="Z510" s="2"/>
      <c r="AA510" s="2"/>
      <c r="AB510" s="18"/>
    </row>
    <row r="511" spans="7:28" x14ac:dyDescent="0.25">
      <c r="G511" s="2"/>
      <c r="H511" s="2"/>
      <c r="I511" s="2"/>
      <c r="J511" s="2"/>
      <c r="K511" s="2"/>
      <c r="L511" s="2"/>
      <c r="M511" s="2"/>
      <c r="N511" s="2"/>
      <c r="O511" s="2"/>
      <c r="Q511" s="2"/>
      <c r="R511" s="13"/>
      <c r="S511" s="15"/>
      <c r="T511" s="2"/>
      <c r="U511" s="2"/>
      <c r="V511" s="2"/>
      <c r="W511" s="2"/>
      <c r="X511" s="2"/>
      <c r="Y511" s="2"/>
      <c r="Z511" s="2"/>
      <c r="AA511" s="2"/>
      <c r="AB511" s="18"/>
    </row>
    <row r="512" spans="7:28" x14ac:dyDescent="0.25">
      <c r="G512" s="2"/>
      <c r="H512" s="2"/>
      <c r="I512" s="2"/>
      <c r="J512" s="2"/>
      <c r="K512" s="2"/>
      <c r="L512" s="2"/>
      <c r="M512" s="2"/>
      <c r="N512" s="2"/>
      <c r="O512" s="2"/>
      <c r="Q512" s="2"/>
      <c r="R512" s="13"/>
      <c r="S512" s="15"/>
      <c r="T512" s="2"/>
      <c r="U512" s="2"/>
      <c r="V512" s="2"/>
      <c r="W512" s="2"/>
      <c r="X512" s="2"/>
      <c r="Y512" s="2"/>
      <c r="Z512" s="2"/>
      <c r="AA512" s="2"/>
      <c r="AB512" s="18"/>
    </row>
    <row r="513" spans="7:28" x14ac:dyDescent="0.25">
      <c r="G513" s="2"/>
      <c r="H513" s="2"/>
      <c r="I513" s="2"/>
      <c r="J513" s="2"/>
      <c r="K513" s="2"/>
      <c r="L513" s="2"/>
      <c r="M513" s="2"/>
      <c r="N513" s="2"/>
      <c r="O513" s="2"/>
      <c r="Q513" s="2"/>
      <c r="R513" s="13"/>
      <c r="S513" s="15"/>
      <c r="T513" s="2"/>
      <c r="U513" s="2"/>
      <c r="V513" s="2"/>
      <c r="W513" s="2"/>
      <c r="X513" s="2"/>
      <c r="Y513" s="2"/>
      <c r="Z513" s="2"/>
      <c r="AA513" s="2"/>
      <c r="AB513" s="18"/>
    </row>
    <row r="514" spans="7:28" x14ac:dyDescent="0.25">
      <c r="G514" s="2"/>
      <c r="H514" s="2"/>
      <c r="I514" s="2"/>
      <c r="J514" s="2"/>
      <c r="K514" s="2"/>
      <c r="L514" s="2"/>
      <c r="M514" s="2"/>
      <c r="N514" s="2"/>
      <c r="O514" s="2"/>
      <c r="Q514" s="2"/>
      <c r="R514" s="13"/>
      <c r="S514" s="15"/>
      <c r="T514" s="2"/>
      <c r="U514" s="2"/>
      <c r="V514" s="2"/>
      <c r="W514" s="2"/>
      <c r="X514" s="2"/>
      <c r="Y514" s="2"/>
      <c r="Z514" s="2"/>
      <c r="AA514" s="2"/>
      <c r="AB514" s="18"/>
    </row>
    <row r="515" spans="7:28" x14ac:dyDescent="0.25">
      <c r="G515" s="2"/>
      <c r="H515" s="2"/>
      <c r="I515" s="2"/>
      <c r="J515" s="2"/>
      <c r="K515" s="2"/>
      <c r="L515" s="2"/>
      <c r="M515" s="2"/>
      <c r="N515" s="2"/>
      <c r="O515" s="2"/>
      <c r="Q515" s="2"/>
      <c r="R515" s="13"/>
      <c r="S515" s="15"/>
      <c r="T515" s="2"/>
      <c r="U515" s="2"/>
      <c r="V515" s="2"/>
      <c r="W515" s="2"/>
      <c r="X515" s="2"/>
      <c r="Y515" s="2"/>
      <c r="Z515" s="2"/>
      <c r="AA515" s="2"/>
      <c r="AB515" s="18"/>
    </row>
    <row r="516" spans="7:28" x14ac:dyDescent="0.25">
      <c r="G516" s="2"/>
      <c r="H516" s="2"/>
      <c r="I516" s="2"/>
      <c r="J516" s="2"/>
      <c r="K516" s="2"/>
      <c r="L516" s="2"/>
      <c r="M516" s="2"/>
      <c r="N516" s="2"/>
      <c r="O516" s="2"/>
      <c r="Q516" s="2"/>
      <c r="R516" s="13"/>
      <c r="S516" s="15"/>
      <c r="T516" s="2"/>
      <c r="U516" s="2"/>
      <c r="V516" s="2"/>
      <c r="W516" s="2"/>
      <c r="X516" s="2"/>
      <c r="Y516" s="2"/>
      <c r="Z516" s="2"/>
      <c r="AA516" s="2"/>
      <c r="AB516" s="18"/>
    </row>
    <row r="517" spans="7:28" x14ac:dyDescent="0.25">
      <c r="G517" s="2"/>
      <c r="H517" s="2"/>
      <c r="I517" s="2"/>
      <c r="J517" s="2"/>
      <c r="K517" s="2"/>
      <c r="L517" s="2"/>
      <c r="M517" s="2"/>
      <c r="N517" s="2"/>
      <c r="O517" s="2"/>
      <c r="Q517" s="2"/>
      <c r="R517" s="13"/>
      <c r="S517" s="15"/>
      <c r="T517" s="2"/>
      <c r="U517" s="2"/>
      <c r="V517" s="2"/>
      <c r="W517" s="2"/>
      <c r="X517" s="2"/>
      <c r="Y517" s="2"/>
      <c r="Z517" s="2"/>
      <c r="AA517" s="2"/>
      <c r="AB517" s="18"/>
    </row>
    <row r="518" spans="7:28" x14ac:dyDescent="0.25">
      <c r="G518" s="2"/>
      <c r="H518" s="2"/>
      <c r="I518" s="2"/>
      <c r="J518" s="2"/>
      <c r="K518" s="2"/>
      <c r="L518" s="2"/>
      <c r="M518" s="2"/>
      <c r="N518" s="2"/>
      <c r="O518" s="2"/>
      <c r="Q518" s="2"/>
      <c r="R518" s="13"/>
      <c r="S518" s="15"/>
      <c r="T518" s="2"/>
      <c r="U518" s="2"/>
      <c r="V518" s="2"/>
      <c r="W518" s="2"/>
      <c r="X518" s="2"/>
      <c r="Y518" s="2"/>
      <c r="Z518" s="2"/>
      <c r="AA518" s="2"/>
      <c r="AB518" s="18"/>
    </row>
    <row r="519" spans="7:28" x14ac:dyDescent="0.25">
      <c r="G519" s="2"/>
      <c r="H519" s="2"/>
      <c r="I519" s="2"/>
      <c r="J519" s="2"/>
      <c r="K519" s="2"/>
      <c r="L519" s="2"/>
      <c r="M519" s="2"/>
      <c r="N519" s="2"/>
      <c r="O519" s="2"/>
      <c r="Q519" s="2"/>
      <c r="R519" s="13"/>
      <c r="S519" s="15"/>
      <c r="T519" s="2"/>
      <c r="U519" s="2"/>
      <c r="V519" s="2"/>
      <c r="W519" s="2"/>
      <c r="X519" s="2"/>
      <c r="Y519" s="2"/>
      <c r="Z519" s="2"/>
      <c r="AA519" s="2"/>
      <c r="AB519" s="18"/>
    </row>
    <row r="520" spans="7:28" x14ac:dyDescent="0.25">
      <c r="G520" s="2"/>
      <c r="H520" s="2"/>
      <c r="I520" s="2"/>
      <c r="J520" s="2"/>
      <c r="K520" s="2"/>
      <c r="L520" s="2"/>
      <c r="M520" s="2"/>
      <c r="N520" s="2"/>
      <c r="O520" s="2"/>
      <c r="Q520" s="2"/>
      <c r="R520" s="13"/>
      <c r="S520" s="15"/>
      <c r="T520" s="2"/>
      <c r="U520" s="2"/>
      <c r="V520" s="2"/>
      <c r="W520" s="2"/>
      <c r="X520" s="2"/>
      <c r="Y520" s="2"/>
      <c r="Z520" s="2"/>
      <c r="AA520" s="2"/>
      <c r="AB520" s="18"/>
    </row>
    <row r="521" spans="7:28" x14ac:dyDescent="0.25">
      <c r="G521" s="2"/>
      <c r="H521" s="2"/>
      <c r="I521" s="2"/>
      <c r="J521" s="2"/>
      <c r="K521" s="2"/>
      <c r="L521" s="2"/>
      <c r="M521" s="2"/>
      <c r="N521" s="2"/>
      <c r="O521" s="2"/>
      <c r="Q521" s="2"/>
      <c r="R521" s="13"/>
      <c r="S521" s="15"/>
      <c r="T521" s="2"/>
      <c r="U521" s="2"/>
      <c r="V521" s="2"/>
      <c r="W521" s="2"/>
      <c r="X521" s="2"/>
      <c r="Y521" s="2"/>
      <c r="Z521" s="2"/>
      <c r="AA521" s="2"/>
      <c r="AB521" s="18"/>
    </row>
    <row r="522" spans="7:28" x14ac:dyDescent="0.25">
      <c r="G522" s="2"/>
      <c r="H522" s="2"/>
      <c r="I522" s="2"/>
      <c r="J522" s="2"/>
      <c r="K522" s="2"/>
      <c r="L522" s="2"/>
      <c r="M522" s="2"/>
      <c r="N522" s="2"/>
      <c r="O522" s="2"/>
      <c r="Q522" s="2"/>
      <c r="R522" s="13"/>
      <c r="S522" s="15"/>
      <c r="T522" s="2"/>
      <c r="U522" s="2"/>
      <c r="V522" s="2"/>
      <c r="W522" s="2"/>
      <c r="X522" s="2"/>
      <c r="Y522" s="2"/>
      <c r="Z522" s="2"/>
      <c r="AA522" s="2"/>
      <c r="AB522" s="18"/>
    </row>
    <row r="523" spans="7:28" x14ac:dyDescent="0.25">
      <c r="G523" s="2"/>
      <c r="H523" s="2"/>
      <c r="I523" s="2"/>
      <c r="J523" s="2"/>
      <c r="K523" s="2"/>
      <c r="L523" s="2"/>
      <c r="M523" s="2"/>
      <c r="N523" s="2"/>
      <c r="O523" s="2"/>
      <c r="Q523" s="2"/>
      <c r="R523" s="13"/>
      <c r="S523" s="15"/>
      <c r="T523" s="2"/>
      <c r="U523" s="2"/>
      <c r="V523" s="2"/>
      <c r="W523" s="2"/>
      <c r="X523" s="2"/>
      <c r="Y523" s="2"/>
      <c r="Z523" s="2"/>
      <c r="AA523" s="2"/>
      <c r="AB523" s="18"/>
    </row>
    <row r="524" spans="7:28" x14ac:dyDescent="0.25">
      <c r="G524" s="2"/>
      <c r="H524" s="2"/>
      <c r="I524" s="2"/>
      <c r="J524" s="2"/>
      <c r="K524" s="2"/>
      <c r="L524" s="2"/>
      <c r="M524" s="2"/>
      <c r="N524" s="2"/>
      <c r="O524" s="2"/>
      <c r="Q524" s="2"/>
      <c r="R524" s="13"/>
      <c r="S524" s="15"/>
      <c r="T524" s="2"/>
      <c r="U524" s="2"/>
      <c r="V524" s="2"/>
      <c r="W524" s="2"/>
      <c r="X524" s="2"/>
      <c r="Y524" s="2"/>
      <c r="Z524" s="2"/>
      <c r="AA524" s="2"/>
      <c r="AB524" s="18"/>
    </row>
    <row r="525" spans="7:28" x14ac:dyDescent="0.25">
      <c r="G525" s="2"/>
      <c r="H525" s="2"/>
      <c r="I525" s="2"/>
      <c r="J525" s="2"/>
      <c r="K525" s="2"/>
      <c r="L525" s="2"/>
      <c r="M525" s="2"/>
      <c r="N525" s="2"/>
      <c r="O525" s="2"/>
      <c r="Q525" s="2"/>
      <c r="R525" s="13"/>
      <c r="S525" s="15"/>
      <c r="T525" s="2"/>
      <c r="U525" s="2"/>
      <c r="V525" s="2"/>
      <c r="W525" s="2"/>
      <c r="X525" s="2"/>
      <c r="Y525" s="2"/>
      <c r="Z525" s="2"/>
      <c r="AA525" s="2"/>
      <c r="AB525" s="18"/>
    </row>
    <row r="526" spans="7:28" x14ac:dyDescent="0.25">
      <c r="G526" s="2"/>
      <c r="H526" s="2"/>
      <c r="I526" s="2"/>
      <c r="J526" s="2"/>
      <c r="K526" s="2"/>
      <c r="L526" s="2"/>
      <c r="M526" s="2"/>
      <c r="N526" s="2"/>
      <c r="O526" s="2"/>
      <c r="Q526" s="2"/>
      <c r="R526" s="13"/>
      <c r="S526" s="15"/>
      <c r="T526" s="2"/>
      <c r="U526" s="2"/>
      <c r="V526" s="2"/>
      <c r="W526" s="2"/>
      <c r="X526" s="2"/>
      <c r="Y526" s="2"/>
      <c r="Z526" s="2"/>
      <c r="AA526" s="2"/>
      <c r="AB526" s="18"/>
    </row>
    <row r="527" spans="7:28" x14ac:dyDescent="0.25">
      <c r="G527" s="2"/>
      <c r="H527" s="2"/>
      <c r="I527" s="2"/>
      <c r="J527" s="2"/>
      <c r="K527" s="2"/>
      <c r="L527" s="2"/>
      <c r="M527" s="2"/>
      <c r="N527" s="2"/>
      <c r="O527" s="2"/>
      <c r="Q527" s="2"/>
      <c r="R527" s="13"/>
      <c r="S527" s="15"/>
      <c r="T527" s="2"/>
      <c r="U527" s="2"/>
      <c r="V527" s="2"/>
      <c r="W527" s="2"/>
      <c r="X527" s="2"/>
      <c r="Y527" s="2"/>
      <c r="Z527" s="2"/>
      <c r="AA527" s="2"/>
      <c r="AB527" s="18"/>
    </row>
    <row r="528" spans="7:28" x14ac:dyDescent="0.25">
      <c r="G528" s="2"/>
      <c r="H528" s="2"/>
      <c r="I528" s="2"/>
      <c r="J528" s="2"/>
      <c r="K528" s="2"/>
      <c r="L528" s="2"/>
      <c r="M528" s="2"/>
      <c r="N528" s="2"/>
      <c r="O528" s="2"/>
      <c r="Q528" s="2"/>
      <c r="R528" s="13"/>
      <c r="S528" s="15"/>
      <c r="T528" s="2"/>
      <c r="U528" s="2"/>
      <c r="V528" s="2"/>
      <c r="W528" s="2"/>
      <c r="X528" s="2"/>
      <c r="Y528" s="2"/>
      <c r="Z528" s="2"/>
      <c r="AA528" s="2"/>
      <c r="AB528" s="18"/>
    </row>
    <row r="529" spans="7:28" x14ac:dyDescent="0.25">
      <c r="G529" s="2"/>
      <c r="H529" s="2"/>
      <c r="I529" s="2"/>
      <c r="J529" s="2"/>
      <c r="K529" s="2"/>
      <c r="L529" s="2"/>
      <c r="M529" s="2"/>
      <c r="N529" s="2"/>
      <c r="O529" s="2"/>
      <c r="Q529" s="2"/>
      <c r="R529" s="13"/>
      <c r="S529" s="15"/>
      <c r="T529" s="2"/>
      <c r="U529" s="2"/>
      <c r="V529" s="2"/>
      <c r="W529" s="2"/>
      <c r="X529" s="2"/>
      <c r="Y529" s="2"/>
      <c r="Z529" s="2"/>
      <c r="AA529" s="2"/>
      <c r="AB529" s="18"/>
    </row>
    <row r="530" spans="7:28" x14ac:dyDescent="0.25">
      <c r="G530" s="2"/>
      <c r="H530" s="2"/>
      <c r="I530" s="2"/>
      <c r="J530" s="2"/>
      <c r="K530" s="2"/>
      <c r="L530" s="2"/>
      <c r="M530" s="2"/>
      <c r="N530" s="2"/>
      <c r="O530" s="2"/>
      <c r="Q530" s="2"/>
      <c r="R530" s="13"/>
      <c r="S530" s="15"/>
      <c r="T530" s="2"/>
      <c r="U530" s="2"/>
      <c r="V530" s="2"/>
      <c r="W530" s="2"/>
      <c r="X530" s="2"/>
      <c r="Y530" s="2"/>
      <c r="Z530" s="2"/>
      <c r="AA530" s="2"/>
      <c r="AB530" s="18"/>
    </row>
    <row r="531" spans="7:28" x14ac:dyDescent="0.25">
      <c r="G531" s="2"/>
      <c r="H531" s="2"/>
      <c r="I531" s="2"/>
      <c r="J531" s="2"/>
      <c r="K531" s="2"/>
      <c r="L531" s="2"/>
      <c r="M531" s="2"/>
      <c r="N531" s="2"/>
      <c r="O531" s="2"/>
      <c r="Q531" s="2"/>
      <c r="R531" s="13"/>
      <c r="S531" s="15"/>
      <c r="T531" s="2"/>
      <c r="U531" s="2"/>
      <c r="V531" s="2"/>
      <c r="W531" s="2"/>
      <c r="X531" s="2"/>
      <c r="Y531" s="2"/>
      <c r="Z531" s="2"/>
      <c r="AA531" s="2"/>
      <c r="AB531" s="18"/>
    </row>
    <row r="532" spans="7:28" x14ac:dyDescent="0.25">
      <c r="G532" s="2"/>
      <c r="H532" s="2"/>
      <c r="I532" s="2"/>
      <c r="J532" s="2"/>
      <c r="K532" s="2"/>
      <c r="L532" s="2"/>
      <c r="M532" s="2"/>
      <c r="N532" s="2"/>
      <c r="O532" s="2"/>
      <c r="Q532" s="2"/>
      <c r="R532" s="13"/>
      <c r="S532" s="15"/>
      <c r="T532" s="2"/>
      <c r="U532" s="2"/>
      <c r="V532" s="2"/>
      <c r="W532" s="2"/>
      <c r="X532" s="2"/>
      <c r="Y532" s="2"/>
      <c r="Z532" s="2"/>
      <c r="AA532" s="2"/>
      <c r="AB532" s="18"/>
    </row>
    <row r="533" spans="7:28" x14ac:dyDescent="0.25">
      <c r="G533" s="2"/>
      <c r="H533" s="2"/>
      <c r="I533" s="2"/>
      <c r="J533" s="2"/>
      <c r="K533" s="2"/>
      <c r="L533" s="2"/>
      <c r="M533" s="2"/>
      <c r="N533" s="2"/>
      <c r="O533" s="2"/>
      <c r="Q533" s="2"/>
      <c r="R533" s="13"/>
      <c r="S533" s="15"/>
      <c r="T533" s="2"/>
      <c r="U533" s="2"/>
      <c r="V533" s="2"/>
      <c r="W533" s="2"/>
      <c r="X533" s="2"/>
      <c r="Y533" s="2"/>
      <c r="Z533" s="2"/>
      <c r="AA533" s="2"/>
      <c r="AB533" s="18"/>
    </row>
    <row r="534" spans="7:28" x14ac:dyDescent="0.25">
      <c r="G534" s="2"/>
      <c r="H534" s="2"/>
      <c r="I534" s="2"/>
      <c r="J534" s="2"/>
      <c r="K534" s="2"/>
      <c r="L534" s="2"/>
      <c r="M534" s="2"/>
      <c r="N534" s="2"/>
      <c r="O534" s="2"/>
      <c r="Q534" s="2"/>
      <c r="R534" s="13"/>
      <c r="S534" s="15"/>
      <c r="T534" s="2"/>
      <c r="U534" s="2"/>
      <c r="V534" s="2"/>
      <c r="W534" s="2"/>
      <c r="X534" s="2"/>
      <c r="Y534" s="2"/>
      <c r="Z534" s="2"/>
      <c r="AA534" s="2"/>
      <c r="AB534" s="18"/>
    </row>
    <row r="535" spans="7:28" x14ac:dyDescent="0.25">
      <c r="G535" s="2"/>
      <c r="H535" s="2"/>
      <c r="I535" s="2"/>
      <c r="J535" s="2"/>
      <c r="K535" s="2"/>
      <c r="L535" s="2"/>
      <c r="M535" s="2"/>
      <c r="N535" s="2"/>
      <c r="O535" s="2"/>
      <c r="Q535" s="2"/>
      <c r="R535" s="13"/>
      <c r="S535" s="15"/>
      <c r="T535" s="2"/>
      <c r="U535" s="2"/>
      <c r="V535" s="2"/>
      <c r="W535" s="2"/>
      <c r="X535" s="2"/>
      <c r="Y535" s="2"/>
      <c r="Z535" s="2"/>
      <c r="AA535" s="2"/>
      <c r="AB535" s="18"/>
    </row>
    <row r="536" spans="7:28" x14ac:dyDescent="0.25">
      <c r="G536" s="2"/>
      <c r="H536" s="2"/>
      <c r="I536" s="2"/>
      <c r="J536" s="2"/>
      <c r="K536" s="2"/>
      <c r="L536" s="2"/>
      <c r="M536" s="2"/>
      <c r="N536" s="2"/>
      <c r="O536" s="2"/>
      <c r="Q536" s="2"/>
      <c r="R536" s="13"/>
      <c r="S536" s="15"/>
      <c r="T536" s="2"/>
      <c r="U536" s="2"/>
      <c r="V536" s="2"/>
      <c r="W536" s="2"/>
      <c r="X536" s="2"/>
      <c r="Y536" s="2"/>
      <c r="Z536" s="2"/>
      <c r="AA536" s="2"/>
      <c r="AB536" s="18"/>
    </row>
    <row r="537" spans="7:28" x14ac:dyDescent="0.25">
      <c r="G537" s="2"/>
      <c r="H537" s="2"/>
      <c r="I537" s="2"/>
      <c r="J537" s="2"/>
      <c r="K537" s="2"/>
      <c r="L537" s="2"/>
      <c r="M537" s="2"/>
      <c r="N537" s="2"/>
      <c r="O537" s="2"/>
      <c r="Q537" s="2"/>
      <c r="R537" s="13"/>
      <c r="S537" s="15"/>
      <c r="T537" s="2"/>
      <c r="U537" s="2"/>
      <c r="V537" s="2"/>
      <c r="W537" s="2"/>
      <c r="X537" s="2"/>
      <c r="Y537" s="2"/>
      <c r="Z537" s="2"/>
      <c r="AA537" s="2"/>
      <c r="AB537" s="18"/>
    </row>
    <row r="538" spans="7:28" x14ac:dyDescent="0.25">
      <c r="G538" s="2"/>
      <c r="H538" s="2"/>
      <c r="I538" s="2"/>
      <c r="J538" s="2"/>
      <c r="K538" s="2"/>
      <c r="L538" s="2"/>
      <c r="M538" s="2"/>
      <c r="N538" s="2"/>
      <c r="O538" s="2"/>
      <c r="Q538" s="2"/>
      <c r="R538" s="13"/>
      <c r="S538" s="15"/>
      <c r="T538" s="2"/>
      <c r="U538" s="2"/>
      <c r="V538" s="2"/>
      <c r="W538" s="2"/>
      <c r="X538" s="2"/>
      <c r="Y538" s="2"/>
      <c r="Z538" s="2"/>
      <c r="AA538" s="2"/>
      <c r="AB538" s="18"/>
    </row>
    <row r="539" spans="7:28" x14ac:dyDescent="0.25">
      <c r="G539" s="2"/>
      <c r="H539" s="2"/>
      <c r="I539" s="2"/>
      <c r="J539" s="2"/>
      <c r="K539" s="2"/>
      <c r="L539" s="2"/>
      <c r="M539" s="2"/>
      <c r="N539" s="2"/>
      <c r="O539" s="2"/>
      <c r="Q539" s="2"/>
      <c r="R539" s="13"/>
      <c r="S539" s="15"/>
      <c r="T539" s="2"/>
      <c r="U539" s="2"/>
      <c r="V539" s="2"/>
      <c r="W539" s="2"/>
      <c r="X539" s="2"/>
      <c r="Y539" s="2"/>
      <c r="Z539" s="2"/>
      <c r="AA539" s="2"/>
      <c r="AB539" s="18"/>
    </row>
    <row r="540" spans="7:28" x14ac:dyDescent="0.25">
      <c r="G540" s="2"/>
      <c r="H540" s="2"/>
      <c r="I540" s="2"/>
      <c r="J540" s="2"/>
      <c r="K540" s="2"/>
      <c r="L540" s="2"/>
      <c r="M540" s="2"/>
      <c r="N540" s="2"/>
      <c r="O540" s="2"/>
      <c r="Q540" s="2"/>
      <c r="R540" s="13"/>
      <c r="S540" s="15"/>
      <c r="T540" s="2"/>
      <c r="U540" s="2"/>
      <c r="V540" s="2"/>
      <c r="W540" s="2"/>
      <c r="X540" s="2"/>
      <c r="Y540" s="2"/>
      <c r="Z540" s="2"/>
      <c r="AA540" s="2"/>
      <c r="AB540" s="18"/>
    </row>
    <row r="541" spans="7:28" x14ac:dyDescent="0.25">
      <c r="G541" s="2"/>
      <c r="H541" s="2"/>
      <c r="I541" s="2"/>
      <c r="J541" s="2"/>
      <c r="K541" s="2"/>
      <c r="L541" s="2"/>
      <c r="M541" s="2"/>
      <c r="N541" s="2"/>
      <c r="O541" s="2"/>
      <c r="Q541" s="2"/>
      <c r="R541" s="13"/>
      <c r="S541" s="15"/>
      <c r="T541" s="2"/>
      <c r="U541" s="2"/>
      <c r="V541" s="2"/>
      <c r="W541" s="2"/>
      <c r="X541" s="2"/>
      <c r="Y541" s="2"/>
      <c r="Z541" s="2"/>
      <c r="AA541" s="2"/>
      <c r="AB541" s="18"/>
    </row>
    <row r="542" spans="7:28" x14ac:dyDescent="0.25">
      <c r="G542" s="2"/>
      <c r="H542" s="2"/>
      <c r="I542" s="2"/>
      <c r="J542" s="2"/>
      <c r="K542" s="2"/>
      <c r="L542" s="2"/>
      <c r="M542" s="2"/>
      <c r="N542" s="2"/>
      <c r="O542" s="2"/>
      <c r="Q542" s="2"/>
      <c r="R542" s="13"/>
      <c r="S542" s="15"/>
      <c r="T542" s="2"/>
      <c r="U542" s="2"/>
      <c r="V542" s="2"/>
      <c r="W542" s="2"/>
      <c r="X542" s="2"/>
      <c r="Y542" s="2"/>
      <c r="Z542" s="2"/>
      <c r="AA542" s="2"/>
      <c r="AB542" s="18"/>
    </row>
  </sheetData>
  <autoFilter ref="A1:AD48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436"/>
  <sheetViews>
    <sheetView zoomScaleNormal="100" workbookViewId="0">
      <pane ySplit="1" topLeftCell="A50" activePane="bottomLeft" state="frozen"/>
      <selection activeCell="G1" sqref="G1"/>
      <selection pane="bottomLeft" activeCell="A29" sqref="A29:AE29"/>
    </sheetView>
  </sheetViews>
  <sheetFormatPr defaultRowHeight="15" x14ac:dyDescent="0.25"/>
  <cols>
    <col min="1" max="1" width="9.140625" style="20" customWidth="1"/>
    <col min="2" max="2" width="9.85546875" customWidth="1"/>
    <col min="3" max="3" width="9" style="4" customWidth="1"/>
    <col min="4" max="4" width="11" style="4" customWidth="1"/>
    <col min="5" max="5" width="23.140625" style="4" customWidth="1"/>
    <col min="6" max="6" width="16.7109375" style="4" customWidth="1"/>
    <col min="7" max="7" width="14.85546875" style="4" customWidth="1"/>
    <col min="8" max="8" width="15.85546875" style="4" customWidth="1"/>
    <col min="9" max="9" width="22.7109375" style="4" customWidth="1"/>
    <col min="10" max="11" width="26.42578125" style="4" customWidth="1"/>
    <col min="12" max="12" width="18.42578125" style="4" customWidth="1"/>
    <col min="13" max="13" width="20.140625" style="4" customWidth="1"/>
    <col min="14" max="14" width="22.140625" style="4" customWidth="1"/>
    <col min="15" max="52" width="26.42578125" style="4" customWidth="1"/>
    <col min="53" max="54" width="28.28515625" style="4" customWidth="1"/>
    <col min="55" max="55" width="22.5703125" customWidth="1"/>
    <col min="56" max="68" width="9.140625" style="30"/>
  </cols>
  <sheetData>
    <row r="1" spans="1:68" x14ac:dyDescent="0.25">
      <c r="A1" s="19" t="s">
        <v>145</v>
      </c>
      <c r="B1" s="5" t="s">
        <v>113</v>
      </c>
      <c r="C1" s="5" t="s">
        <v>114</v>
      </c>
      <c r="D1" s="5" t="s">
        <v>149</v>
      </c>
      <c r="E1" s="5" t="s">
        <v>115</v>
      </c>
      <c r="F1" s="5" t="s">
        <v>116</v>
      </c>
      <c r="G1" s="5" t="s">
        <v>117</v>
      </c>
      <c r="H1" s="5" t="s">
        <v>118</v>
      </c>
      <c r="I1" s="5" t="s">
        <v>151</v>
      </c>
      <c r="J1" s="5" t="s">
        <v>119</v>
      </c>
      <c r="K1" s="5" t="s">
        <v>120</v>
      </c>
      <c r="L1" s="5" t="s">
        <v>121</v>
      </c>
      <c r="M1" s="5" t="s">
        <v>122</v>
      </c>
      <c r="N1" s="5" t="s">
        <v>123</v>
      </c>
      <c r="O1" s="21" t="s">
        <v>152</v>
      </c>
      <c r="P1" s="5" t="s">
        <v>153</v>
      </c>
      <c r="Q1" s="9" t="s">
        <v>154</v>
      </c>
      <c r="R1" s="14" t="s">
        <v>201</v>
      </c>
      <c r="S1" s="5" t="s">
        <v>155</v>
      </c>
      <c r="T1" s="5" t="s">
        <v>124</v>
      </c>
      <c r="U1" s="5" t="s">
        <v>125</v>
      </c>
      <c r="V1" s="5" t="s">
        <v>126</v>
      </c>
      <c r="W1" s="5" t="s">
        <v>127</v>
      </c>
      <c r="X1" s="5" t="s">
        <v>128</v>
      </c>
      <c r="Y1" s="5" t="s">
        <v>129</v>
      </c>
      <c r="Z1" s="5" t="s">
        <v>130</v>
      </c>
      <c r="AA1" s="17" t="s">
        <v>156</v>
      </c>
      <c r="AB1" s="17" t="s">
        <v>146</v>
      </c>
      <c r="AC1" s="17" t="s">
        <v>396</v>
      </c>
      <c r="AD1" s="17" t="s">
        <v>187</v>
      </c>
      <c r="AE1" s="5" t="s">
        <v>131</v>
      </c>
      <c r="AF1" s="17"/>
      <c r="AG1" s="17"/>
      <c r="AH1" s="17"/>
      <c r="AI1" s="17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/>
      <c r="AV1"/>
      <c r="AW1"/>
      <c r="AX1"/>
      <c r="AY1"/>
      <c r="AZ1"/>
      <c r="BA1"/>
      <c r="BB1"/>
      <c r="BD1"/>
      <c r="BE1"/>
      <c r="BF1"/>
      <c r="BG1"/>
      <c r="BH1"/>
      <c r="BI1"/>
      <c r="BJ1"/>
      <c r="BK1"/>
      <c r="BL1"/>
      <c r="BM1"/>
      <c r="BN1"/>
      <c r="BO1"/>
      <c r="BP1"/>
    </row>
    <row r="2" spans="1:68" x14ac:dyDescent="0.25">
      <c r="A2" s="20">
        <v>17</v>
      </c>
      <c r="B2" t="s">
        <v>264</v>
      </c>
      <c r="C2" t="s">
        <v>2</v>
      </c>
      <c r="D2" t="s">
        <v>4</v>
      </c>
      <c r="E2" t="s">
        <v>5</v>
      </c>
      <c r="F2" s="2">
        <v>135852990000</v>
      </c>
      <c r="G2" s="2">
        <v>13262470000</v>
      </c>
      <c r="H2" s="2">
        <v>122590520000</v>
      </c>
      <c r="I2" s="2">
        <v>226904167</v>
      </c>
      <c r="J2" s="2">
        <v>33459545</v>
      </c>
      <c r="K2" s="2">
        <v>193444622</v>
      </c>
      <c r="L2" s="2">
        <v>172562971</v>
      </c>
      <c r="M2" s="2">
        <v>28154557</v>
      </c>
      <c r="N2" s="2">
        <v>144408414</v>
      </c>
      <c r="O2" s="15">
        <v>0.1</v>
      </c>
      <c r="P2" s="2">
        <v>2815455.7</v>
      </c>
      <c r="Q2" s="13">
        <v>0.25</v>
      </c>
      <c r="R2" s="15">
        <v>0.4</v>
      </c>
      <c r="S2" s="2">
        <v>36102103.5</v>
      </c>
      <c r="T2" s="2">
        <v>6000000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18">
        <v>0</v>
      </c>
      <c r="AB2" s="4">
        <v>44917559.200000003</v>
      </c>
      <c r="AD2" s="4">
        <f>AB2+AC2</f>
        <v>44917559.200000003</v>
      </c>
      <c r="AE2" t="s">
        <v>41</v>
      </c>
      <c r="AF2" s="18"/>
      <c r="AJ2"/>
    </row>
    <row r="3" spans="1:68" x14ac:dyDescent="0.25">
      <c r="A3" s="20">
        <v>23</v>
      </c>
      <c r="B3" t="s">
        <v>264</v>
      </c>
      <c r="C3" t="s">
        <v>2</v>
      </c>
      <c r="D3" t="s">
        <v>4</v>
      </c>
      <c r="E3" t="s">
        <v>7</v>
      </c>
      <c r="F3" s="2">
        <v>18361004000</v>
      </c>
      <c r="G3" s="2">
        <v>17441214000</v>
      </c>
      <c r="H3" s="2">
        <v>919790000</v>
      </c>
      <c r="I3" s="2">
        <v>39709579</v>
      </c>
      <c r="J3" s="2">
        <v>37510564</v>
      </c>
      <c r="K3" s="2">
        <v>2199015</v>
      </c>
      <c r="L3" s="2">
        <v>32365177.399999999</v>
      </c>
      <c r="M3" s="2">
        <v>30534078.399999999</v>
      </c>
      <c r="N3" s="2">
        <v>1831099</v>
      </c>
      <c r="O3" s="15">
        <v>0.1</v>
      </c>
      <c r="P3" s="2">
        <v>3053407.84</v>
      </c>
      <c r="Q3" s="13">
        <v>0.15</v>
      </c>
      <c r="R3" s="15">
        <v>0</v>
      </c>
      <c r="S3" s="2">
        <v>274664.84999999998</v>
      </c>
      <c r="T3" s="2">
        <v>3000000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18">
        <v>0</v>
      </c>
      <c r="AB3" s="4">
        <v>6328072.6900000004</v>
      </c>
      <c r="AD3" s="4">
        <f t="shared" ref="AD3:AD66" si="0">AB3+AC3</f>
        <v>6328072.6900000004</v>
      </c>
      <c r="AE3" t="s">
        <v>6</v>
      </c>
      <c r="AF3" s="18"/>
      <c r="AJ3"/>
    </row>
    <row r="4" spans="1:68" x14ac:dyDescent="0.25">
      <c r="A4" s="20">
        <v>30</v>
      </c>
      <c r="B4" t="s">
        <v>263</v>
      </c>
      <c r="C4" t="s">
        <v>9</v>
      </c>
      <c r="D4" t="s">
        <v>384</v>
      </c>
      <c r="E4" t="s">
        <v>10</v>
      </c>
      <c r="F4" s="2">
        <v>4352717000</v>
      </c>
      <c r="G4" s="2">
        <v>0</v>
      </c>
      <c r="H4" s="2">
        <v>4352717000</v>
      </c>
      <c r="I4" s="2">
        <v>12040420</v>
      </c>
      <c r="J4" s="2">
        <v>0</v>
      </c>
      <c r="K4" s="2">
        <v>12040420</v>
      </c>
      <c r="L4" s="2">
        <v>10299333.199999999</v>
      </c>
      <c r="M4" s="2">
        <v>0</v>
      </c>
      <c r="N4" s="2">
        <v>10299333.199999999</v>
      </c>
      <c r="O4" s="15">
        <v>0.1</v>
      </c>
      <c r="P4" s="2">
        <v>0</v>
      </c>
      <c r="Q4" s="13">
        <v>0.3</v>
      </c>
      <c r="R4" s="15">
        <v>0</v>
      </c>
      <c r="S4" s="2">
        <v>3089799.96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18">
        <v>0</v>
      </c>
      <c r="AB4" s="4">
        <v>3089799.96</v>
      </c>
      <c r="AD4" s="4">
        <f t="shared" si="0"/>
        <v>3089799.96</v>
      </c>
      <c r="AE4" t="s">
        <v>11</v>
      </c>
      <c r="AF4" s="18"/>
      <c r="AJ4"/>
    </row>
    <row r="5" spans="1:68" x14ac:dyDescent="0.25">
      <c r="A5" s="20">
        <v>58</v>
      </c>
      <c r="B5" t="s">
        <v>264</v>
      </c>
      <c r="C5" t="s">
        <v>9</v>
      </c>
      <c r="D5" t="s">
        <v>15</v>
      </c>
      <c r="E5" t="s">
        <v>18</v>
      </c>
      <c r="F5" s="2">
        <v>50644078000</v>
      </c>
      <c r="G5" s="2">
        <v>0</v>
      </c>
      <c r="H5" s="2">
        <v>50644078000</v>
      </c>
      <c r="I5" s="2">
        <v>106069553</v>
      </c>
      <c r="J5" s="2">
        <v>0</v>
      </c>
      <c r="K5" s="2">
        <v>106069553</v>
      </c>
      <c r="L5" s="2">
        <v>85811921.799999997</v>
      </c>
      <c r="M5" s="2">
        <v>0</v>
      </c>
      <c r="N5" s="2">
        <v>85811921.799999997</v>
      </c>
      <c r="O5" s="15">
        <v>0.1</v>
      </c>
      <c r="P5" s="2">
        <v>0</v>
      </c>
      <c r="Q5" s="13">
        <v>0.2</v>
      </c>
      <c r="R5" s="15">
        <v>0</v>
      </c>
      <c r="S5" s="2">
        <v>17162384.359999999</v>
      </c>
      <c r="T5" s="2">
        <v>4000000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18">
        <v>0</v>
      </c>
      <c r="AB5" s="4">
        <v>21162384.359999999</v>
      </c>
      <c r="AD5" s="4">
        <f t="shared" si="0"/>
        <v>21162384.359999999</v>
      </c>
      <c r="AE5" t="s">
        <v>19</v>
      </c>
      <c r="AF5" s="18"/>
      <c r="AJ5"/>
    </row>
    <row r="6" spans="1:68" x14ac:dyDescent="0.25">
      <c r="A6" s="20">
        <v>62</v>
      </c>
      <c r="B6" t="s">
        <v>263</v>
      </c>
      <c r="C6" t="s">
        <v>9</v>
      </c>
      <c r="D6" t="s">
        <v>15</v>
      </c>
      <c r="E6" t="s">
        <v>20</v>
      </c>
      <c r="F6" s="2">
        <v>6215915000</v>
      </c>
      <c r="G6" s="2">
        <v>0</v>
      </c>
      <c r="H6" s="2">
        <v>6215915000</v>
      </c>
      <c r="I6" s="2">
        <v>13580308</v>
      </c>
      <c r="J6" s="2">
        <v>0</v>
      </c>
      <c r="K6" s="2">
        <v>13580308</v>
      </c>
      <c r="L6" s="2">
        <v>11093942</v>
      </c>
      <c r="M6" s="2">
        <v>0</v>
      </c>
      <c r="N6" s="2">
        <v>11093942</v>
      </c>
      <c r="O6" s="15">
        <v>0.1</v>
      </c>
      <c r="P6" s="2">
        <v>0</v>
      </c>
      <c r="Q6" s="13">
        <v>0.3</v>
      </c>
      <c r="R6" s="15">
        <v>0</v>
      </c>
      <c r="S6" s="2">
        <v>3328182.6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18">
        <v>0</v>
      </c>
      <c r="AB6" s="4">
        <v>3328182.6</v>
      </c>
      <c r="AD6" s="4">
        <f t="shared" si="0"/>
        <v>3328182.6</v>
      </c>
      <c r="AE6" t="s">
        <v>24</v>
      </c>
      <c r="AF6" s="18"/>
      <c r="AJ6"/>
    </row>
    <row r="7" spans="1:68" x14ac:dyDescent="0.25">
      <c r="A7" s="20">
        <v>66</v>
      </c>
      <c r="B7" t="s">
        <v>264</v>
      </c>
      <c r="C7" t="s">
        <v>2</v>
      </c>
      <c r="D7" t="s">
        <v>4</v>
      </c>
      <c r="E7" t="s">
        <v>22</v>
      </c>
      <c r="F7" s="2">
        <v>53076917600</v>
      </c>
      <c r="G7" s="2">
        <v>6970363500</v>
      </c>
      <c r="H7" s="2">
        <v>46106554100</v>
      </c>
      <c r="I7" s="2">
        <v>113190676</v>
      </c>
      <c r="J7" s="2">
        <v>21870921</v>
      </c>
      <c r="K7" s="2">
        <v>91319755</v>
      </c>
      <c r="L7" s="2">
        <v>91959908.959999993</v>
      </c>
      <c r="M7" s="2">
        <v>19082775.600000001</v>
      </c>
      <c r="N7" s="2">
        <v>72877133.359999999</v>
      </c>
      <c r="O7" s="15">
        <v>0.1</v>
      </c>
      <c r="P7" s="2">
        <v>1908277.56</v>
      </c>
      <c r="Q7" s="13">
        <v>0.2</v>
      </c>
      <c r="R7" s="15">
        <v>0</v>
      </c>
      <c r="S7" s="2">
        <v>14575426.672</v>
      </c>
      <c r="T7" s="2">
        <v>4000000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18">
        <v>0</v>
      </c>
      <c r="AB7" s="4">
        <v>20483704.232000001</v>
      </c>
      <c r="AD7" s="4">
        <f t="shared" si="0"/>
        <v>20483704.232000001</v>
      </c>
      <c r="AE7" t="s">
        <v>6</v>
      </c>
      <c r="AF7" s="18"/>
      <c r="AJ7"/>
    </row>
    <row r="8" spans="1:68" x14ac:dyDescent="0.25">
      <c r="A8" s="20">
        <v>116</v>
      </c>
      <c r="B8" t="s">
        <v>264</v>
      </c>
      <c r="C8" t="s">
        <v>2</v>
      </c>
      <c r="D8" t="s">
        <v>8</v>
      </c>
      <c r="E8" t="s">
        <v>25</v>
      </c>
      <c r="F8" s="2">
        <v>16899764000</v>
      </c>
      <c r="G8" s="2">
        <v>2180457000</v>
      </c>
      <c r="H8" s="2">
        <v>14719307000</v>
      </c>
      <c r="I8" s="2">
        <v>34181315</v>
      </c>
      <c r="J8" s="2">
        <v>6848207</v>
      </c>
      <c r="K8" s="2">
        <v>27333108</v>
      </c>
      <c r="L8" s="2">
        <v>27421409.399999999</v>
      </c>
      <c r="M8" s="2">
        <v>5976024.2000000002</v>
      </c>
      <c r="N8" s="2">
        <v>21445385.199999999</v>
      </c>
      <c r="O8" s="15">
        <v>0.1</v>
      </c>
      <c r="P8" s="2">
        <v>597602.42000000004</v>
      </c>
      <c r="Q8" s="13">
        <v>0.1</v>
      </c>
      <c r="R8" s="15">
        <v>0</v>
      </c>
      <c r="S8" s="2">
        <v>2144538.52</v>
      </c>
      <c r="T8" s="2">
        <v>2000000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18">
        <v>0</v>
      </c>
      <c r="AB8" s="4">
        <v>4742140.9400000004</v>
      </c>
      <c r="AD8" s="4">
        <f t="shared" si="0"/>
        <v>4742140.9400000004</v>
      </c>
      <c r="AE8" t="s">
        <v>42</v>
      </c>
      <c r="AF8" s="18"/>
      <c r="AJ8"/>
    </row>
    <row r="9" spans="1:68" x14ac:dyDescent="0.25">
      <c r="A9" s="20">
        <v>123</v>
      </c>
      <c r="B9" t="s">
        <v>264</v>
      </c>
      <c r="C9" t="s">
        <v>9</v>
      </c>
      <c r="D9" t="s">
        <v>15</v>
      </c>
      <c r="E9" t="s">
        <v>26</v>
      </c>
      <c r="F9" s="2">
        <v>46148954000</v>
      </c>
      <c r="G9" s="2">
        <v>0</v>
      </c>
      <c r="H9" s="2">
        <v>46148954000</v>
      </c>
      <c r="I9" s="2">
        <v>110105299</v>
      </c>
      <c r="J9" s="2">
        <v>0</v>
      </c>
      <c r="K9" s="2">
        <v>110105299</v>
      </c>
      <c r="L9" s="2">
        <v>91645717.400000006</v>
      </c>
      <c r="M9" s="2">
        <v>0</v>
      </c>
      <c r="N9" s="2">
        <v>91645717.400000006</v>
      </c>
      <c r="O9" s="15">
        <v>0.1</v>
      </c>
      <c r="P9" s="2">
        <v>0</v>
      </c>
      <c r="Q9" s="13">
        <v>0.2</v>
      </c>
      <c r="R9" s="15">
        <v>0</v>
      </c>
      <c r="S9" s="2">
        <v>18329143.48</v>
      </c>
      <c r="T9" s="2">
        <v>4000000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18">
        <v>0</v>
      </c>
      <c r="AB9" s="4">
        <v>22329143.48</v>
      </c>
      <c r="AD9" s="4">
        <f t="shared" si="0"/>
        <v>22329143.48</v>
      </c>
      <c r="AE9" t="s">
        <v>19</v>
      </c>
      <c r="AF9" s="18"/>
      <c r="AJ9"/>
    </row>
    <row r="10" spans="1:68" x14ac:dyDescent="0.25">
      <c r="A10" s="20">
        <v>168</v>
      </c>
      <c r="B10" t="s">
        <v>264</v>
      </c>
      <c r="C10" t="s">
        <v>9</v>
      </c>
      <c r="D10" t="s">
        <v>384</v>
      </c>
      <c r="E10" t="s">
        <v>34</v>
      </c>
      <c r="F10" s="2">
        <v>25839687000</v>
      </c>
      <c r="G10" s="2">
        <v>0</v>
      </c>
      <c r="H10" s="2">
        <v>25839687000</v>
      </c>
      <c r="I10" s="2">
        <v>58887959</v>
      </c>
      <c r="J10" s="2">
        <v>0</v>
      </c>
      <c r="K10" s="2">
        <v>58887959</v>
      </c>
      <c r="L10" s="2">
        <v>48552084.200000003</v>
      </c>
      <c r="M10" s="2">
        <v>0</v>
      </c>
      <c r="N10" s="2">
        <v>48552084.200000003</v>
      </c>
      <c r="O10" s="15">
        <v>0.1</v>
      </c>
      <c r="P10" s="2">
        <v>0</v>
      </c>
      <c r="Q10" s="13">
        <v>0.15</v>
      </c>
      <c r="R10" s="15">
        <v>0</v>
      </c>
      <c r="S10" s="2">
        <v>7282812.6299999999</v>
      </c>
      <c r="T10" s="2">
        <v>3000000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18">
        <v>0</v>
      </c>
      <c r="AB10" s="4">
        <v>10282812.630000001</v>
      </c>
      <c r="AD10" s="4">
        <f t="shared" si="0"/>
        <v>10282812.630000001</v>
      </c>
      <c r="AE10" t="s">
        <v>35</v>
      </c>
      <c r="AF10" s="18"/>
      <c r="AJ10"/>
    </row>
    <row r="11" spans="1:68" x14ac:dyDescent="0.25">
      <c r="A11" s="20">
        <v>172</v>
      </c>
      <c r="B11" t="s">
        <v>264</v>
      </c>
      <c r="C11" t="s">
        <v>9</v>
      </c>
      <c r="D11" t="s">
        <v>15</v>
      </c>
      <c r="E11" t="s">
        <v>36</v>
      </c>
      <c r="F11" s="2">
        <v>53607539000</v>
      </c>
      <c r="G11" s="2">
        <v>0</v>
      </c>
      <c r="H11" s="2">
        <v>53607539000</v>
      </c>
      <c r="I11" s="2">
        <v>107783857</v>
      </c>
      <c r="J11" s="2">
        <v>0</v>
      </c>
      <c r="K11" s="2">
        <v>107783857</v>
      </c>
      <c r="L11" s="2">
        <v>86340841.400000006</v>
      </c>
      <c r="M11" s="2">
        <v>0</v>
      </c>
      <c r="N11" s="2">
        <v>86340841.400000006</v>
      </c>
      <c r="O11" s="15">
        <v>0.1</v>
      </c>
      <c r="P11" s="2">
        <v>0</v>
      </c>
      <c r="Q11" s="13">
        <v>0.2</v>
      </c>
      <c r="R11" s="15">
        <v>0</v>
      </c>
      <c r="S11" s="2">
        <v>17268168.280000001</v>
      </c>
      <c r="T11" s="2">
        <v>4000000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18">
        <v>0</v>
      </c>
      <c r="AB11" s="4">
        <v>21268168.280000001</v>
      </c>
      <c r="AD11" s="4">
        <f t="shared" si="0"/>
        <v>21268168.280000001</v>
      </c>
      <c r="AE11" t="s">
        <v>17</v>
      </c>
      <c r="AF11" s="18"/>
      <c r="AJ11"/>
    </row>
    <row r="12" spans="1:68" x14ac:dyDescent="0.25">
      <c r="A12" s="20">
        <v>207</v>
      </c>
      <c r="B12" t="s">
        <v>264</v>
      </c>
      <c r="C12" t="s">
        <v>2</v>
      </c>
      <c r="D12" t="s">
        <v>8</v>
      </c>
      <c r="E12" t="s">
        <v>37</v>
      </c>
      <c r="F12" s="2">
        <v>34974358800</v>
      </c>
      <c r="G12" s="2">
        <v>2983790400</v>
      </c>
      <c r="H12" s="2">
        <v>31990568400</v>
      </c>
      <c r="I12" s="2">
        <v>93976444</v>
      </c>
      <c r="J12" s="2">
        <v>9219879</v>
      </c>
      <c r="K12" s="2">
        <v>84756565</v>
      </c>
      <c r="L12" s="2">
        <v>79986700.480000004</v>
      </c>
      <c r="M12" s="2">
        <v>8026362.8399999999</v>
      </c>
      <c r="N12" s="2">
        <v>71960337.640000001</v>
      </c>
      <c r="O12" s="15">
        <v>0.1</v>
      </c>
      <c r="P12" s="2">
        <v>802636.28399999999</v>
      </c>
      <c r="Q12" s="13">
        <v>0.2</v>
      </c>
      <c r="R12" s="15">
        <v>0</v>
      </c>
      <c r="S12" s="2">
        <v>14392067.528000001</v>
      </c>
      <c r="T12" s="2">
        <v>4000000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18">
        <v>0</v>
      </c>
      <c r="AB12" s="4">
        <v>19194703.811999999</v>
      </c>
      <c r="AD12" s="4">
        <f t="shared" si="0"/>
        <v>19194703.811999999</v>
      </c>
      <c r="AE12" t="s">
        <v>38</v>
      </c>
      <c r="AF12" s="18"/>
      <c r="AJ12"/>
    </row>
    <row r="13" spans="1:68" x14ac:dyDescent="0.25">
      <c r="A13" s="20">
        <v>219</v>
      </c>
      <c r="B13" t="s">
        <v>264</v>
      </c>
      <c r="C13" t="s">
        <v>2</v>
      </c>
      <c r="D13" t="s">
        <v>4</v>
      </c>
      <c r="E13" t="s">
        <v>40</v>
      </c>
      <c r="F13" s="2">
        <v>25509962000</v>
      </c>
      <c r="G13" s="2">
        <v>5557658000</v>
      </c>
      <c r="H13" s="2">
        <v>19952304000</v>
      </c>
      <c r="I13" s="2">
        <v>62453298</v>
      </c>
      <c r="J13" s="2">
        <v>15879308</v>
      </c>
      <c r="K13" s="2">
        <v>46573990</v>
      </c>
      <c r="L13" s="2">
        <v>52249313.200000003</v>
      </c>
      <c r="M13" s="2">
        <v>13656244.800000001</v>
      </c>
      <c r="N13" s="2">
        <v>38593068.399999999</v>
      </c>
      <c r="O13" s="15">
        <v>0.1</v>
      </c>
      <c r="P13" s="2">
        <v>1365624.48</v>
      </c>
      <c r="Q13" s="13">
        <v>0.15</v>
      </c>
      <c r="R13" s="15">
        <v>0</v>
      </c>
      <c r="S13" s="2">
        <v>5788960.2599999998</v>
      </c>
      <c r="T13" s="2">
        <v>3000000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18">
        <v>0</v>
      </c>
      <c r="AB13" s="4">
        <v>10154584.74</v>
      </c>
      <c r="AD13" s="4">
        <f t="shared" si="0"/>
        <v>10154584.74</v>
      </c>
      <c r="AE13" t="s">
        <v>6</v>
      </c>
      <c r="AF13" s="18"/>
      <c r="AJ13"/>
    </row>
    <row r="14" spans="1:68" x14ac:dyDescent="0.25">
      <c r="A14" s="20">
        <v>280</v>
      </c>
      <c r="B14" t="s">
        <v>264</v>
      </c>
      <c r="C14" t="s">
        <v>2</v>
      </c>
      <c r="D14" t="s">
        <v>287</v>
      </c>
      <c r="E14" t="s">
        <v>44</v>
      </c>
      <c r="F14" s="2">
        <v>2649992000</v>
      </c>
      <c r="G14" s="2">
        <v>70792000</v>
      </c>
      <c r="H14" s="2">
        <v>2579200000</v>
      </c>
      <c r="I14" s="2">
        <v>7922134</v>
      </c>
      <c r="J14" s="2">
        <v>247772</v>
      </c>
      <c r="K14" s="2">
        <v>7674362</v>
      </c>
      <c r="L14" s="2">
        <v>6862137.2000000002</v>
      </c>
      <c r="M14" s="2">
        <v>219455.2</v>
      </c>
      <c r="N14" s="2">
        <v>6642682</v>
      </c>
      <c r="O14" s="15">
        <v>0</v>
      </c>
      <c r="P14" s="2">
        <v>0</v>
      </c>
      <c r="Q14" s="13">
        <v>0</v>
      </c>
      <c r="R14" s="15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18">
        <v>0</v>
      </c>
      <c r="AB14" s="4">
        <v>0</v>
      </c>
      <c r="AD14" s="4">
        <f t="shared" si="0"/>
        <v>0</v>
      </c>
      <c r="AE14" t="s">
        <v>87</v>
      </c>
      <c r="AF14" s="18"/>
      <c r="AJ14"/>
    </row>
    <row r="15" spans="1:68" x14ac:dyDescent="0.25">
      <c r="A15" s="20">
        <v>296</v>
      </c>
      <c r="B15" t="s">
        <v>264</v>
      </c>
      <c r="C15" t="s">
        <v>2</v>
      </c>
      <c r="D15" t="s">
        <v>8</v>
      </c>
      <c r="E15" t="s">
        <v>49</v>
      </c>
      <c r="F15" s="2">
        <v>12333033200</v>
      </c>
      <c r="G15" s="2">
        <v>402906000</v>
      </c>
      <c r="H15" s="2">
        <v>11930127200</v>
      </c>
      <c r="I15" s="2">
        <v>35339554</v>
      </c>
      <c r="J15" s="2">
        <v>1299035</v>
      </c>
      <c r="K15" s="2">
        <v>34040519</v>
      </c>
      <c r="L15" s="2">
        <v>30406340.719999999</v>
      </c>
      <c r="M15" s="2">
        <v>1137872.6000000001</v>
      </c>
      <c r="N15" s="2">
        <v>29268468.120000001</v>
      </c>
      <c r="O15" s="15">
        <v>0.1</v>
      </c>
      <c r="P15" s="2">
        <v>113787.26</v>
      </c>
      <c r="Q15" s="13">
        <v>0.15</v>
      </c>
      <c r="R15" s="15">
        <v>0</v>
      </c>
      <c r="S15" s="2">
        <v>4390270.2180000003</v>
      </c>
      <c r="T15" s="2">
        <v>3000000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18">
        <v>0</v>
      </c>
      <c r="AB15" s="4">
        <v>7504057.4780000001</v>
      </c>
      <c r="AD15" s="4">
        <f t="shared" si="0"/>
        <v>7504057.4780000001</v>
      </c>
      <c r="AE15" t="s">
        <v>46</v>
      </c>
      <c r="AF15" s="18"/>
      <c r="AJ15"/>
    </row>
    <row r="16" spans="1:68" x14ac:dyDescent="0.25">
      <c r="A16" s="20">
        <v>317</v>
      </c>
      <c r="B16" t="s">
        <v>264</v>
      </c>
      <c r="C16" t="s">
        <v>2</v>
      </c>
      <c r="D16" t="s">
        <v>8</v>
      </c>
      <c r="E16" t="s">
        <v>51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15">
        <v>0</v>
      </c>
      <c r="P16" s="2">
        <v>0</v>
      </c>
      <c r="Q16" s="13">
        <v>0</v>
      </c>
      <c r="R16" s="15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18">
        <v>0</v>
      </c>
      <c r="AB16" s="4">
        <v>0</v>
      </c>
      <c r="AD16" s="4">
        <f t="shared" si="0"/>
        <v>0</v>
      </c>
      <c r="AE16" t="s">
        <v>38</v>
      </c>
      <c r="AF16" s="18"/>
      <c r="AJ16"/>
      <c r="AK16"/>
      <c r="AL16"/>
      <c r="AM16"/>
    </row>
    <row r="17" spans="1:68" x14ac:dyDescent="0.25">
      <c r="A17" s="20">
        <v>322</v>
      </c>
      <c r="B17" t="s">
        <v>264</v>
      </c>
      <c r="C17" t="s">
        <v>2</v>
      </c>
      <c r="D17" t="s">
        <v>8</v>
      </c>
      <c r="E17" t="s">
        <v>52</v>
      </c>
      <c r="F17" s="2">
        <v>8794650000</v>
      </c>
      <c r="G17" s="2">
        <v>0</v>
      </c>
      <c r="H17" s="2">
        <v>8794650000</v>
      </c>
      <c r="I17" s="2">
        <v>23786081</v>
      </c>
      <c r="J17" s="2">
        <v>0</v>
      </c>
      <c r="K17" s="2">
        <v>23786081</v>
      </c>
      <c r="L17" s="2">
        <v>20268221</v>
      </c>
      <c r="M17" s="2">
        <v>0</v>
      </c>
      <c r="N17" s="2">
        <v>20268221</v>
      </c>
      <c r="O17" s="15">
        <v>0.1</v>
      </c>
      <c r="P17" s="2">
        <v>0</v>
      </c>
      <c r="Q17" s="13">
        <v>0.1</v>
      </c>
      <c r="R17" s="15">
        <v>0</v>
      </c>
      <c r="S17" s="2">
        <v>2026822.1</v>
      </c>
      <c r="T17" s="2">
        <v>2000000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18">
        <v>0</v>
      </c>
      <c r="AB17" s="4">
        <v>4026822.1</v>
      </c>
      <c r="AD17" s="4">
        <f t="shared" si="0"/>
        <v>4026822.1</v>
      </c>
      <c r="AE17" t="s">
        <v>33</v>
      </c>
      <c r="AF17" s="18"/>
      <c r="AJ17"/>
      <c r="AK17"/>
      <c r="AL17"/>
      <c r="AM17"/>
    </row>
    <row r="18" spans="1:68" x14ac:dyDescent="0.25">
      <c r="A18" s="20">
        <v>333</v>
      </c>
      <c r="B18" t="s">
        <v>264</v>
      </c>
      <c r="C18" t="s">
        <v>2</v>
      </c>
      <c r="D18" t="s">
        <v>8</v>
      </c>
      <c r="E18" t="s">
        <v>53</v>
      </c>
      <c r="F18" s="2">
        <v>7303999000</v>
      </c>
      <c r="G18" s="2">
        <v>1246089000</v>
      </c>
      <c r="H18" s="2">
        <v>6057910000</v>
      </c>
      <c r="I18" s="2">
        <v>21943420</v>
      </c>
      <c r="J18" s="2">
        <v>3963968</v>
      </c>
      <c r="K18" s="2">
        <v>17979452</v>
      </c>
      <c r="L18" s="2">
        <v>19021820.399999999</v>
      </c>
      <c r="M18" s="2">
        <v>3465532.4</v>
      </c>
      <c r="N18" s="2">
        <v>15556288</v>
      </c>
      <c r="O18" s="15">
        <v>0.1</v>
      </c>
      <c r="P18" s="2">
        <v>346553.24</v>
      </c>
      <c r="Q18" s="13">
        <v>0.1</v>
      </c>
      <c r="R18" s="15">
        <v>0</v>
      </c>
      <c r="S18" s="2">
        <v>1555628.8</v>
      </c>
      <c r="T18" s="2">
        <v>1000000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18">
        <v>0</v>
      </c>
      <c r="AB18" s="4">
        <v>2902182.04</v>
      </c>
      <c r="AD18" s="4">
        <f t="shared" si="0"/>
        <v>2902182.04</v>
      </c>
      <c r="AE18" t="s">
        <v>33</v>
      </c>
      <c r="AF18" s="18"/>
      <c r="AJ18"/>
      <c r="AK18"/>
      <c r="AL18"/>
      <c r="AM18"/>
      <c r="AN18"/>
    </row>
    <row r="19" spans="1:68" x14ac:dyDescent="0.25">
      <c r="A19" s="20">
        <v>339</v>
      </c>
      <c r="B19" t="s">
        <v>264</v>
      </c>
      <c r="C19" t="s">
        <v>9</v>
      </c>
      <c r="D19" t="s">
        <v>27</v>
      </c>
      <c r="E19" t="s">
        <v>54</v>
      </c>
      <c r="F19" s="2">
        <v>5721264000</v>
      </c>
      <c r="G19" s="2">
        <v>0</v>
      </c>
      <c r="H19" s="2">
        <v>5721264000</v>
      </c>
      <c r="I19" s="2">
        <v>10943819</v>
      </c>
      <c r="J19" s="2">
        <v>0</v>
      </c>
      <c r="K19" s="2">
        <v>10943819</v>
      </c>
      <c r="L19" s="2">
        <v>8655313.4000000004</v>
      </c>
      <c r="M19" s="2">
        <v>0</v>
      </c>
      <c r="N19" s="2">
        <v>8655313.4000000004</v>
      </c>
      <c r="O19" s="15">
        <v>0</v>
      </c>
      <c r="P19" s="2">
        <v>0</v>
      </c>
      <c r="Q19" s="13">
        <v>0</v>
      </c>
      <c r="R19" s="15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18">
        <v>0</v>
      </c>
      <c r="AB19" s="4">
        <v>0</v>
      </c>
      <c r="AD19" s="4">
        <f t="shared" si="0"/>
        <v>0</v>
      </c>
      <c r="AE19" t="s">
        <v>76</v>
      </c>
      <c r="AF19" s="18"/>
      <c r="AJ19"/>
      <c r="AK19"/>
      <c r="AL19"/>
      <c r="AM19"/>
      <c r="AN19"/>
      <c r="AO19"/>
      <c r="AP19"/>
    </row>
    <row r="20" spans="1:68" x14ac:dyDescent="0.25">
      <c r="A20" s="20">
        <v>340</v>
      </c>
      <c r="B20" t="s">
        <v>264</v>
      </c>
      <c r="C20" t="s">
        <v>9</v>
      </c>
      <c r="D20" t="s">
        <v>15</v>
      </c>
      <c r="E20" t="s">
        <v>55</v>
      </c>
      <c r="F20" s="2">
        <v>44191108700</v>
      </c>
      <c r="G20" s="2">
        <v>0</v>
      </c>
      <c r="H20" s="2">
        <v>44191108700</v>
      </c>
      <c r="I20" s="2">
        <v>105251510</v>
      </c>
      <c r="J20" s="2">
        <v>0</v>
      </c>
      <c r="K20" s="2">
        <v>105251510</v>
      </c>
      <c r="L20" s="2">
        <v>87575066.519999996</v>
      </c>
      <c r="M20" s="2">
        <v>0</v>
      </c>
      <c r="N20" s="2">
        <v>87575066.519999996</v>
      </c>
      <c r="O20" s="15">
        <v>0.1</v>
      </c>
      <c r="P20" s="2">
        <v>0</v>
      </c>
      <c r="Q20" s="13">
        <v>0.2</v>
      </c>
      <c r="R20" s="15">
        <v>0</v>
      </c>
      <c r="S20" s="2">
        <v>17515013.304000001</v>
      </c>
      <c r="T20" s="2">
        <v>4000000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18">
        <v>0</v>
      </c>
      <c r="AB20" s="4">
        <v>21515013.304000001</v>
      </c>
      <c r="AD20" s="4">
        <f t="shared" si="0"/>
        <v>21515013.304000001</v>
      </c>
      <c r="AE20" t="s">
        <v>31</v>
      </c>
      <c r="AF20" s="18"/>
      <c r="AJ20"/>
      <c r="AK20"/>
      <c r="AL20"/>
      <c r="AM20"/>
      <c r="AN20"/>
      <c r="AO20"/>
      <c r="AP20"/>
    </row>
    <row r="21" spans="1:68" x14ac:dyDescent="0.25">
      <c r="A21" s="20">
        <v>344</v>
      </c>
      <c r="B21" t="s">
        <v>264</v>
      </c>
      <c r="C21" t="s">
        <v>9</v>
      </c>
      <c r="D21" t="s">
        <v>27</v>
      </c>
      <c r="E21" t="s">
        <v>56</v>
      </c>
      <c r="F21" s="2">
        <v>1649968000</v>
      </c>
      <c r="G21" s="2">
        <v>0</v>
      </c>
      <c r="H21" s="2">
        <v>1649968000</v>
      </c>
      <c r="I21" s="2">
        <v>5065687</v>
      </c>
      <c r="J21" s="2">
        <v>0</v>
      </c>
      <c r="K21" s="2">
        <v>5065687</v>
      </c>
      <c r="L21" s="2">
        <v>4405699.8</v>
      </c>
      <c r="M21" s="2">
        <v>0</v>
      </c>
      <c r="N21" s="2">
        <v>4405699.8</v>
      </c>
      <c r="O21" s="15">
        <v>0</v>
      </c>
      <c r="P21" s="2">
        <v>0</v>
      </c>
      <c r="Q21" s="13">
        <v>0</v>
      </c>
      <c r="R21" s="15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18">
        <v>0</v>
      </c>
      <c r="AB21" s="4">
        <v>0</v>
      </c>
      <c r="AD21" s="4">
        <f t="shared" si="0"/>
        <v>0</v>
      </c>
      <c r="AE21" t="s">
        <v>28</v>
      </c>
      <c r="AF21" s="18"/>
      <c r="AJ21"/>
      <c r="AK21"/>
      <c r="AL21"/>
      <c r="AM21"/>
      <c r="AN21"/>
      <c r="AO21"/>
      <c r="AP21"/>
    </row>
    <row r="22" spans="1:68" x14ac:dyDescent="0.25">
      <c r="A22" s="20">
        <v>349</v>
      </c>
      <c r="B22" t="s">
        <v>264</v>
      </c>
      <c r="C22" t="s">
        <v>9</v>
      </c>
      <c r="D22" t="s">
        <v>27</v>
      </c>
      <c r="E22" t="s">
        <v>57</v>
      </c>
      <c r="F22" s="2">
        <v>57632214000</v>
      </c>
      <c r="G22" s="2">
        <v>0</v>
      </c>
      <c r="H22" s="2">
        <v>57632214000</v>
      </c>
      <c r="I22" s="2">
        <v>91264856</v>
      </c>
      <c r="J22" s="2">
        <v>0</v>
      </c>
      <c r="K22" s="2">
        <v>91264856</v>
      </c>
      <c r="L22" s="2">
        <v>68211970.400000006</v>
      </c>
      <c r="M22" s="2">
        <v>0</v>
      </c>
      <c r="N22" s="2">
        <v>68211970.400000006</v>
      </c>
      <c r="O22" s="15">
        <v>0.1</v>
      </c>
      <c r="P22" s="2">
        <v>0</v>
      </c>
      <c r="Q22" s="13">
        <v>0.2</v>
      </c>
      <c r="R22" s="15">
        <v>0</v>
      </c>
      <c r="S22" s="2">
        <v>13642394.08</v>
      </c>
      <c r="T22" s="2">
        <v>4000000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18">
        <v>0</v>
      </c>
      <c r="AB22" s="4">
        <v>17642394.079999998</v>
      </c>
      <c r="AD22" s="4">
        <f t="shared" si="0"/>
        <v>17642394.079999998</v>
      </c>
      <c r="AE22" t="s">
        <v>32</v>
      </c>
      <c r="AF22" s="18"/>
      <c r="AJ22"/>
      <c r="AK22"/>
      <c r="AL22"/>
      <c r="AM22"/>
      <c r="AN22"/>
      <c r="AO22"/>
      <c r="AP22"/>
    </row>
    <row r="23" spans="1:68" x14ac:dyDescent="0.25">
      <c r="A23" s="20">
        <v>352</v>
      </c>
      <c r="B23" t="s">
        <v>263</v>
      </c>
      <c r="C23" t="s">
        <v>9</v>
      </c>
      <c r="D23" t="s">
        <v>27</v>
      </c>
      <c r="E23" t="s">
        <v>58</v>
      </c>
      <c r="F23" s="2">
        <v>12270513000</v>
      </c>
      <c r="G23" s="2">
        <v>0</v>
      </c>
      <c r="H23" s="2">
        <v>12270513000</v>
      </c>
      <c r="I23" s="2">
        <v>30449507</v>
      </c>
      <c r="J23" s="2">
        <v>0</v>
      </c>
      <c r="K23" s="2">
        <v>30449507</v>
      </c>
      <c r="L23" s="2">
        <v>25541301.800000001</v>
      </c>
      <c r="M23" s="2">
        <v>0</v>
      </c>
      <c r="N23" s="2">
        <v>25541301.800000001</v>
      </c>
      <c r="O23" s="15">
        <v>0.1</v>
      </c>
      <c r="P23" s="2">
        <v>0</v>
      </c>
      <c r="Q23" s="13">
        <v>0.3</v>
      </c>
      <c r="R23" s="15">
        <v>0</v>
      </c>
      <c r="S23" s="2">
        <v>7662390.54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18">
        <v>0</v>
      </c>
      <c r="AB23" s="4">
        <v>7662390.54</v>
      </c>
      <c r="AD23" s="4">
        <f t="shared" si="0"/>
        <v>7662390.54</v>
      </c>
      <c r="AE23" t="s">
        <v>32</v>
      </c>
      <c r="AF23" s="18"/>
      <c r="AJ23"/>
      <c r="AK23"/>
      <c r="AL23"/>
      <c r="AM23"/>
      <c r="AN23"/>
      <c r="AO23"/>
      <c r="AP23"/>
    </row>
    <row r="24" spans="1:68" x14ac:dyDescent="0.25">
      <c r="A24" s="20">
        <v>359</v>
      </c>
      <c r="B24" t="s">
        <v>264</v>
      </c>
      <c r="C24" t="s">
        <v>9</v>
      </c>
      <c r="D24" t="s">
        <v>385</v>
      </c>
      <c r="E24" t="s">
        <v>59</v>
      </c>
      <c r="F24" s="2">
        <v>49819192000</v>
      </c>
      <c r="G24" s="2">
        <v>0</v>
      </c>
      <c r="H24" s="2">
        <v>49819192000</v>
      </c>
      <c r="I24" s="2">
        <v>79009698</v>
      </c>
      <c r="J24" s="2">
        <v>0</v>
      </c>
      <c r="K24" s="2">
        <v>79009698</v>
      </c>
      <c r="L24" s="2">
        <v>59082021.200000003</v>
      </c>
      <c r="M24" s="2">
        <v>0</v>
      </c>
      <c r="N24" s="2">
        <v>59082021.200000003</v>
      </c>
      <c r="O24" s="15">
        <v>0.1</v>
      </c>
      <c r="P24" s="2">
        <v>0</v>
      </c>
      <c r="Q24" s="13">
        <v>0.15</v>
      </c>
      <c r="R24" s="15">
        <v>0</v>
      </c>
      <c r="S24" s="2">
        <v>8862303.1799999997</v>
      </c>
      <c r="T24" s="2">
        <v>3000000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18">
        <v>0</v>
      </c>
      <c r="AB24" s="4">
        <v>11862303.18</v>
      </c>
      <c r="AD24" s="4">
        <f t="shared" si="0"/>
        <v>11862303.18</v>
      </c>
      <c r="AE24" t="s">
        <v>79</v>
      </c>
      <c r="AF24" s="18"/>
      <c r="AJ24"/>
      <c r="AK24"/>
      <c r="AL24"/>
      <c r="AM24"/>
      <c r="AN24"/>
      <c r="AO24"/>
      <c r="AP24"/>
      <c r="AQ24"/>
    </row>
    <row r="25" spans="1:68" x14ac:dyDescent="0.25">
      <c r="A25" s="20">
        <v>366</v>
      </c>
      <c r="B25" t="s">
        <v>264</v>
      </c>
      <c r="C25" t="s">
        <v>9</v>
      </c>
      <c r="D25" t="s">
        <v>15</v>
      </c>
      <c r="E25" t="s">
        <v>60</v>
      </c>
      <c r="F25" s="2">
        <v>66556630000</v>
      </c>
      <c r="G25" s="2">
        <v>0</v>
      </c>
      <c r="H25" s="2">
        <v>66556630000</v>
      </c>
      <c r="I25" s="2">
        <v>106651985</v>
      </c>
      <c r="J25" s="2">
        <v>0</v>
      </c>
      <c r="K25" s="2">
        <v>106651985</v>
      </c>
      <c r="L25" s="2">
        <v>80029333</v>
      </c>
      <c r="M25" s="2">
        <v>0</v>
      </c>
      <c r="N25" s="2">
        <v>80029333</v>
      </c>
      <c r="O25" s="15">
        <v>0.1</v>
      </c>
      <c r="P25" s="2">
        <v>0</v>
      </c>
      <c r="Q25" s="13">
        <v>0.2</v>
      </c>
      <c r="R25" s="15">
        <v>0</v>
      </c>
      <c r="S25" s="2">
        <v>16005866.6</v>
      </c>
      <c r="T25" s="2">
        <v>4000000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18">
        <v>0</v>
      </c>
      <c r="AB25" s="4">
        <v>20005866.600000001</v>
      </c>
      <c r="AD25" s="4">
        <f t="shared" si="0"/>
        <v>20005866.600000001</v>
      </c>
      <c r="AE25" t="s">
        <v>24</v>
      </c>
      <c r="AF25" s="18"/>
      <c r="AJ25"/>
      <c r="AK25"/>
      <c r="AL25"/>
      <c r="AM25"/>
      <c r="AN25"/>
      <c r="AO25"/>
      <c r="AP25"/>
      <c r="AQ25"/>
    </row>
    <row r="26" spans="1:68" x14ac:dyDescent="0.25">
      <c r="A26" s="20">
        <v>371</v>
      </c>
      <c r="B26" t="s">
        <v>264</v>
      </c>
      <c r="C26" t="s">
        <v>9</v>
      </c>
      <c r="D26" t="s">
        <v>385</v>
      </c>
      <c r="E26" t="s">
        <v>61</v>
      </c>
      <c r="F26" s="2">
        <v>32930257300</v>
      </c>
      <c r="G26" s="2">
        <v>0</v>
      </c>
      <c r="H26" s="2">
        <v>32930257300</v>
      </c>
      <c r="I26" s="2">
        <v>67425061</v>
      </c>
      <c r="J26" s="2">
        <v>0</v>
      </c>
      <c r="K26" s="2">
        <v>67425061</v>
      </c>
      <c r="L26" s="2">
        <v>54252958.079999998</v>
      </c>
      <c r="M26" s="2">
        <v>0</v>
      </c>
      <c r="N26" s="2">
        <v>54252958.079999998</v>
      </c>
      <c r="O26" s="15">
        <v>0.1</v>
      </c>
      <c r="P26" s="2">
        <v>0</v>
      </c>
      <c r="Q26" s="13">
        <v>0.15</v>
      </c>
      <c r="R26" s="15">
        <v>0</v>
      </c>
      <c r="S26" s="2">
        <v>8137943.7120000003</v>
      </c>
      <c r="T26" s="2">
        <v>3000000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18">
        <v>0</v>
      </c>
      <c r="AB26" s="4">
        <v>11137943.711999999</v>
      </c>
      <c r="AD26" s="4">
        <f t="shared" si="0"/>
        <v>11137943.711999999</v>
      </c>
      <c r="AE26" t="s">
        <v>39</v>
      </c>
      <c r="AF26" s="18"/>
      <c r="AJ26"/>
      <c r="AK26"/>
      <c r="AL26"/>
      <c r="AM26"/>
      <c r="AN26"/>
      <c r="AO26"/>
      <c r="AP26"/>
      <c r="AQ26"/>
    </row>
    <row r="27" spans="1:68" x14ac:dyDescent="0.25">
      <c r="A27" s="20">
        <v>381</v>
      </c>
      <c r="B27" t="s">
        <v>264</v>
      </c>
      <c r="C27" t="s">
        <v>9</v>
      </c>
      <c r="D27" t="s">
        <v>384</v>
      </c>
      <c r="E27" t="s">
        <v>64</v>
      </c>
      <c r="F27" s="2">
        <v>14741955000</v>
      </c>
      <c r="G27" s="2">
        <v>0</v>
      </c>
      <c r="H27" s="2">
        <v>14741955000</v>
      </c>
      <c r="I27" s="2">
        <v>31586550</v>
      </c>
      <c r="J27" s="2">
        <v>0</v>
      </c>
      <c r="K27" s="2">
        <v>31586550</v>
      </c>
      <c r="L27" s="2">
        <v>25689768</v>
      </c>
      <c r="M27" s="2">
        <v>0</v>
      </c>
      <c r="N27" s="2">
        <v>25689768</v>
      </c>
      <c r="O27" s="15">
        <v>0.1</v>
      </c>
      <c r="P27" s="2">
        <v>0</v>
      </c>
      <c r="Q27" s="13">
        <v>0.1</v>
      </c>
      <c r="R27" s="15">
        <v>0</v>
      </c>
      <c r="S27" s="2">
        <v>2568976.7999999998</v>
      </c>
      <c r="T27" s="2">
        <v>2000000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18">
        <v>0</v>
      </c>
      <c r="AB27" s="4">
        <v>4568976.8</v>
      </c>
      <c r="AD27" s="4">
        <f t="shared" si="0"/>
        <v>4568976.8</v>
      </c>
      <c r="AE27" t="s">
        <v>189</v>
      </c>
      <c r="AF27" s="18"/>
      <c r="AJ27"/>
      <c r="AK27"/>
      <c r="AL27"/>
      <c r="AM27"/>
      <c r="AN27"/>
      <c r="AO27"/>
      <c r="AP27"/>
      <c r="AQ27"/>
    </row>
    <row r="28" spans="1:68" x14ac:dyDescent="0.25">
      <c r="A28" s="20">
        <v>388</v>
      </c>
      <c r="B28" t="s">
        <v>264</v>
      </c>
      <c r="C28" t="s">
        <v>9</v>
      </c>
      <c r="D28" t="s">
        <v>15</v>
      </c>
      <c r="E28" t="s">
        <v>66</v>
      </c>
      <c r="F28" s="2">
        <v>5415965000</v>
      </c>
      <c r="G28" s="2">
        <v>0</v>
      </c>
      <c r="H28" s="2">
        <v>5415965000</v>
      </c>
      <c r="I28" s="2">
        <v>14854302</v>
      </c>
      <c r="J28" s="2">
        <v>0</v>
      </c>
      <c r="K28" s="2">
        <v>14854302</v>
      </c>
      <c r="L28" s="2">
        <v>12687916</v>
      </c>
      <c r="M28" s="2">
        <v>0</v>
      </c>
      <c r="N28" s="2">
        <v>12687916</v>
      </c>
      <c r="O28" s="15">
        <v>0</v>
      </c>
      <c r="P28" s="2">
        <v>0</v>
      </c>
      <c r="Q28" s="13">
        <v>0</v>
      </c>
      <c r="R28" s="15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18">
        <v>0</v>
      </c>
      <c r="AB28" s="4">
        <v>0</v>
      </c>
      <c r="AD28" s="4">
        <f t="shared" si="0"/>
        <v>0</v>
      </c>
      <c r="AE28" t="s">
        <v>24</v>
      </c>
      <c r="AF28" s="18"/>
      <c r="AJ28"/>
      <c r="AK28"/>
      <c r="AL28"/>
      <c r="AM28"/>
      <c r="AN28"/>
      <c r="AO28"/>
      <c r="AP28"/>
      <c r="AQ28"/>
    </row>
    <row r="29" spans="1:68" x14ac:dyDescent="0.25">
      <c r="A29" s="55">
        <v>389</v>
      </c>
      <c r="B29" s="56" t="s">
        <v>263</v>
      </c>
      <c r="C29" s="56" t="s">
        <v>9</v>
      </c>
      <c r="D29" s="56" t="s">
        <v>15</v>
      </c>
      <c r="E29" s="56" t="s">
        <v>67</v>
      </c>
      <c r="F29" s="57">
        <v>9850740000</v>
      </c>
      <c r="G29" s="57">
        <v>0</v>
      </c>
      <c r="H29" s="57">
        <v>9850740000</v>
      </c>
      <c r="I29" s="57">
        <v>19992534</v>
      </c>
      <c r="J29" s="57">
        <v>0</v>
      </c>
      <c r="K29" s="57">
        <v>19992534</v>
      </c>
      <c r="L29" s="57">
        <v>16052238</v>
      </c>
      <c r="M29" s="57">
        <v>0</v>
      </c>
      <c r="N29" s="57">
        <v>16052238</v>
      </c>
      <c r="O29" s="58">
        <v>0.1</v>
      </c>
      <c r="P29" s="57">
        <v>0</v>
      </c>
      <c r="Q29" s="59">
        <v>0.3</v>
      </c>
      <c r="R29" s="58">
        <v>0</v>
      </c>
      <c r="S29" s="57">
        <v>4815671.4000000004</v>
      </c>
      <c r="T29" s="57">
        <v>0</v>
      </c>
      <c r="U29" s="57">
        <v>0</v>
      </c>
      <c r="V29" s="57">
        <v>0</v>
      </c>
      <c r="W29" s="57">
        <v>0</v>
      </c>
      <c r="X29" s="57">
        <v>0</v>
      </c>
      <c r="Y29" s="57">
        <v>0</v>
      </c>
      <c r="Z29" s="57">
        <v>0</v>
      </c>
      <c r="AA29" s="60">
        <v>0</v>
      </c>
      <c r="AB29" s="61">
        <v>4815671.4000000004</v>
      </c>
      <c r="AC29" s="61"/>
      <c r="AD29" s="61">
        <f t="shared" si="0"/>
        <v>4815671.4000000004</v>
      </c>
      <c r="AE29" s="56" t="s">
        <v>24</v>
      </c>
      <c r="AF29" s="18"/>
      <c r="AJ29"/>
      <c r="AK29"/>
      <c r="AL29"/>
      <c r="AM29"/>
      <c r="AN29"/>
      <c r="AO29"/>
      <c r="AP29"/>
      <c r="AQ29"/>
    </row>
    <row r="30" spans="1:68" x14ac:dyDescent="0.25">
      <c r="A30" s="20">
        <v>391</v>
      </c>
      <c r="B30" t="s">
        <v>264</v>
      </c>
      <c r="C30" t="s">
        <v>9</v>
      </c>
      <c r="D30" t="s">
        <v>27</v>
      </c>
      <c r="E30" t="s">
        <v>26</v>
      </c>
      <c r="F30" s="2">
        <v>34399742000</v>
      </c>
      <c r="G30" s="2">
        <v>0</v>
      </c>
      <c r="H30" s="2">
        <v>34399742000</v>
      </c>
      <c r="I30" s="2">
        <v>78573833</v>
      </c>
      <c r="J30" s="2">
        <v>0</v>
      </c>
      <c r="K30" s="2">
        <v>78573833</v>
      </c>
      <c r="L30" s="2">
        <v>64813936.200000003</v>
      </c>
      <c r="M30" s="2">
        <v>0</v>
      </c>
      <c r="N30" s="2">
        <v>64813936.200000003</v>
      </c>
      <c r="O30" s="15">
        <v>0.1</v>
      </c>
      <c r="P30" s="2">
        <v>0</v>
      </c>
      <c r="Q30" s="13">
        <v>0.2</v>
      </c>
      <c r="R30" s="15">
        <v>0</v>
      </c>
      <c r="S30" s="2">
        <v>12962787.24</v>
      </c>
      <c r="T30" s="2">
        <v>4000000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18">
        <v>0</v>
      </c>
      <c r="AB30" s="4">
        <v>16962787.239999998</v>
      </c>
      <c r="AD30" s="4">
        <f t="shared" si="0"/>
        <v>16962787.239999998</v>
      </c>
      <c r="AE30" t="s">
        <v>32</v>
      </c>
      <c r="AF30" s="18"/>
      <c r="AJ30"/>
      <c r="AK30"/>
      <c r="AL30"/>
      <c r="AM30"/>
      <c r="AN30" s="32"/>
      <c r="AO30" s="32"/>
      <c r="AP30" s="32"/>
      <c r="AQ30" s="32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</row>
    <row r="31" spans="1:68" x14ac:dyDescent="0.25">
      <c r="A31" s="20">
        <v>397</v>
      </c>
      <c r="B31" t="s">
        <v>264</v>
      </c>
      <c r="C31" t="s">
        <v>9</v>
      </c>
      <c r="D31" t="s">
        <v>384</v>
      </c>
      <c r="E31" t="s">
        <v>68</v>
      </c>
      <c r="F31" s="2">
        <v>4029364000</v>
      </c>
      <c r="G31" s="2">
        <v>0</v>
      </c>
      <c r="H31" s="2">
        <v>4029364000</v>
      </c>
      <c r="I31" s="2">
        <v>12391778</v>
      </c>
      <c r="J31" s="2">
        <v>0</v>
      </c>
      <c r="K31" s="2">
        <v>12391778</v>
      </c>
      <c r="L31" s="2">
        <v>10780032.4</v>
      </c>
      <c r="M31" s="2">
        <v>0</v>
      </c>
      <c r="N31" s="2">
        <v>10780032.4</v>
      </c>
      <c r="O31" s="15">
        <v>0</v>
      </c>
      <c r="P31" s="2">
        <v>0</v>
      </c>
      <c r="Q31" s="13">
        <v>0</v>
      </c>
      <c r="R31" s="15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18">
        <v>0</v>
      </c>
      <c r="AB31" s="4">
        <v>0</v>
      </c>
      <c r="AD31" s="4">
        <f t="shared" si="0"/>
        <v>0</v>
      </c>
      <c r="AE31" t="s">
        <v>11</v>
      </c>
      <c r="AF31" s="18"/>
      <c r="AJ31"/>
      <c r="AK31"/>
      <c r="AL31"/>
      <c r="AM31"/>
      <c r="AN31"/>
      <c r="AO31"/>
      <c r="AP31"/>
      <c r="AQ31"/>
      <c r="AR31"/>
      <c r="AS31"/>
    </row>
    <row r="32" spans="1:68" x14ac:dyDescent="0.25">
      <c r="A32" s="20">
        <v>399</v>
      </c>
      <c r="B32" t="s">
        <v>264</v>
      </c>
      <c r="C32" t="s">
        <v>9</v>
      </c>
      <c r="D32" t="s">
        <v>384</v>
      </c>
      <c r="E32" t="s">
        <v>69</v>
      </c>
      <c r="F32" s="2">
        <v>7274136000</v>
      </c>
      <c r="G32" s="2">
        <v>0</v>
      </c>
      <c r="H32" s="2">
        <v>7274136000</v>
      </c>
      <c r="I32" s="2">
        <v>21737638</v>
      </c>
      <c r="J32" s="2">
        <v>0</v>
      </c>
      <c r="K32" s="2">
        <v>21737638</v>
      </c>
      <c r="L32" s="2">
        <v>18827983.600000001</v>
      </c>
      <c r="M32" s="2">
        <v>0</v>
      </c>
      <c r="N32" s="2">
        <v>18827983.600000001</v>
      </c>
      <c r="O32" s="15">
        <v>0.1</v>
      </c>
      <c r="P32" s="2">
        <v>0</v>
      </c>
      <c r="Q32" s="13">
        <v>0.1</v>
      </c>
      <c r="R32" s="15">
        <v>0</v>
      </c>
      <c r="S32" s="2">
        <v>1882798.36</v>
      </c>
      <c r="T32" s="2">
        <v>1000000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18">
        <v>0</v>
      </c>
      <c r="AB32" s="4">
        <v>2882798.36</v>
      </c>
      <c r="AD32" s="4">
        <f t="shared" si="0"/>
        <v>2882798.36</v>
      </c>
      <c r="AE32" t="s">
        <v>63</v>
      </c>
      <c r="AF32" s="18"/>
      <c r="AJ32"/>
      <c r="AK32"/>
      <c r="AL32"/>
      <c r="AM32"/>
      <c r="AN32"/>
      <c r="AO32"/>
      <c r="AP32"/>
      <c r="AQ32"/>
      <c r="AR32"/>
      <c r="AS32"/>
    </row>
    <row r="33" spans="1:68" x14ac:dyDescent="0.25">
      <c r="A33" s="20">
        <v>402</v>
      </c>
      <c r="B33" t="s">
        <v>264</v>
      </c>
      <c r="C33" t="s">
        <v>9</v>
      </c>
      <c r="D33" t="s">
        <v>384</v>
      </c>
      <c r="E33" t="s">
        <v>71</v>
      </c>
      <c r="F33" s="2">
        <v>33258267000</v>
      </c>
      <c r="G33" s="2">
        <v>0</v>
      </c>
      <c r="H33" s="2">
        <v>33258267000</v>
      </c>
      <c r="I33" s="2">
        <v>68011102</v>
      </c>
      <c r="J33" s="2">
        <v>0</v>
      </c>
      <c r="K33" s="2">
        <v>68011102</v>
      </c>
      <c r="L33" s="2">
        <v>54707795.200000003</v>
      </c>
      <c r="M33" s="2">
        <v>0</v>
      </c>
      <c r="N33" s="2">
        <v>54707795.200000003</v>
      </c>
      <c r="O33" s="15">
        <v>0.1</v>
      </c>
      <c r="P33" s="2">
        <v>0</v>
      </c>
      <c r="Q33" s="13">
        <v>0.15</v>
      </c>
      <c r="R33" s="15">
        <v>0</v>
      </c>
      <c r="S33" s="2">
        <v>8206169.2800000003</v>
      </c>
      <c r="T33" s="2">
        <v>3000000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18">
        <v>0</v>
      </c>
      <c r="AB33" s="4">
        <v>11206169.279999999</v>
      </c>
      <c r="AD33" s="4">
        <f t="shared" si="0"/>
        <v>11206169.279999999</v>
      </c>
      <c r="AE33" t="s">
        <v>35</v>
      </c>
      <c r="AF33" s="18"/>
      <c r="AJ33"/>
      <c r="AK33"/>
      <c r="AL33"/>
      <c r="AM33"/>
      <c r="AN33"/>
      <c r="AO33"/>
      <c r="AP33"/>
      <c r="AQ33"/>
      <c r="AR33"/>
      <c r="AS33"/>
    </row>
    <row r="34" spans="1:68" x14ac:dyDescent="0.25">
      <c r="A34" s="20">
        <v>407</v>
      </c>
      <c r="B34" t="s">
        <v>264</v>
      </c>
      <c r="C34" t="s">
        <v>9</v>
      </c>
      <c r="D34" t="s">
        <v>384</v>
      </c>
      <c r="E34" t="s">
        <v>72</v>
      </c>
      <c r="F34" s="2">
        <v>53926670000</v>
      </c>
      <c r="G34" s="2">
        <v>0</v>
      </c>
      <c r="H34" s="2">
        <v>53926670000</v>
      </c>
      <c r="I34" s="2">
        <v>99564027</v>
      </c>
      <c r="J34" s="2">
        <v>0</v>
      </c>
      <c r="K34" s="2">
        <v>99564027</v>
      </c>
      <c r="L34" s="2">
        <v>77993359</v>
      </c>
      <c r="M34" s="2">
        <v>0</v>
      </c>
      <c r="N34" s="2">
        <v>77993359</v>
      </c>
      <c r="O34" s="15">
        <v>0.1</v>
      </c>
      <c r="P34" s="2">
        <v>0</v>
      </c>
      <c r="Q34" s="13">
        <v>0.2</v>
      </c>
      <c r="R34" s="15">
        <v>0</v>
      </c>
      <c r="S34" s="2">
        <v>15598671.800000001</v>
      </c>
      <c r="T34" s="2">
        <v>4000000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18">
        <v>0</v>
      </c>
      <c r="AB34" s="4">
        <v>19598671.800000001</v>
      </c>
      <c r="AD34" s="4">
        <f t="shared" si="0"/>
        <v>19598671.800000001</v>
      </c>
      <c r="AE34" t="s">
        <v>35</v>
      </c>
      <c r="AF34" s="18"/>
      <c r="AJ34"/>
      <c r="AK34"/>
      <c r="AL34"/>
      <c r="AM34"/>
      <c r="AN34"/>
      <c r="AO34"/>
      <c r="AP34"/>
      <c r="AQ34"/>
      <c r="AR34"/>
      <c r="AS34"/>
    </row>
    <row r="35" spans="1:68" x14ac:dyDescent="0.25">
      <c r="A35" s="20">
        <v>409</v>
      </c>
      <c r="B35" t="s">
        <v>264</v>
      </c>
      <c r="C35" t="s">
        <v>9</v>
      </c>
      <c r="D35" t="s">
        <v>15</v>
      </c>
      <c r="E35" t="s">
        <v>65</v>
      </c>
      <c r="F35" s="2">
        <v>29955097000</v>
      </c>
      <c r="G35" s="2">
        <v>0</v>
      </c>
      <c r="H35" s="2">
        <v>29955097000</v>
      </c>
      <c r="I35" s="2">
        <v>66543441</v>
      </c>
      <c r="J35" s="2">
        <v>0</v>
      </c>
      <c r="K35" s="2">
        <v>66543441</v>
      </c>
      <c r="L35" s="2">
        <v>54561402.200000003</v>
      </c>
      <c r="M35" s="2">
        <v>0</v>
      </c>
      <c r="N35" s="2">
        <v>54561402.200000003</v>
      </c>
      <c r="O35" s="15">
        <v>0.1</v>
      </c>
      <c r="P35" s="2">
        <v>0</v>
      </c>
      <c r="Q35" s="13">
        <v>0.15</v>
      </c>
      <c r="R35" s="15">
        <v>0</v>
      </c>
      <c r="S35" s="2">
        <v>8184210.3300000001</v>
      </c>
      <c r="T35" s="2">
        <v>3000000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18">
        <v>0</v>
      </c>
      <c r="AB35" s="4">
        <v>11184210.33</v>
      </c>
      <c r="AD35" s="4">
        <f t="shared" si="0"/>
        <v>11184210.33</v>
      </c>
      <c r="AE35" t="s">
        <v>24</v>
      </c>
      <c r="AF35" s="18"/>
      <c r="AJ35"/>
      <c r="AK35"/>
      <c r="AL35"/>
      <c r="AM35"/>
      <c r="AN35"/>
      <c r="AO35"/>
      <c r="AP35"/>
      <c r="AQ35"/>
      <c r="AR35"/>
      <c r="AS35"/>
    </row>
    <row r="36" spans="1:68" x14ac:dyDescent="0.25">
      <c r="A36" s="20">
        <v>410</v>
      </c>
      <c r="B36" t="s">
        <v>264</v>
      </c>
      <c r="C36" t="s">
        <v>9</v>
      </c>
      <c r="D36" t="s">
        <v>384</v>
      </c>
      <c r="E36" t="s">
        <v>73</v>
      </c>
      <c r="F36" s="2">
        <v>7708085000</v>
      </c>
      <c r="G36" s="2">
        <v>0</v>
      </c>
      <c r="H36" s="2">
        <v>7708085000</v>
      </c>
      <c r="I36" s="2">
        <v>23310638</v>
      </c>
      <c r="J36" s="2">
        <v>0</v>
      </c>
      <c r="K36" s="2">
        <v>23310638</v>
      </c>
      <c r="L36" s="2">
        <v>20227404</v>
      </c>
      <c r="M36" s="2">
        <v>0</v>
      </c>
      <c r="N36" s="2">
        <v>20227404</v>
      </c>
      <c r="O36" s="15">
        <v>0.1</v>
      </c>
      <c r="P36" s="2">
        <v>0</v>
      </c>
      <c r="Q36" s="13">
        <v>0.1</v>
      </c>
      <c r="R36" s="15">
        <v>0</v>
      </c>
      <c r="S36" s="2">
        <v>2022740.4</v>
      </c>
      <c r="T36" s="2">
        <v>2000000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18">
        <v>0</v>
      </c>
      <c r="AB36" s="4">
        <v>4022740.4</v>
      </c>
      <c r="AD36" s="4">
        <f t="shared" si="0"/>
        <v>4022740.4</v>
      </c>
      <c r="AE36" t="s">
        <v>35</v>
      </c>
      <c r="AF36" s="18"/>
      <c r="AJ36"/>
      <c r="AK36"/>
      <c r="AL36"/>
      <c r="AM36"/>
      <c r="AN36"/>
      <c r="AO36"/>
      <c r="AP36"/>
      <c r="AQ36"/>
      <c r="AR36"/>
      <c r="AS36"/>
    </row>
    <row r="37" spans="1:68" x14ac:dyDescent="0.25">
      <c r="A37" s="20">
        <v>411</v>
      </c>
      <c r="B37" t="s">
        <v>264</v>
      </c>
      <c r="C37" t="s">
        <v>9</v>
      </c>
      <c r="D37" t="s">
        <v>384</v>
      </c>
      <c r="E37" t="s">
        <v>74</v>
      </c>
      <c r="F37" s="2">
        <v>1555713500</v>
      </c>
      <c r="G37" s="2">
        <v>0</v>
      </c>
      <c r="H37" s="2">
        <v>1555713500</v>
      </c>
      <c r="I37" s="2">
        <v>5148740</v>
      </c>
      <c r="J37" s="2">
        <v>0</v>
      </c>
      <c r="K37" s="2">
        <v>5148740</v>
      </c>
      <c r="L37" s="2">
        <v>4526454.5999999996</v>
      </c>
      <c r="M37" s="2">
        <v>0</v>
      </c>
      <c r="N37" s="2">
        <v>4526454.5999999996</v>
      </c>
      <c r="O37" s="15">
        <v>0</v>
      </c>
      <c r="P37" s="2">
        <v>0</v>
      </c>
      <c r="Q37" s="13">
        <v>0</v>
      </c>
      <c r="R37" s="15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18">
        <v>0</v>
      </c>
      <c r="AB37" s="4">
        <v>0</v>
      </c>
      <c r="AD37" s="4">
        <f t="shared" si="0"/>
        <v>0</v>
      </c>
      <c r="AE37" t="s">
        <v>35</v>
      </c>
      <c r="AF37" s="18"/>
      <c r="AJ37"/>
      <c r="AK37"/>
      <c r="AL37"/>
      <c r="AM37"/>
      <c r="AN37"/>
      <c r="AO37"/>
      <c r="AP37"/>
      <c r="AQ37"/>
      <c r="AR37"/>
      <c r="AS37"/>
    </row>
    <row r="38" spans="1:68" x14ac:dyDescent="0.25">
      <c r="A38" s="20">
        <v>416</v>
      </c>
      <c r="B38" t="s">
        <v>264</v>
      </c>
      <c r="C38" t="s">
        <v>9</v>
      </c>
      <c r="D38" t="s">
        <v>385</v>
      </c>
      <c r="E38" t="s">
        <v>75</v>
      </c>
      <c r="F38" s="2">
        <v>26684161000</v>
      </c>
      <c r="G38" s="2">
        <v>0</v>
      </c>
      <c r="H38" s="2">
        <v>26684161000</v>
      </c>
      <c r="I38" s="2">
        <v>65056782</v>
      </c>
      <c r="J38" s="2">
        <v>0</v>
      </c>
      <c r="K38" s="2">
        <v>65056782</v>
      </c>
      <c r="L38" s="2">
        <v>54383117.600000001</v>
      </c>
      <c r="M38" s="2">
        <v>0</v>
      </c>
      <c r="N38" s="2">
        <v>54383117.600000001</v>
      </c>
      <c r="O38" s="15">
        <v>0.1</v>
      </c>
      <c r="P38" s="2">
        <v>0</v>
      </c>
      <c r="Q38" s="13">
        <v>0.15</v>
      </c>
      <c r="R38" s="15">
        <v>0</v>
      </c>
      <c r="S38" s="2">
        <v>8157467.6399999997</v>
      </c>
      <c r="T38" s="2">
        <v>3000000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18">
        <v>0</v>
      </c>
      <c r="AB38" s="4">
        <v>11157467.640000001</v>
      </c>
      <c r="AD38" s="4">
        <f t="shared" si="0"/>
        <v>11157467.640000001</v>
      </c>
      <c r="AE38" t="s">
        <v>79</v>
      </c>
      <c r="AF38" s="18"/>
      <c r="AJ38"/>
      <c r="AK38"/>
      <c r="AL38"/>
      <c r="AM38"/>
      <c r="AN38"/>
      <c r="AO38"/>
      <c r="AP38"/>
      <c r="AQ38"/>
      <c r="AR38"/>
      <c r="AS38"/>
    </row>
    <row r="39" spans="1:68" x14ac:dyDescent="0.25">
      <c r="A39" s="20">
        <v>426</v>
      </c>
      <c r="B39" t="s">
        <v>264</v>
      </c>
      <c r="C39" t="s">
        <v>9</v>
      </c>
      <c r="D39" t="s">
        <v>27</v>
      </c>
      <c r="E39" t="s">
        <v>77</v>
      </c>
      <c r="F39" s="2">
        <v>38381217000</v>
      </c>
      <c r="G39" s="2">
        <v>0</v>
      </c>
      <c r="H39" s="2">
        <v>38381217000</v>
      </c>
      <c r="I39" s="2">
        <v>80806182</v>
      </c>
      <c r="J39" s="2">
        <v>0</v>
      </c>
      <c r="K39" s="2">
        <v>80806182</v>
      </c>
      <c r="L39" s="2">
        <v>65453695.200000003</v>
      </c>
      <c r="M39" s="2">
        <v>0</v>
      </c>
      <c r="N39" s="2">
        <v>65453695.200000003</v>
      </c>
      <c r="O39" s="15">
        <v>0.1</v>
      </c>
      <c r="P39" s="2">
        <v>0</v>
      </c>
      <c r="Q39" s="13">
        <v>0.2</v>
      </c>
      <c r="R39" s="15">
        <v>0</v>
      </c>
      <c r="S39" s="2">
        <v>13090739.039999999</v>
      </c>
      <c r="T39" s="2">
        <v>4000000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18">
        <v>0</v>
      </c>
      <c r="AB39" s="4">
        <v>17090739.039999999</v>
      </c>
      <c r="AD39" s="4">
        <f t="shared" si="0"/>
        <v>17090739.039999999</v>
      </c>
      <c r="AE39" t="s">
        <v>76</v>
      </c>
      <c r="AF39" s="18"/>
      <c r="AJ39"/>
      <c r="AK39"/>
      <c r="AL39"/>
      <c r="AM39"/>
      <c r="AN39"/>
      <c r="AO39"/>
      <c r="AP39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  <c r="BM39" s="32"/>
      <c r="BN39" s="32"/>
      <c r="BO39" s="32"/>
      <c r="BP39" s="32"/>
    </row>
    <row r="40" spans="1:68" x14ac:dyDescent="0.25">
      <c r="A40" s="20">
        <v>428</v>
      </c>
      <c r="B40" t="s">
        <v>264</v>
      </c>
      <c r="C40" t="s">
        <v>9</v>
      </c>
      <c r="D40" t="s">
        <v>15</v>
      </c>
      <c r="E40" t="s">
        <v>78</v>
      </c>
      <c r="F40" s="2">
        <v>2126328000</v>
      </c>
      <c r="G40" s="2">
        <v>0</v>
      </c>
      <c r="H40" s="2">
        <v>2126328000</v>
      </c>
      <c r="I40" s="2">
        <v>5774361</v>
      </c>
      <c r="J40" s="2">
        <v>0</v>
      </c>
      <c r="K40" s="2">
        <v>5774361</v>
      </c>
      <c r="L40" s="2">
        <v>4923829.8</v>
      </c>
      <c r="M40" s="2">
        <v>0</v>
      </c>
      <c r="N40" s="2">
        <v>4923829.8</v>
      </c>
      <c r="O40" s="15">
        <v>0</v>
      </c>
      <c r="P40" s="2">
        <v>0</v>
      </c>
      <c r="Q40" s="13">
        <v>0</v>
      </c>
      <c r="R40" s="15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18">
        <v>0</v>
      </c>
      <c r="AB40" s="4">
        <v>0</v>
      </c>
      <c r="AD40" s="4">
        <f t="shared" si="0"/>
        <v>0</v>
      </c>
      <c r="AE40" t="s">
        <v>17</v>
      </c>
      <c r="AF40" s="18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D40"/>
      <c r="BE40"/>
      <c r="BF40"/>
      <c r="BG40"/>
      <c r="BH40"/>
      <c r="BI40"/>
      <c r="BJ40"/>
      <c r="BK40"/>
      <c r="BL40"/>
      <c r="BM40"/>
      <c r="BN40"/>
      <c r="BO40"/>
      <c r="BP40"/>
    </row>
    <row r="41" spans="1:68" x14ac:dyDescent="0.25">
      <c r="A41" s="55">
        <v>435</v>
      </c>
      <c r="B41" s="56" t="s">
        <v>263</v>
      </c>
      <c r="C41" s="56" t="s">
        <v>9</v>
      </c>
      <c r="D41" s="56" t="s">
        <v>15</v>
      </c>
      <c r="E41" s="56" t="s">
        <v>80</v>
      </c>
      <c r="F41" s="57">
        <v>220930000</v>
      </c>
      <c r="G41" s="57">
        <v>0</v>
      </c>
      <c r="H41" s="57">
        <v>220930000</v>
      </c>
      <c r="I41" s="57">
        <v>773255</v>
      </c>
      <c r="J41" s="57">
        <v>0</v>
      </c>
      <c r="K41" s="57">
        <v>773255</v>
      </c>
      <c r="L41" s="57">
        <v>684883</v>
      </c>
      <c r="M41" s="57">
        <v>0</v>
      </c>
      <c r="N41" s="57">
        <v>684883</v>
      </c>
      <c r="O41" s="58">
        <v>0.1</v>
      </c>
      <c r="P41" s="57">
        <v>0</v>
      </c>
      <c r="Q41" s="59">
        <v>0.3</v>
      </c>
      <c r="R41" s="58">
        <v>0</v>
      </c>
      <c r="S41" s="57">
        <v>205464.9</v>
      </c>
      <c r="T41" s="57">
        <v>0</v>
      </c>
      <c r="U41" s="57">
        <v>0</v>
      </c>
      <c r="V41" s="57">
        <v>0</v>
      </c>
      <c r="W41" s="57">
        <v>0</v>
      </c>
      <c r="X41" s="57">
        <v>0</v>
      </c>
      <c r="Y41" s="57">
        <v>0</v>
      </c>
      <c r="Z41" s="57">
        <v>0</v>
      </c>
      <c r="AA41" s="60">
        <v>0</v>
      </c>
      <c r="AB41" s="61">
        <v>205464.9</v>
      </c>
      <c r="AC41" s="61"/>
      <c r="AD41" s="61">
        <f t="shared" si="0"/>
        <v>205464.9</v>
      </c>
      <c r="AE41" s="56" t="s">
        <v>24</v>
      </c>
      <c r="AF41" s="18"/>
      <c r="AJ41"/>
      <c r="AK41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  <c r="BL41" s="36"/>
      <c r="BM41" s="36"/>
      <c r="BN41" s="36"/>
      <c r="BO41" s="36"/>
      <c r="BP41" s="36"/>
    </row>
    <row r="42" spans="1:68" x14ac:dyDescent="0.25">
      <c r="A42" s="20">
        <v>437</v>
      </c>
      <c r="B42" t="s">
        <v>263</v>
      </c>
      <c r="C42" t="s">
        <v>9</v>
      </c>
      <c r="D42" t="s">
        <v>15</v>
      </c>
      <c r="E42" t="s">
        <v>81</v>
      </c>
      <c r="F42" s="2">
        <v>5817382000</v>
      </c>
      <c r="G42" s="2">
        <v>0</v>
      </c>
      <c r="H42" s="2">
        <v>5817382000</v>
      </c>
      <c r="I42" s="2">
        <v>10955123</v>
      </c>
      <c r="J42" s="2">
        <v>0</v>
      </c>
      <c r="K42" s="2">
        <v>10955123</v>
      </c>
      <c r="L42" s="2">
        <v>8628170.1999999993</v>
      </c>
      <c r="M42" s="2">
        <v>0</v>
      </c>
      <c r="N42" s="2">
        <v>8628170.1999999993</v>
      </c>
      <c r="O42" s="15">
        <v>0.1</v>
      </c>
      <c r="P42" s="2">
        <v>0</v>
      </c>
      <c r="Q42" s="13">
        <v>0.3</v>
      </c>
      <c r="R42" s="15">
        <v>0</v>
      </c>
      <c r="S42" s="2">
        <v>2588451.06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18">
        <v>0</v>
      </c>
      <c r="AB42" s="4">
        <v>2588451.06</v>
      </c>
      <c r="AD42" s="4">
        <f t="shared" si="0"/>
        <v>2588451.06</v>
      </c>
      <c r="AE42" t="s">
        <v>17</v>
      </c>
      <c r="AF42" s="18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D42"/>
      <c r="BE42"/>
      <c r="BF42"/>
      <c r="BG42"/>
      <c r="BH42"/>
      <c r="BI42"/>
      <c r="BJ42"/>
      <c r="BK42"/>
      <c r="BL42"/>
      <c r="BM42"/>
      <c r="BN42"/>
      <c r="BO42"/>
      <c r="BP42"/>
    </row>
    <row r="43" spans="1:68" x14ac:dyDescent="0.25">
      <c r="A43" s="20">
        <v>440</v>
      </c>
      <c r="B43" t="s">
        <v>264</v>
      </c>
      <c r="C43" t="s">
        <v>9</v>
      </c>
      <c r="D43" t="s">
        <v>15</v>
      </c>
      <c r="E43" t="s">
        <v>82</v>
      </c>
      <c r="F43" s="2">
        <v>5733112000</v>
      </c>
      <c r="G43" s="2">
        <v>0</v>
      </c>
      <c r="H43" s="2">
        <v>5733112000</v>
      </c>
      <c r="I43" s="2">
        <v>15084192</v>
      </c>
      <c r="J43" s="2">
        <v>0</v>
      </c>
      <c r="K43" s="2">
        <v>15084192</v>
      </c>
      <c r="L43" s="2">
        <v>12790947.199999999</v>
      </c>
      <c r="M43" s="2">
        <v>0</v>
      </c>
      <c r="N43" s="2">
        <v>12790947.199999999</v>
      </c>
      <c r="O43" s="15">
        <v>0</v>
      </c>
      <c r="P43" s="2">
        <v>0</v>
      </c>
      <c r="Q43" s="13">
        <v>0</v>
      </c>
      <c r="R43" s="15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18">
        <v>0</v>
      </c>
      <c r="AB43" s="4">
        <v>0</v>
      </c>
      <c r="AD43" s="4">
        <f t="shared" si="0"/>
        <v>0</v>
      </c>
      <c r="AE43" t="s">
        <v>31</v>
      </c>
      <c r="AF43" s="18"/>
      <c r="AJ43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41"/>
      <c r="BN43" s="41"/>
      <c r="BO43" s="41"/>
      <c r="BP43" s="41"/>
    </row>
    <row r="44" spans="1:68" x14ac:dyDescent="0.25">
      <c r="A44" s="20">
        <v>447</v>
      </c>
      <c r="B44" t="s">
        <v>264</v>
      </c>
      <c r="C44" t="s">
        <v>2</v>
      </c>
      <c r="D44" t="s">
        <v>8</v>
      </c>
      <c r="E44" t="s">
        <v>83</v>
      </c>
      <c r="F44" s="2">
        <v>955531000</v>
      </c>
      <c r="G44" s="2">
        <v>46736000</v>
      </c>
      <c r="H44" s="2">
        <v>908795000</v>
      </c>
      <c r="I44" s="2">
        <v>3211852</v>
      </c>
      <c r="J44" s="2">
        <v>163576</v>
      </c>
      <c r="K44" s="2">
        <v>3048276</v>
      </c>
      <c r="L44" s="2">
        <v>2829639.6</v>
      </c>
      <c r="M44" s="2">
        <v>144881.60000000001</v>
      </c>
      <c r="N44" s="2">
        <v>2684758</v>
      </c>
      <c r="O44" s="15">
        <v>0</v>
      </c>
      <c r="P44" s="2">
        <v>0</v>
      </c>
      <c r="Q44" s="13">
        <v>0</v>
      </c>
      <c r="R44" s="15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18">
        <v>0</v>
      </c>
      <c r="AB44" s="4">
        <v>0</v>
      </c>
      <c r="AD44" s="4">
        <f t="shared" si="0"/>
        <v>0</v>
      </c>
      <c r="AE44" t="s">
        <v>38</v>
      </c>
      <c r="AF44" s="18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D44"/>
      <c r="BE44"/>
      <c r="BF44"/>
      <c r="BG44"/>
      <c r="BH44"/>
      <c r="BI44"/>
      <c r="BJ44"/>
      <c r="BK44"/>
      <c r="BL44"/>
      <c r="BM44"/>
      <c r="BN44"/>
      <c r="BO44"/>
      <c r="BP44"/>
    </row>
    <row r="45" spans="1:68" x14ac:dyDescent="0.25">
      <c r="A45" s="20">
        <v>456</v>
      </c>
      <c r="B45" t="s">
        <v>263</v>
      </c>
      <c r="C45" t="s">
        <v>2</v>
      </c>
      <c r="D45" t="s">
        <v>8</v>
      </c>
      <c r="E45" t="s">
        <v>84</v>
      </c>
      <c r="F45" s="2">
        <v>222295000</v>
      </c>
      <c r="G45" s="2">
        <v>43455000</v>
      </c>
      <c r="H45" s="2">
        <v>178840000</v>
      </c>
      <c r="I45" s="2">
        <v>778033</v>
      </c>
      <c r="J45" s="2">
        <v>152093</v>
      </c>
      <c r="K45" s="2">
        <v>625940</v>
      </c>
      <c r="L45" s="2">
        <v>689115</v>
      </c>
      <c r="M45" s="2">
        <v>134711</v>
      </c>
      <c r="N45" s="2">
        <v>554404</v>
      </c>
      <c r="O45" s="15">
        <v>0.1</v>
      </c>
      <c r="P45" s="2">
        <v>13471.1</v>
      </c>
      <c r="Q45" s="13">
        <v>0.3</v>
      </c>
      <c r="R45" s="15">
        <v>0</v>
      </c>
      <c r="S45" s="2">
        <v>166321.20000000001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18">
        <v>0</v>
      </c>
      <c r="AB45" s="4">
        <v>179792.3</v>
      </c>
      <c r="AD45" s="4">
        <f t="shared" si="0"/>
        <v>179792.3</v>
      </c>
      <c r="AE45" t="s">
        <v>42</v>
      </c>
      <c r="AF45" s="18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D45"/>
      <c r="BE45"/>
      <c r="BF45"/>
      <c r="BG45"/>
      <c r="BH45"/>
      <c r="BI45"/>
      <c r="BJ45"/>
      <c r="BK45"/>
      <c r="BL45"/>
      <c r="BM45"/>
      <c r="BN45"/>
      <c r="BO45"/>
      <c r="BP45"/>
    </row>
    <row r="46" spans="1:68" x14ac:dyDescent="0.25">
      <c r="A46" s="20">
        <v>459</v>
      </c>
      <c r="B46" t="s">
        <v>264</v>
      </c>
      <c r="C46" t="s">
        <v>9</v>
      </c>
      <c r="D46" t="s">
        <v>15</v>
      </c>
      <c r="E46" t="s">
        <v>425</v>
      </c>
      <c r="F46" s="2">
        <v>20829840200</v>
      </c>
      <c r="G46" s="2">
        <v>0</v>
      </c>
      <c r="H46" s="2">
        <v>20829840200</v>
      </c>
      <c r="I46" s="2">
        <v>53390803</v>
      </c>
      <c r="J46" s="2">
        <v>0</v>
      </c>
      <c r="K46" s="2">
        <v>53390803</v>
      </c>
      <c r="L46" s="2">
        <v>45058866.920000002</v>
      </c>
      <c r="M46" s="2">
        <v>0</v>
      </c>
      <c r="N46" s="2">
        <v>45058866.920000002</v>
      </c>
      <c r="O46" s="15">
        <v>0.1</v>
      </c>
      <c r="P46" s="2">
        <v>0</v>
      </c>
      <c r="Q46" s="13">
        <v>0.15</v>
      </c>
      <c r="R46" s="15">
        <v>0</v>
      </c>
      <c r="S46" s="2">
        <v>6758830.0379999997</v>
      </c>
      <c r="T46" s="2">
        <v>3000000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18">
        <v>0</v>
      </c>
      <c r="AB46" s="4">
        <v>9758830.0380000006</v>
      </c>
      <c r="AD46" s="4">
        <f t="shared" si="0"/>
        <v>9758830.0380000006</v>
      </c>
      <c r="AE46" t="s">
        <v>19</v>
      </c>
      <c r="AF46" s="18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D46"/>
      <c r="BE46"/>
      <c r="BF46"/>
      <c r="BG46"/>
      <c r="BH46"/>
      <c r="BI46"/>
      <c r="BJ46"/>
      <c r="BK46"/>
      <c r="BL46"/>
      <c r="BM46"/>
      <c r="BN46"/>
      <c r="BO46"/>
      <c r="BP46"/>
    </row>
    <row r="47" spans="1:68" x14ac:dyDescent="0.25">
      <c r="A47" s="20">
        <v>460</v>
      </c>
      <c r="B47" t="s">
        <v>264</v>
      </c>
      <c r="C47" t="s">
        <v>9</v>
      </c>
      <c r="D47" t="s">
        <v>15</v>
      </c>
      <c r="E47" t="s">
        <v>85</v>
      </c>
      <c r="F47" s="2">
        <v>104158685000</v>
      </c>
      <c r="G47" s="2">
        <v>0</v>
      </c>
      <c r="H47" s="2">
        <v>104158685000</v>
      </c>
      <c r="I47" s="2">
        <v>163162712</v>
      </c>
      <c r="J47" s="2">
        <v>0</v>
      </c>
      <c r="K47" s="2">
        <v>163162712</v>
      </c>
      <c r="L47" s="2">
        <v>121499238</v>
      </c>
      <c r="M47" s="2">
        <v>0</v>
      </c>
      <c r="N47" s="2">
        <v>121499238</v>
      </c>
      <c r="O47" s="15">
        <v>0.1</v>
      </c>
      <c r="P47" s="2">
        <v>0</v>
      </c>
      <c r="Q47" s="13">
        <v>0.25</v>
      </c>
      <c r="R47" s="15">
        <v>0</v>
      </c>
      <c r="S47" s="2">
        <v>30374809.5</v>
      </c>
      <c r="T47" s="2">
        <v>5000000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18">
        <v>0</v>
      </c>
      <c r="AB47" s="4">
        <v>35374809.5</v>
      </c>
      <c r="AD47" s="4">
        <f t="shared" si="0"/>
        <v>35374809.5</v>
      </c>
      <c r="AE47" t="s">
        <v>24</v>
      </c>
      <c r="AF47" s="18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D47"/>
      <c r="BE47"/>
      <c r="BF47"/>
      <c r="BG47"/>
      <c r="BH47"/>
      <c r="BI47"/>
      <c r="BJ47"/>
      <c r="BK47"/>
      <c r="BL47"/>
      <c r="BM47"/>
      <c r="BN47"/>
      <c r="BO47"/>
      <c r="BP47"/>
    </row>
    <row r="48" spans="1:68" x14ac:dyDescent="0.25">
      <c r="A48" s="20">
        <v>467</v>
      </c>
      <c r="B48" t="s">
        <v>264</v>
      </c>
      <c r="C48" t="s">
        <v>2</v>
      </c>
      <c r="D48" t="s">
        <v>4</v>
      </c>
      <c r="E48" t="s">
        <v>86</v>
      </c>
      <c r="F48" s="2">
        <v>29426488000</v>
      </c>
      <c r="G48" s="2">
        <v>9343449000</v>
      </c>
      <c r="H48" s="2">
        <v>20083039000</v>
      </c>
      <c r="I48" s="2">
        <v>62953984</v>
      </c>
      <c r="J48" s="2">
        <v>20720321</v>
      </c>
      <c r="K48" s="2">
        <v>42233663</v>
      </c>
      <c r="L48" s="2">
        <v>51183388.799999997</v>
      </c>
      <c r="M48" s="2">
        <v>16982941.399999999</v>
      </c>
      <c r="N48" s="2">
        <v>34200447.399999999</v>
      </c>
      <c r="O48" s="15">
        <v>0.1</v>
      </c>
      <c r="P48" s="2">
        <v>1698294.14</v>
      </c>
      <c r="Q48" s="13">
        <v>0.15</v>
      </c>
      <c r="R48" s="15">
        <v>0</v>
      </c>
      <c r="S48" s="2">
        <v>5130067.1100000003</v>
      </c>
      <c r="T48" s="2">
        <v>3000000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18">
        <v>0</v>
      </c>
      <c r="AB48" s="4">
        <v>9828361.25</v>
      </c>
      <c r="AD48" s="4">
        <f t="shared" si="0"/>
        <v>9828361.25</v>
      </c>
      <c r="AE48" t="s">
        <v>41</v>
      </c>
      <c r="AF48" s="18"/>
      <c r="AJ48"/>
      <c r="AK48"/>
      <c r="AL48"/>
      <c r="AM48"/>
      <c r="AN48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</row>
    <row r="49" spans="1:68" x14ac:dyDescent="0.25">
      <c r="A49" s="20">
        <v>485</v>
      </c>
      <c r="B49" t="s">
        <v>264</v>
      </c>
      <c r="C49" t="s">
        <v>2</v>
      </c>
      <c r="D49" t="s">
        <v>200</v>
      </c>
      <c r="E49" t="s">
        <v>194</v>
      </c>
      <c r="F49" s="2">
        <v>54675000000</v>
      </c>
      <c r="G49" s="2">
        <v>0</v>
      </c>
      <c r="H49" s="2">
        <v>54675000000</v>
      </c>
      <c r="I49" s="2">
        <v>87848406</v>
      </c>
      <c r="J49" s="2">
        <v>0</v>
      </c>
      <c r="K49" s="2">
        <v>87848406</v>
      </c>
      <c r="L49" s="2">
        <v>65978406</v>
      </c>
      <c r="M49" s="2">
        <v>0</v>
      </c>
      <c r="N49" s="2">
        <v>65978406</v>
      </c>
      <c r="O49" s="15">
        <v>0.1</v>
      </c>
      <c r="P49" s="2">
        <v>0</v>
      </c>
      <c r="Q49" s="13">
        <v>0.2</v>
      </c>
      <c r="R49" s="15">
        <v>0</v>
      </c>
      <c r="S49" s="2">
        <v>13195681.199999999</v>
      </c>
      <c r="T49" s="2">
        <v>4000000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18">
        <v>0</v>
      </c>
      <c r="AB49" s="4">
        <v>17195681.199999999</v>
      </c>
      <c r="AD49" s="4">
        <f t="shared" si="0"/>
        <v>17195681.199999999</v>
      </c>
      <c r="AE49" t="s">
        <v>184</v>
      </c>
      <c r="AF49" s="18"/>
      <c r="AJ49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  <c r="AY49" s="40"/>
      <c r="AZ49" s="40"/>
      <c r="BA49" s="40"/>
      <c r="BB49" s="40"/>
      <c r="BC49" s="40"/>
      <c r="BD49" s="40"/>
      <c r="BE49" s="40"/>
      <c r="BF49" s="40"/>
      <c r="BG49" s="40"/>
      <c r="BH49" s="40"/>
      <c r="BI49" s="40"/>
      <c r="BJ49" s="40"/>
      <c r="BK49" s="40"/>
      <c r="BL49" s="40"/>
      <c r="BM49" s="40"/>
      <c r="BN49" s="40"/>
      <c r="BO49" s="40"/>
      <c r="BP49" s="40"/>
    </row>
    <row r="50" spans="1:68" x14ac:dyDescent="0.25">
      <c r="A50" s="20">
        <v>510</v>
      </c>
      <c r="B50" t="s">
        <v>264</v>
      </c>
      <c r="C50" t="s">
        <v>9</v>
      </c>
      <c r="D50" t="s">
        <v>27</v>
      </c>
      <c r="E50" t="s">
        <v>88</v>
      </c>
      <c r="F50" s="2">
        <v>13220738000</v>
      </c>
      <c r="G50" s="2">
        <v>0</v>
      </c>
      <c r="H50" s="2">
        <v>13220738000</v>
      </c>
      <c r="I50" s="2">
        <v>20585792</v>
      </c>
      <c r="J50" s="2">
        <v>0</v>
      </c>
      <c r="K50" s="2">
        <v>20585792</v>
      </c>
      <c r="L50" s="2">
        <v>15297496.800000001</v>
      </c>
      <c r="M50" s="2">
        <v>0</v>
      </c>
      <c r="N50" s="2">
        <v>15297496.800000001</v>
      </c>
      <c r="O50" s="15">
        <v>0.1</v>
      </c>
      <c r="P50" s="2">
        <v>0</v>
      </c>
      <c r="Q50" s="13">
        <v>0.1</v>
      </c>
      <c r="R50" s="15">
        <v>0</v>
      </c>
      <c r="S50" s="2">
        <v>1529749.68</v>
      </c>
      <c r="T50" s="2">
        <v>1000000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18">
        <v>0</v>
      </c>
      <c r="AB50" s="4">
        <v>2529749.6800000002</v>
      </c>
      <c r="AD50" s="4">
        <f t="shared" si="0"/>
        <v>2529749.6800000002</v>
      </c>
      <c r="AE50" t="s">
        <v>32</v>
      </c>
      <c r="AF50" s="18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D50"/>
      <c r="BE50"/>
      <c r="BF50"/>
      <c r="BG50"/>
      <c r="BH50"/>
      <c r="BI50"/>
      <c r="BJ50"/>
      <c r="BK50"/>
      <c r="BL50"/>
      <c r="BM50"/>
      <c r="BN50"/>
      <c r="BO50"/>
      <c r="BP50"/>
    </row>
    <row r="51" spans="1:68" x14ac:dyDescent="0.25">
      <c r="A51" s="20">
        <v>513</v>
      </c>
      <c r="B51" t="s">
        <v>264</v>
      </c>
      <c r="C51" t="s">
        <v>9</v>
      </c>
      <c r="D51" t="s">
        <v>15</v>
      </c>
      <c r="E51" t="s">
        <v>89</v>
      </c>
      <c r="F51" s="2">
        <v>22662820000</v>
      </c>
      <c r="G51" s="2">
        <v>0</v>
      </c>
      <c r="H51" s="2">
        <v>22662820000</v>
      </c>
      <c r="I51" s="2">
        <v>42329921</v>
      </c>
      <c r="J51" s="2">
        <v>0</v>
      </c>
      <c r="K51" s="2">
        <v>42329921</v>
      </c>
      <c r="L51" s="2">
        <v>33264793</v>
      </c>
      <c r="M51" s="2">
        <v>0</v>
      </c>
      <c r="N51" s="2">
        <v>33264793</v>
      </c>
      <c r="O51" s="15">
        <v>0.1</v>
      </c>
      <c r="P51" s="2">
        <v>0</v>
      </c>
      <c r="Q51" s="13">
        <v>0.15</v>
      </c>
      <c r="R51" s="15">
        <v>0</v>
      </c>
      <c r="S51" s="2">
        <v>4989718.95</v>
      </c>
      <c r="T51" s="2">
        <v>3000000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18">
        <v>0</v>
      </c>
      <c r="AB51" s="4">
        <v>7989718.9500000002</v>
      </c>
      <c r="AD51" s="4">
        <f t="shared" si="0"/>
        <v>7989718.9500000002</v>
      </c>
      <c r="AE51" t="s">
        <v>24</v>
      </c>
      <c r="AF51" s="18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D51"/>
      <c r="BE51"/>
      <c r="BF51"/>
      <c r="BG51"/>
      <c r="BH51"/>
      <c r="BI51"/>
      <c r="BJ51"/>
      <c r="BK51"/>
      <c r="BL51"/>
      <c r="BM51"/>
      <c r="BN51"/>
      <c r="BO51"/>
      <c r="BP51"/>
    </row>
    <row r="52" spans="1:68" x14ac:dyDescent="0.25">
      <c r="A52" s="20">
        <v>514</v>
      </c>
      <c r="B52" t="s">
        <v>264</v>
      </c>
      <c r="C52" t="s">
        <v>9</v>
      </c>
      <c r="D52" t="s">
        <v>384</v>
      </c>
      <c r="E52" t="s">
        <v>90</v>
      </c>
      <c r="F52" s="2">
        <v>33435730000</v>
      </c>
      <c r="G52" s="2">
        <v>0</v>
      </c>
      <c r="H52" s="2">
        <v>33435730000</v>
      </c>
      <c r="I52" s="2">
        <v>83856816</v>
      </c>
      <c r="J52" s="2">
        <v>0</v>
      </c>
      <c r="K52" s="2">
        <v>83856816</v>
      </c>
      <c r="L52" s="2">
        <v>70482524</v>
      </c>
      <c r="M52" s="2">
        <v>0</v>
      </c>
      <c r="N52" s="2">
        <v>70482524</v>
      </c>
      <c r="O52" s="15">
        <v>0.1</v>
      </c>
      <c r="P52" s="2">
        <v>0</v>
      </c>
      <c r="Q52" s="13">
        <v>0.2</v>
      </c>
      <c r="R52" s="15">
        <v>0</v>
      </c>
      <c r="S52" s="2">
        <v>14096504.800000001</v>
      </c>
      <c r="T52" s="2">
        <v>4000000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18">
        <v>0</v>
      </c>
      <c r="AB52" s="4">
        <v>18096504.800000001</v>
      </c>
      <c r="AD52" s="4">
        <f t="shared" si="0"/>
        <v>18096504.800000001</v>
      </c>
      <c r="AE52" t="s">
        <v>63</v>
      </c>
      <c r="AF52" s="18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D52"/>
      <c r="BE52"/>
      <c r="BF52"/>
      <c r="BG52"/>
      <c r="BH52"/>
      <c r="BI52"/>
      <c r="BJ52"/>
      <c r="BK52"/>
      <c r="BL52"/>
      <c r="BM52"/>
      <c r="BN52"/>
      <c r="BO52"/>
      <c r="BP52"/>
    </row>
    <row r="53" spans="1:68" x14ac:dyDescent="0.25">
      <c r="A53" s="20">
        <v>546</v>
      </c>
      <c r="B53" t="s">
        <v>264</v>
      </c>
      <c r="C53" t="s">
        <v>9</v>
      </c>
      <c r="D53" t="s">
        <v>384</v>
      </c>
      <c r="E53" t="s">
        <v>91</v>
      </c>
      <c r="F53" s="2">
        <v>19395079600</v>
      </c>
      <c r="G53" s="2">
        <v>0</v>
      </c>
      <c r="H53" s="2">
        <v>19395079600</v>
      </c>
      <c r="I53" s="2">
        <v>48765430</v>
      </c>
      <c r="J53" s="2">
        <v>0</v>
      </c>
      <c r="K53" s="2">
        <v>48765430</v>
      </c>
      <c r="L53" s="2">
        <v>41007398.159999996</v>
      </c>
      <c r="M53" s="2">
        <v>0</v>
      </c>
      <c r="N53" s="2">
        <v>41007398.159999996</v>
      </c>
      <c r="O53" s="15">
        <v>0.1</v>
      </c>
      <c r="P53" s="2">
        <v>0</v>
      </c>
      <c r="Q53" s="13">
        <v>0.15</v>
      </c>
      <c r="R53" s="15">
        <v>0</v>
      </c>
      <c r="S53" s="2">
        <v>6151109.7240000004</v>
      </c>
      <c r="T53" s="2">
        <v>3000000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18">
        <v>0</v>
      </c>
      <c r="AB53" s="4">
        <v>9151109.7239999995</v>
      </c>
      <c r="AD53" s="4">
        <f t="shared" si="0"/>
        <v>9151109.7239999995</v>
      </c>
      <c r="AE53" t="s">
        <v>70</v>
      </c>
      <c r="AF53" s="18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D53"/>
      <c r="BE53"/>
      <c r="BF53"/>
      <c r="BG53"/>
      <c r="BH53"/>
      <c r="BI53"/>
      <c r="BJ53"/>
      <c r="BK53"/>
      <c r="BL53"/>
      <c r="BM53"/>
      <c r="BN53"/>
      <c r="BO53"/>
      <c r="BP53"/>
    </row>
    <row r="54" spans="1:68" x14ac:dyDescent="0.25">
      <c r="A54" s="20">
        <v>570</v>
      </c>
      <c r="B54" t="s">
        <v>264</v>
      </c>
      <c r="C54" t="s">
        <v>2</v>
      </c>
      <c r="D54" t="s">
        <v>287</v>
      </c>
      <c r="E54" t="s">
        <v>92</v>
      </c>
      <c r="F54" s="2">
        <v>12561951000</v>
      </c>
      <c r="G54" s="2">
        <v>6873660000</v>
      </c>
      <c r="H54" s="2">
        <v>5688291000</v>
      </c>
      <c r="I54" s="2">
        <v>30416464</v>
      </c>
      <c r="J54" s="2">
        <v>14204432</v>
      </c>
      <c r="K54" s="2">
        <v>16212032</v>
      </c>
      <c r="L54" s="2">
        <v>25391683.600000001</v>
      </c>
      <c r="M54" s="2">
        <v>11454968</v>
      </c>
      <c r="N54" s="2">
        <v>13936715.6</v>
      </c>
      <c r="O54" s="15">
        <v>0.1</v>
      </c>
      <c r="P54" s="2">
        <v>1145496.8</v>
      </c>
      <c r="Q54" s="13">
        <v>0.1</v>
      </c>
      <c r="R54" s="15">
        <v>0</v>
      </c>
      <c r="S54" s="2">
        <v>1393671.56</v>
      </c>
      <c r="T54" s="2">
        <v>2000000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18">
        <v>0</v>
      </c>
      <c r="AB54" s="4">
        <v>4539168.3600000003</v>
      </c>
      <c r="AD54" s="4">
        <f t="shared" si="0"/>
        <v>4539168.3600000003</v>
      </c>
      <c r="AE54" t="s">
        <v>87</v>
      </c>
      <c r="AF54" s="18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D54"/>
      <c r="BE54"/>
      <c r="BF54"/>
      <c r="BG54"/>
      <c r="BH54"/>
      <c r="BI54"/>
      <c r="BJ54"/>
      <c r="BK54"/>
      <c r="BL54"/>
      <c r="BM54"/>
      <c r="BN54"/>
      <c r="BO54"/>
      <c r="BP54"/>
    </row>
    <row r="55" spans="1:68" x14ac:dyDescent="0.25">
      <c r="A55" s="20">
        <v>575</v>
      </c>
      <c r="B55" t="s">
        <v>264</v>
      </c>
      <c r="C55" t="s">
        <v>9</v>
      </c>
      <c r="D55" t="s">
        <v>27</v>
      </c>
      <c r="E55" t="s">
        <v>93</v>
      </c>
      <c r="F55" s="2">
        <v>19311834600</v>
      </c>
      <c r="G55" s="2">
        <v>0</v>
      </c>
      <c r="H55" s="2">
        <v>19311834600</v>
      </c>
      <c r="I55" s="2">
        <v>43816105</v>
      </c>
      <c r="J55" s="2">
        <v>0</v>
      </c>
      <c r="K55" s="2">
        <v>43816105</v>
      </c>
      <c r="L55" s="2">
        <v>36091371.159999996</v>
      </c>
      <c r="M55" s="2">
        <v>0</v>
      </c>
      <c r="N55" s="2">
        <v>36091371.159999996</v>
      </c>
      <c r="O55" s="15">
        <v>0.1</v>
      </c>
      <c r="P55" s="2">
        <v>0</v>
      </c>
      <c r="Q55" s="13">
        <v>0.15</v>
      </c>
      <c r="R55" s="15">
        <v>0</v>
      </c>
      <c r="S55" s="2">
        <v>5413705.6739999996</v>
      </c>
      <c r="T55" s="2">
        <v>3000000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18">
        <v>0</v>
      </c>
      <c r="AB55" s="18">
        <v>8413705.6740000006</v>
      </c>
      <c r="AC55" s="18"/>
      <c r="AD55" s="4">
        <f t="shared" si="0"/>
        <v>8413705.6740000006</v>
      </c>
      <c r="AE55" t="s">
        <v>28</v>
      </c>
      <c r="AF55" s="18"/>
      <c r="AG55" s="18"/>
      <c r="AH55" s="18"/>
      <c r="AI55" s="18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D55"/>
      <c r="BE55"/>
      <c r="BF55"/>
      <c r="BG55"/>
      <c r="BH55"/>
      <c r="BI55"/>
      <c r="BJ55"/>
      <c r="BK55"/>
      <c r="BL55"/>
      <c r="BM55"/>
      <c r="BN55"/>
      <c r="BO55"/>
      <c r="BP55"/>
    </row>
    <row r="56" spans="1:68" x14ac:dyDescent="0.25">
      <c r="A56" s="20">
        <v>590</v>
      </c>
      <c r="B56" t="s">
        <v>264</v>
      </c>
      <c r="C56" t="s">
        <v>2</v>
      </c>
      <c r="D56" t="s">
        <v>286</v>
      </c>
      <c r="E56" t="s">
        <v>94</v>
      </c>
      <c r="F56" s="2">
        <v>73922864000</v>
      </c>
      <c r="G56" s="2">
        <v>1793160000</v>
      </c>
      <c r="H56" s="2">
        <v>72129704000</v>
      </c>
      <c r="I56" s="2">
        <v>123601243</v>
      </c>
      <c r="J56" s="2">
        <v>5075431</v>
      </c>
      <c r="K56" s="2">
        <v>118525812</v>
      </c>
      <c r="L56" s="2">
        <v>94032097.400000006</v>
      </c>
      <c r="M56" s="2">
        <v>4358167</v>
      </c>
      <c r="N56" s="2">
        <v>89673930.400000006</v>
      </c>
      <c r="O56" s="15">
        <v>0.1</v>
      </c>
      <c r="P56" s="2">
        <v>435816.7</v>
      </c>
      <c r="Q56" s="13">
        <v>0.2</v>
      </c>
      <c r="R56" s="15">
        <v>0</v>
      </c>
      <c r="S56" s="2">
        <v>17934786.079999998</v>
      </c>
      <c r="T56" s="2">
        <v>4000000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18">
        <v>0</v>
      </c>
      <c r="AB56" s="4">
        <v>22370602.780000001</v>
      </c>
      <c r="AD56" s="4">
        <f t="shared" si="0"/>
        <v>22370602.780000001</v>
      </c>
      <c r="AE56" t="s">
        <v>43</v>
      </c>
      <c r="AF56" s="18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D56"/>
      <c r="BE56"/>
      <c r="BF56"/>
      <c r="BG56"/>
      <c r="BH56"/>
      <c r="BI56"/>
      <c r="BJ56"/>
      <c r="BK56"/>
      <c r="BL56"/>
      <c r="BM56"/>
      <c r="BN56"/>
      <c r="BO56"/>
      <c r="BP56"/>
    </row>
    <row r="57" spans="1:68" x14ac:dyDescent="0.25">
      <c r="A57" s="20">
        <v>602</v>
      </c>
      <c r="B57" t="s">
        <v>264</v>
      </c>
      <c r="C57" t="s">
        <v>2</v>
      </c>
      <c r="D57" t="s">
        <v>8</v>
      </c>
      <c r="E57" t="s">
        <v>96</v>
      </c>
      <c r="F57" s="2">
        <v>37627542000</v>
      </c>
      <c r="G57" s="2">
        <v>0</v>
      </c>
      <c r="H57" s="2">
        <v>37627542000</v>
      </c>
      <c r="I57" s="2">
        <v>85911354</v>
      </c>
      <c r="J57" s="2">
        <v>0</v>
      </c>
      <c r="K57" s="2">
        <v>85911354</v>
      </c>
      <c r="L57" s="2">
        <v>70860337.200000003</v>
      </c>
      <c r="M57" s="2">
        <v>0</v>
      </c>
      <c r="N57" s="2">
        <v>70860337.200000003</v>
      </c>
      <c r="O57" s="15">
        <v>0.1</v>
      </c>
      <c r="P57" s="2">
        <v>0</v>
      </c>
      <c r="Q57" s="13">
        <v>0.2</v>
      </c>
      <c r="R57" s="15">
        <v>0</v>
      </c>
      <c r="S57" s="2">
        <v>14172067.439999999</v>
      </c>
      <c r="T57" s="2">
        <v>4000000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18">
        <v>0</v>
      </c>
      <c r="AB57" s="4">
        <v>18172067.440000001</v>
      </c>
      <c r="AD57" s="4">
        <f t="shared" si="0"/>
        <v>18172067.440000001</v>
      </c>
      <c r="AE57" t="s">
        <v>38</v>
      </c>
      <c r="AF57" s="18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D57"/>
      <c r="BE57"/>
      <c r="BF57"/>
      <c r="BG57"/>
      <c r="BH57"/>
      <c r="BI57"/>
      <c r="BJ57"/>
      <c r="BK57"/>
      <c r="BL57"/>
      <c r="BM57"/>
      <c r="BN57"/>
      <c r="BO57"/>
      <c r="BP57"/>
    </row>
    <row r="58" spans="1:68" x14ac:dyDescent="0.25">
      <c r="A58" s="20">
        <v>603</v>
      </c>
      <c r="B58" t="s">
        <v>264</v>
      </c>
      <c r="C58" t="s">
        <v>2</v>
      </c>
      <c r="D58" t="s">
        <v>8</v>
      </c>
      <c r="E58" t="s">
        <v>97</v>
      </c>
      <c r="F58" s="2">
        <v>28576871000</v>
      </c>
      <c r="G58" s="2">
        <v>6989138000</v>
      </c>
      <c r="H58" s="2">
        <v>21587733000</v>
      </c>
      <c r="I58" s="2">
        <v>63225429</v>
      </c>
      <c r="J58" s="2">
        <v>14640377</v>
      </c>
      <c r="K58" s="2">
        <v>48585052</v>
      </c>
      <c r="L58" s="2">
        <v>51794680.600000001</v>
      </c>
      <c r="M58" s="2">
        <v>11844721.800000001</v>
      </c>
      <c r="N58" s="2">
        <v>39949958.799999997</v>
      </c>
      <c r="O58" s="15">
        <v>0.1</v>
      </c>
      <c r="P58" s="2">
        <v>1184472.18</v>
      </c>
      <c r="Q58" s="13">
        <v>0.15</v>
      </c>
      <c r="R58" s="15">
        <v>0</v>
      </c>
      <c r="S58" s="2">
        <v>5992493.8200000003</v>
      </c>
      <c r="T58" s="2">
        <v>3000000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18">
        <v>0</v>
      </c>
      <c r="AB58" s="4">
        <v>10176966</v>
      </c>
      <c r="AD58" s="4">
        <f t="shared" si="0"/>
        <v>10176966</v>
      </c>
      <c r="AE58" t="s">
        <v>33</v>
      </c>
      <c r="AF58" s="1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D58"/>
      <c r="BE58"/>
      <c r="BF58"/>
      <c r="BG58"/>
      <c r="BH58"/>
      <c r="BI58"/>
      <c r="BJ58"/>
      <c r="BK58"/>
      <c r="BL58"/>
      <c r="BM58"/>
      <c r="BN58"/>
      <c r="BO58"/>
      <c r="BP58"/>
    </row>
    <row r="59" spans="1:68" x14ac:dyDescent="0.25">
      <c r="A59" s="20">
        <v>609</v>
      </c>
      <c r="B59" t="s">
        <v>264</v>
      </c>
      <c r="C59" t="s">
        <v>9</v>
      </c>
      <c r="D59" t="s">
        <v>384</v>
      </c>
      <c r="E59" t="s">
        <v>98</v>
      </c>
      <c r="F59" s="2">
        <v>5169786000</v>
      </c>
      <c r="G59" s="2">
        <v>0</v>
      </c>
      <c r="H59" s="2">
        <v>5169786000</v>
      </c>
      <c r="I59" s="2">
        <v>15150868</v>
      </c>
      <c r="J59" s="2">
        <v>0</v>
      </c>
      <c r="K59" s="2">
        <v>15150868</v>
      </c>
      <c r="L59" s="2">
        <v>13082953.6</v>
      </c>
      <c r="M59" s="2">
        <v>0</v>
      </c>
      <c r="N59" s="2">
        <v>13082953.6</v>
      </c>
      <c r="O59" s="15">
        <v>0</v>
      </c>
      <c r="P59" s="2">
        <v>0</v>
      </c>
      <c r="Q59" s="13">
        <v>0</v>
      </c>
      <c r="R59" s="15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18">
        <v>0</v>
      </c>
      <c r="AB59" s="4">
        <v>0</v>
      </c>
      <c r="AD59" s="4">
        <f t="shared" si="0"/>
        <v>0</v>
      </c>
      <c r="AE59" t="s">
        <v>63</v>
      </c>
      <c r="AF59" s="18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D59"/>
      <c r="BE59"/>
      <c r="BF59"/>
      <c r="BG59"/>
      <c r="BH59"/>
      <c r="BI59"/>
      <c r="BJ59"/>
      <c r="BK59"/>
      <c r="BL59"/>
      <c r="BM59"/>
      <c r="BN59"/>
      <c r="BO59"/>
      <c r="BP59"/>
    </row>
    <row r="60" spans="1:68" x14ac:dyDescent="0.25">
      <c r="A60" s="20">
        <v>612</v>
      </c>
      <c r="B60" t="s">
        <v>264</v>
      </c>
      <c r="C60" t="s">
        <v>9</v>
      </c>
      <c r="D60" t="s">
        <v>27</v>
      </c>
      <c r="E60" t="s">
        <v>99</v>
      </c>
      <c r="F60" s="2">
        <v>24581887000</v>
      </c>
      <c r="G60" s="2">
        <v>0</v>
      </c>
      <c r="H60" s="2">
        <v>24581887000</v>
      </c>
      <c r="I60" s="2">
        <v>59985657</v>
      </c>
      <c r="J60" s="2">
        <v>0</v>
      </c>
      <c r="K60" s="2">
        <v>59985657</v>
      </c>
      <c r="L60" s="2">
        <v>50152902.200000003</v>
      </c>
      <c r="M60" s="2">
        <v>0</v>
      </c>
      <c r="N60" s="2">
        <v>50152902.200000003</v>
      </c>
      <c r="O60" s="15">
        <v>0.1</v>
      </c>
      <c r="P60" s="2">
        <v>0</v>
      </c>
      <c r="Q60" s="13">
        <v>0.15</v>
      </c>
      <c r="R60" s="15">
        <v>0</v>
      </c>
      <c r="S60" s="2">
        <v>7522935.3300000001</v>
      </c>
      <c r="T60" s="2">
        <v>3000000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18">
        <v>0</v>
      </c>
      <c r="AB60" s="4">
        <v>10522935.33</v>
      </c>
      <c r="AD60" s="4">
        <f t="shared" si="0"/>
        <v>10522935.33</v>
      </c>
      <c r="AE60" t="s">
        <v>32</v>
      </c>
      <c r="AF60" s="18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D60"/>
      <c r="BE60"/>
      <c r="BF60"/>
      <c r="BG60"/>
      <c r="BH60"/>
      <c r="BI60"/>
      <c r="BJ60"/>
      <c r="BK60"/>
      <c r="BL60"/>
      <c r="BM60"/>
      <c r="BN60"/>
      <c r="BO60"/>
      <c r="BP60"/>
    </row>
    <row r="61" spans="1:68" x14ac:dyDescent="0.25">
      <c r="A61" s="20">
        <v>618</v>
      </c>
      <c r="B61" t="s">
        <v>263</v>
      </c>
      <c r="C61" t="s">
        <v>2</v>
      </c>
      <c r="D61" t="s">
        <v>8</v>
      </c>
      <c r="E61" t="s">
        <v>100</v>
      </c>
      <c r="F61" s="2">
        <v>7295260000</v>
      </c>
      <c r="G61" s="2">
        <v>0</v>
      </c>
      <c r="H61" s="2">
        <v>7295260000</v>
      </c>
      <c r="I61" s="2">
        <v>10942894</v>
      </c>
      <c r="J61" s="2">
        <v>0</v>
      </c>
      <c r="K61" s="2">
        <v>10942894</v>
      </c>
      <c r="L61" s="2">
        <v>8024790</v>
      </c>
      <c r="M61" s="2">
        <v>0</v>
      </c>
      <c r="N61" s="2">
        <v>8024790</v>
      </c>
      <c r="O61" s="15">
        <v>0.1</v>
      </c>
      <c r="P61" s="2">
        <v>0</v>
      </c>
      <c r="Q61" s="13">
        <v>0.3</v>
      </c>
      <c r="R61" s="15">
        <v>0</v>
      </c>
      <c r="S61" s="2">
        <v>2407437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18">
        <v>0</v>
      </c>
      <c r="AB61" s="4">
        <v>2407437</v>
      </c>
      <c r="AD61" s="4">
        <f t="shared" si="0"/>
        <v>2407437</v>
      </c>
      <c r="AE61" t="s">
        <v>33</v>
      </c>
      <c r="AF61" s="18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D61"/>
      <c r="BE61"/>
      <c r="BF61"/>
      <c r="BG61"/>
      <c r="BH61"/>
      <c r="BI61"/>
      <c r="BJ61"/>
      <c r="BK61"/>
      <c r="BL61"/>
      <c r="BM61"/>
      <c r="BN61"/>
      <c r="BO61"/>
      <c r="BP61"/>
    </row>
    <row r="62" spans="1:68" x14ac:dyDescent="0.25">
      <c r="A62" s="20">
        <v>631</v>
      </c>
      <c r="B62" t="s">
        <v>264</v>
      </c>
      <c r="C62" t="s">
        <v>2</v>
      </c>
      <c r="D62" t="s">
        <v>8</v>
      </c>
      <c r="E62" t="s">
        <v>101</v>
      </c>
      <c r="F62" s="2">
        <v>37639614000</v>
      </c>
      <c r="G62" s="2">
        <v>15281232000</v>
      </c>
      <c r="H62" s="2">
        <v>22358382000</v>
      </c>
      <c r="I62" s="2">
        <v>74512423</v>
      </c>
      <c r="J62" s="2">
        <v>24065210</v>
      </c>
      <c r="K62" s="2">
        <v>50447213</v>
      </c>
      <c r="L62" s="2">
        <v>59456577.399999999</v>
      </c>
      <c r="M62" s="2">
        <v>17952717.199999999</v>
      </c>
      <c r="N62" s="2">
        <v>41503860.200000003</v>
      </c>
      <c r="O62" s="15">
        <v>0.1</v>
      </c>
      <c r="P62" s="2">
        <v>1795271.72</v>
      </c>
      <c r="Q62" s="13">
        <v>0.15</v>
      </c>
      <c r="R62" s="15">
        <v>0</v>
      </c>
      <c r="S62" s="2">
        <v>6225579.0300000003</v>
      </c>
      <c r="T62" s="2">
        <v>3000000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18">
        <v>0</v>
      </c>
      <c r="AB62" s="4">
        <v>11020850.75</v>
      </c>
      <c r="AD62" s="4">
        <f t="shared" si="0"/>
        <v>11020850.75</v>
      </c>
      <c r="AE62" t="s">
        <v>42</v>
      </c>
      <c r="AF62" s="18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D62"/>
      <c r="BE62"/>
      <c r="BF62"/>
      <c r="BG62"/>
      <c r="BH62"/>
      <c r="BI62"/>
      <c r="BJ62"/>
      <c r="BK62"/>
      <c r="BL62"/>
      <c r="BM62"/>
      <c r="BN62"/>
      <c r="BO62"/>
      <c r="BP62"/>
    </row>
    <row r="63" spans="1:68" x14ac:dyDescent="0.25">
      <c r="A63" s="20">
        <v>634</v>
      </c>
      <c r="B63" t="s">
        <v>264</v>
      </c>
      <c r="C63" t="s">
        <v>9</v>
      </c>
      <c r="D63" t="s">
        <v>384</v>
      </c>
      <c r="E63" t="s">
        <v>102</v>
      </c>
      <c r="F63" s="2">
        <v>8148012000</v>
      </c>
      <c r="G63" s="2">
        <v>0</v>
      </c>
      <c r="H63" s="2">
        <v>8148012000</v>
      </c>
      <c r="I63" s="2">
        <v>23598536</v>
      </c>
      <c r="J63" s="2">
        <v>0</v>
      </c>
      <c r="K63" s="2">
        <v>23598536</v>
      </c>
      <c r="L63" s="2">
        <v>20339331.199999999</v>
      </c>
      <c r="M63" s="2">
        <v>0</v>
      </c>
      <c r="N63" s="2">
        <v>20339331.199999999</v>
      </c>
      <c r="O63" s="15">
        <v>0.1</v>
      </c>
      <c r="P63" s="2">
        <v>0</v>
      </c>
      <c r="Q63" s="13">
        <v>0.1</v>
      </c>
      <c r="R63" s="15">
        <v>0</v>
      </c>
      <c r="S63" s="2">
        <v>2033933.12</v>
      </c>
      <c r="T63" s="2">
        <v>2000000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18">
        <v>0</v>
      </c>
      <c r="AB63" s="4">
        <v>4033933.12</v>
      </c>
      <c r="AD63" s="4">
        <f t="shared" si="0"/>
        <v>4033933.12</v>
      </c>
      <c r="AE63" t="s">
        <v>35</v>
      </c>
      <c r="AF63" s="18"/>
      <c r="AJ63"/>
      <c r="AK63" s="41"/>
      <c r="AL63" s="41"/>
      <c r="AM63" s="41"/>
      <c r="AN63" s="41"/>
      <c r="AO63" s="41"/>
      <c r="AP63" s="41"/>
      <c r="AQ63" s="41"/>
      <c r="AR63" s="41"/>
      <c r="AS63" s="41"/>
      <c r="AT63" s="41"/>
      <c r="AU63" s="41"/>
      <c r="AV63" s="41"/>
      <c r="AW63" s="41"/>
      <c r="AX63" s="41"/>
      <c r="AY63" s="41"/>
      <c r="AZ63" s="41"/>
      <c r="BA63" s="41"/>
      <c r="BB63" s="41"/>
      <c r="BC63" s="41"/>
      <c r="BD63" s="41"/>
      <c r="BE63" s="41"/>
      <c r="BF63" s="41"/>
      <c r="BG63" s="41"/>
      <c r="BH63" s="41"/>
      <c r="BI63" s="41"/>
      <c r="BJ63" s="41"/>
      <c r="BK63" s="41"/>
      <c r="BL63" s="41"/>
      <c r="BM63" s="41"/>
      <c r="BN63" s="41"/>
      <c r="BO63" s="41"/>
      <c r="BP63" s="41"/>
    </row>
    <row r="64" spans="1:68" x14ac:dyDescent="0.25">
      <c r="A64" s="20">
        <v>642</v>
      </c>
      <c r="B64" t="s">
        <v>263</v>
      </c>
      <c r="C64" t="s">
        <v>9</v>
      </c>
      <c r="D64" t="s">
        <v>384</v>
      </c>
      <c r="E64" t="s">
        <v>103</v>
      </c>
      <c r="F64" s="2">
        <v>2884023000</v>
      </c>
      <c r="G64" s="2">
        <v>0</v>
      </c>
      <c r="H64" s="2">
        <v>2884023000</v>
      </c>
      <c r="I64" s="2">
        <v>8285041</v>
      </c>
      <c r="J64" s="2">
        <v>0</v>
      </c>
      <c r="K64" s="2">
        <v>8285041</v>
      </c>
      <c r="L64" s="2">
        <v>7131431.7999999998</v>
      </c>
      <c r="M64" s="2">
        <v>0</v>
      </c>
      <c r="N64" s="2">
        <v>7131431.7999999998</v>
      </c>
      <c r="O64" s="15">
        <v>0.1</v>
      </c>
      <c r="P64" s="2">
        <v>0</v>
      </c>
      <c r="Q64" s="13">
        <v>0.3</v>
      </c>
      <c r="R64" s="15">
        <v>0</v>
      </c>
      <c r="S64" s="2">
        <v>2139429.54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18">
        <v>0</v>
      </c>
      <c r="AB64" s="4">
        <v>2139429.54</v>
      </c>
      <c r="AD64" s="4">
        <f t="shared" si="0"/>
        <v>2139429.54</v>
      </c>
      <c r="AE64" t="s">
        <v>63</v>
      </c>
      <c r="AF64" s="18"/>
      <c r="AJ64"/>
      <c r="AK64"/>
      <c r="AL64"/>
      <c r="AM64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</row>
    <row r="65" spans="1:68" x14ac:dyDescent="0.25">
      <c r="A65" s="20">
        <v>645</v>
      </c>
      <c r="B65" t="s">
        <v>264</v>
      </c>
      <c r="C65" t="s">
        <v>9</v>
      </c>
      <c r="D65" t="s">
        <v>385</v>
      </c>
      <c r="E65" t="s">
        <v>104</v>
      </c>
      <c r="F65" s="2">
        <v>24928353300</v>
      </c>
      <c r="G65" s="2">
        <v>0</v>
      </c>
      <c r="H65" s="2">
        <v>24928353300</v>
      </c>
      <c r="I65" s="2">
        <v>52834547</v>
      </c>
      <c r="J65" s="2">
        <v>0</v>
      </c>
      <c r="K65" s="2">
        <v>52834547</v>
      </c>
      <c r="L65" s="2">
        <v>42863205.68</v>
      </c>
      <c r="M65" s="2">
        <v>0</v>
      </c>
      <c r="N65" s="2">
        <v>42863205.68</v>
      </c>
      <c r="O65" s="15">
        <v>0.1</v>
      </c>
      <c r="P65" s="2">
        <v>0</v>
      </c>
      <c r="Q65" s="13">
        <v>0.15</v>
      </c>
      <c r="R65" s="15">
        <v>0</v>
      </c>
      <c r="S65" s="2">
        <v>6429480.852</v>
      </c>
      <c r="T65" s="2">
        <v>3000000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18">
        <v>0</v>
      </c>
      <c r="AB65" s="4">
        <v>9429480.852</v>
      </c>
      <c r="AD65" s="4">
        <f t="shared" si="0"/>
        <v>9429480.852</v>
      </c>
      <c r="AE65" t="s">
        <v>39</v>
      </c>
      <c r="AF65" s="18"/>
      <c r="AJ65"/>
      <c r="AK65"/>
      <c r="AL65"/>
      <c r="AM65"/>
      <c r="AN65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  <c r="BO65" s="32"/>
      <c r="BP65" s="32"/>
    </row>
    <row r="66" spans="1:68" x14ac:dyDescent="0.25">
      <c r="A66" s="20">
        <v>646</v>
      </c>
      <c r="B66" t="s">
        <v>263</v>
      </c>
      <c r="C66" t="s">
        <v>2</v>
      </c>
      <c r="D66" t="s">
        <v>287</v>
      </c>
      <c r="E66" t="s">
        <v>105</v>
      </c>
      <c r="F66" s="2">
        <v>4813776000</v>
      </c>
      <c r="G66" s="2">
        <v>0</v>
      </c>
      <c r="H66" s="2">
        <v>4813776000</v>
      </c>
      <c r="I66" s="2">
        <v>9782180</v>
      </c>
      <c r="J66" s="2">
        <v>0</v>
      </c>
      <c r="K66" s="2">
        <v>9782180</v>
      </c>
      <c r="L66" s="2">
        <v>7856669.5999999996</v>
      </c>
      <c r="M66" s="2">
        <v>0</v>
      </c>
      <c r="N66" s="2">
        <v>7856669.5999999996</v>
      </c>
      <c r="O66" s="15">
        <v>0.1</v>
      </c>
      <c r="P66" s="2">
        <v>0</v>
      </c>
      <c r="Q66" s="13">
        <v>0.3</v>
      </c>
      <c r="R66" s="15">
        <v>0</v>
      </c>
      <c r="S66" s="2">
        <v>2357000.88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18">
        <v>0</v>
      </c>
      <c r="AB66" s="4">
        <v>2357000.88</v>
      </c>
      <c r="AD66" s="4">
        <f t="shared" si="0"/>
        <v>2357000.88</v>
      </c>
      <c r="AE66" t="s">
        <v>87</v>
      </c>
      <c r="AF66" s="18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D66"/>
      <c r="BE66"/>
      <c r="BF66"/>
      <c r="BG66"/>
      <c r="BH66"/>
      <c r="BI66"/>
      <c r="BJ66"/>
      <c r="BK66"/>
      <c r="BL66"/>
      <c r="BM66"/>
      <c r="BN66"/>
      <c r="BO66"/>
      <c r="BP66"/>
    </row>
    <row r="67" spans="1:68" x14ac:dyDescent="0.25">
      <c r="A67" s="20">
        <v>651</v>
      </c>
      <c r="B67" t="s">
        <v>264</v>
      </c>
      <c r="C67" t="s">
        <v>2</v>
      </c>
      <c r="D67" t="s">
        <v>286</v>
      </c>
      <c r="E67" t="s">
        <v>106</v>
      </c>
      <c r="F67" s="2">
        <v>16039031000</v>
      </c>
      <c r="G67" s="2">
        <v>0</v>
      </c>
      <c r="H67" s="2">
        <v>16039031000</v>
      </c>
      <c r="I67" s="2">
        <v>28348984</v>
      </c>
      <c r="J67" s="2">
        <v>0</v>
      </c>
      <c r="K67" s="2">
        <v>28348984</v>
      </c>
      <c r="L67" s="2">
        <v>21933371.600000001</v>
      </c>
      <c r="M67" s="2">
        <v>0</v>
      </c>
      <c r="N67" s="2">
        <v>21933371.600000001</v>
      </c>
      <c r="O67" s="15">
        <v>0.1</v>
      </c>
      <c r="P67" s="2">
        <v>0</v>
      </c>
      <c r="Q67" s="13">
        <v>0.1</v>
      </c>
      <c r="R67" s="15">
        <v>0</v>
      </c>
      <c r="S67" s="2">
        <v>2193337.16</v>
      </c>
      <c r="T67" s="2">
        <v>2000000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18">
        <v>0</v>
      </c>
      <c r="AB67" s="4">
        <v>4193337.16</v>
      </c>
      <c r="AD67" s="4">
        <f t="shared" ref="AD67:AD130" si="1">AB67+AC67</f>
        <v>4193337.16</v>
      </c>
      <c r="AE67" t="s">
        <v>45</v>
      </c>
      <c r="AF67" s="18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D67"/>
      <c r="BE67"/>
      <c r="BF67"/>
      <c r="BG67"/>
      <c r="BH67"/>
      <c r="BI67"/>
      <c r="BJ67"/>
      <c r="BK67"/>
      <c r="BL67"/>
      <c r="BM67"/>
      <c r="BN67"/>
      <c r="BO67"/>
      <c r="BP67"/>
    </row>
    <row r="68" spans="1:68" x14ac:dyDescent="0.25">
      <c r="A68" s="20">
        <v>681</v>
      </c>
      <c r="B68" t="s">
        <v>264</v>
      </c>
      <c r="C68" t="s">
        <v>2</v>
      </c>
      <c r="D68" t="s">
        <v>286</v>
      </c>
      <c r="E68" t="s">
        <v>107</v>
      </c>
      <c r="F68" s="2">
        <v>24044202000</v>
      </c>
      <c r="G68" s="2">
        <v>3313147000</v>
      </c>
      <c r="H68" s="2">
        <v>20731055000</v>
      </c>
      <c r="I68" s="2">
        <v>46394757</v>
      </c>
      <c r="J68" s="2">
        <v>9584172</v>
      </c>
      <c r="K68" s="2">
        <v>36810585</v>
      </c>
      <c r="L68" s="2">
        <v>36777076.200000003</v>
      </c>
      <c r="M68" s="2">
        <v>8258913.2000000002</v>
      </c>
      <c r="N68" s="2">
        <v>28518163</v>
      </c>
      <c r="O68" s="15">
        <v>0.1</v>
      </c>
      <c r="P68" s="2">
        <v>825891.32</v>
      </c>
      <c r="Q68" s="13">
        <v>0.15</v>
      </c>
      <c r="R68" s="15">
        <v>0</v>
      </c>
      <c r="S68" s="2">
        <v>4277724.45</v>
      </c>
      <c r="T68" s="2">
        <v>3000000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18">
        <v>0</v>
      </c>
      <c r="AB68" s="4">
        <v>8103615.7699999996</v>
      </c>
      <c r="AD68" s="4">
        <f t="shared" si="1"/>
        <v>8103615.7699999996</v>
      </c>
      <c r="AE68" t="s">
        <v>45</v>
      </c>
      <c r="AF68" s="1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D68"/>
      <c r="BE68"/>
      <c r="BF68"/>
      <c r="BG68"/>
      <c r="BH68"/>
      <c r="BI68"/>
      <c r="BJ68"/>
      <c r="BK68"/>
      <c r="BL68"/>
      <c r="BM68"/>
      <c r="BN68"/>
      <c r="BO68"/>
      <c r="BP68"/>
    </row>
    <row r="69" spans="1:68" x14ac:dyDescent="0.25">
      <c r="A69" s="20">
        <v>682</v>
      </c>
      <c r="B69" t="s">
        <v>264</v>
      </c>
      <c r="C69" t="s">
        <v>2</v>
      </c>
      <c r="D69" t="s">
        <v>286</v>
      </c>
      <c r="E69" t="s">
        <v>108</v>
      </c>
      <c r="F69" s="2">
        <v>17840096600</v>
      </c>
      <c r="G69" s="2">
        <v>9256892000</v>
      </c>
      <c r="H69" s="2">
        <v>8583204600</v>
      </c>
      <c r="I69" s="2">
        <v>55110045</v>
      </c>
      <c r="J69" s="2">
        <v>28935230</v>
      </c>
      <c r="K69" s="2">
        <v>26174815</v>
      </c>
      <c r="L69" s="2">
        <v>47974006.359999999</v>
      </c>
      <c r="M69" s="2">
        <v>25232473.199999999</v>
      </c>
      <c r="N69" s="2">
        <v>22741533.16</v>
      </c>
      <c r="O69" s="15">
        <v>0.1</v>
      </c>
      <c r="P69" s="2">
        <v>2523247.3199999998</v>
      </c>
      <c r="Q69" s="13">
        <v>0.15</v>
      </c>
      <c r="R69" s="15">
        <v>0</v>
      </c>
      <c r="S69" s="2">
        <v>3411229.9739999999</v>
      </c>
      <c r="T69" s="2">
        <v>3000000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18">
        <v>0</v>
      </c>
      <c r="AB69" s="4">
        <v>8934477.2939999998</v>
      </c>
      <c r="AD69" s="4">
        <f t="shared" si="1"/>
        <v>8934477.2939999998</v>
      </c>
      <c r="AE69" t="s">
        <v>95</v>
      </c>
      <c r="AF69" s="18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D69"/>
      <c r="BE69"/>
      <c r="BF69"/>
      <c r="BG69"/>
      <c r="BH69"/>
      <c r="BI69"/>
      <c r="BJ69"/>
      <c r="BK69"/>
      <c r="BL69"/>
      <c r="BM69"/>
      <c r="BN69"/>
      <c r="BO69"/>
      <c r="BP69"/>
    </row>
    <row r="70" spans="1:68" x14ac:dyDescent="0.25">
      <c r="A70" s="20">
        <v>684</v>
      </c>
      <c r="B70" t="s">
        <v>263</v>
      </c>
      <c r="C70" t="s">
        <v>9</v>
      </c>
      <c r="D70" t="s">
        <v>27</v>
      </c>
      <c r="E70" t="s">
        <v>109</v>
      </c>
      <c r="F70" s="2">
        <v>16856801000</v>
      </c>
      <c r="G70" s="2">
        <v>0</v>
      </c>
      <c r="H70" s="2">
        <v>16856801000</v>
      </c>
      <c r="I70" s="2">
        <v>46990491</v>
      </c>
      <c r="J70" s="2">
        <v>0</v>
      </c>
      <c r="K70" s="2">
        <v>46990491</v>
      </c>
      <c r="L70" s="2">
        <v>40247770.600000001</v>
      </c>
      <c r="M70" s="2">
        <v>0</v>
      </c>
      <c r="N70" s="2">
        <v>40247770.600000001</v>
      </c>
      <c r="O70" s="15">
        <v>0.1</v>
      </c>
      <c r="P70" s="2">
        <v>0</v>
      </c>
      <c r="Q70" s="13">
        <v>0.3</v>
      </c>
      <c r="R70" s="15">
        <v>0</v>
      </c>
      <c r="S70" s="2">
        <v>12074331.18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18">
        <v>0</v>
      </c>
      <c r="AB70" s="4">
        <v>12074331.18</v>
      </c>
      <c r="AD70" s="4">
        <f t="shared" si="1"/>
        <v>12074331.18</v>
      </c>
      <c r="AE70" t="s">
        <v>32</v>
      </c>
      <c r="AF70" s="18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D70"/>
      <c r="BE70"/>
      <c r="BF70"/>
      <c r="BG70"/>
      <c r="BH70"/>
      <c r="BI70"/>
      <c r="BJ70"/>
      <c r="BK70"/>
      <c r="BL70"/>
      <c r="BM70"/>
      <c r="BN70"/>
      <c r="BO70"/>
      <c r="BP70"/>
    </row>
    <row r="71" spans="1:68" x14ac:dyDescent="0.25">
      <c r="A71" s="20">
        <v>685</v>
      </c>
      <c r="B71" t="s">
        <v>264</v>
      </c>
      <c r="C71" t="s">
        <v>9</v>
      </c>
      <c r="D71" t="s">
        <v>27</v>
      </c>
      <c r="E71" t="s">
        <v>110</v>
      </c>
      <c r="F71" s="2">
        <v>5502375000</v>
      </c>
      <c r="G71" s="2">
        <v>0</v>
      </c>
      <c r="H71" s="2">
        <v>5502375000</v>
      </c>
      <c r="I71" s="2">
        <v>13349045</v>
      </c>
      <c r="J71" s="2">
        <v>0</v>
      </c>
      <c r="K71" s="2">
        <v>13349045</v>
      </c>
      <c r="L71" s="2">
        <v>11148095</v>
      </c>
      <c r="M71" s="2">
        <v>0</v>
      </c>
      <c r="N71" s="2">
        <v>11148095</v>
      </c>
      <c r="O71" s="15">
        <v>0</v>
      </c>
      <c r="P71" s="2">
        <v>0</v>
      </c>
      <c r="Q71" s="13">
        <v>0</v>
      </c>
      <c r="R71" s="15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18">
        <v>0</v>
      </c>
      <c r="AB71" s="4">
        <v>0</v>
      </c>
      <c r="AD71" s="4">
        <f t="shared" si="1"/>
        <v>0</v>
      </c>
      <c r="AE71" t="s">
        <v>76</v>
      </c>
      <c r="AF71" s="18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D71"/>
      <c r="BE71"/>
      <c r="BF71"/>
      <c r="BG71"/>
      <c r="BH71"/>
      <c r="BI71"/>
      <c r="BJ71"/>
      <c r="BK71"/>
      <c r="BL71"/>
      <c r="BM71"/>
      <c r="BN71"/>
      <c r="BO71"/>
      <c r="BP71"/>
    </row>
    <row r="72" spans="1:68" x14ac:dyDescent="0.25">
      <c r="A72" s="20">
        <v>730</v>
      </c>
      <c r="B72" t="s">
        <v>264</v>
      </c>
      <c r="C72" t="s">
        <v>2</v>
      </c>
      <c r="D72" t="s">
        <v>286</v>
      </c>
      <c r="E72" t="s">
        <v>150</v>
      </c>
      <c r="F72" s="2">
        <v>86122398500</v>
      </c>
      <c r="G72" s="2">
        <v>4386067000</v>
      </c>
      <c r="H72" s="2">
        <v>81736331500</v>
      </c>
      <c r="I72" s="2">
        <v>137110154</v>
      </c>
      <c r="J72" s="2">
        <v>12278870</v>
      </c>
      <c r="K72" s="2">
        <v>124831284</v>
      </c>
      <c r="L72" s="2">
        <v>102661194.59999999</v>
      </c>
      <c r="M72" s="2">
        <v>10524443.199999999</v>
      </c>
      <c r="N72" s="2">
        <v>92136751.400000006</v>
      </c>
      <c r="O72" s="15">
        <v>0.1</v>
      </c>
      <c r="P72" s="2">
        <v>1052444.32</v>
      </c>
      <c r="Q72" s="13">
        <v>0.25</v>
      </c>
      <c r="R72" s="15">
        <v>0</v>
      </c>
      <c r="S72" s="2">
        <v>23034187.850000001</v>
      </c>
      <c r="T72" s="2">
        <v>5000000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18">
        <v>0</v>
      </c>
      <c r="AB72" s="4">
        <v>29086632.170000002</v>
      </c>
      <c r="AD72" s="4">
        <f t="shared" si="1"/>
        <v>29086632.170000002</v>
      </c>
      <c r="AE72" t="s">
        <v>45</v>
      </c>
      <c r="AF72" s="18"/>
      <c r="AJ72"/>
      <c r="AK72"/>
      <c r="AL72"/>
      <c r="AM72"/>
      <c r="AN72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  <c r="BD72" s="34"/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</row>
    <row r="73" spans="1:68" x14ac:dyDescent="0.25">
      <c r="A73" s="20">
        <v>747</v>
      </c>
      <c r="B73" t="s">
        <v>263</v>
      </c>
      <c r="C73" t="s">
        <v>2</v>
      </c>
      <c r="D73" t="s">
        <v>8</v>
      </c>
      <c r="E73" t="s">
        <v>157</v>
      </c>
      <c r="F73" s="2">
        <v>5073967000</v>
      </c>
      <c r="G73" s="2">
        <v>0</v>
      </c>
      <c r="H73" s="2">
        <v>5073967000</v>
      </c>
      <c r="I73" s="2">
        <v>13218633</v>
      </c>
      <c r="J73" s="2">
        <v>0</v>
      </c>
      <c r="K73" s="2">
        <v>13218633</v>
      </c>
      <c r="L73" s="2">
        <v>11189046.199999999</v>
      </c>
      <c r="M73" s="2">
        <v>0</v>
      </c>
      <c r="N73" s="2">
        <v>11189046.199999999</v>
      </c>
      <c r="O73" s="15">
        <v>0.1</v>
      </c>
      <c r="P73" s="2">
        <v>0</v>
      </c>
      <c r="Q73" s="13">
        <v>0.3</v>
      </c>
      <c r="R73" s="15">
        <v>0</v>
      </c>
      <c r="S73" s="2">
        <v>3356713.86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18">
        <v>0</v>
      </c>
      <c r="AB73" s="4">
        <v>3356713.86</v>
      </c>
      <c r="AD73" s="4">
        <f t="shared" si="1"/>
        <v>3356713.86</v>
      </c>
      <c r="AE73" t="s">
        <v>33</v>
      </c>
      <c r="AF73" s="18"/>
      <c r="AJ73"/>
      <c r="AK73"/>
      <c r="AL73"/>
      <c r="AM73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2"/>
      <c r="BM73" s="32"/>
      <c r="BN73" s="32"/>
      <c r="BO73" s="32"/>
      <c r="BP73" s="32"/>
    </row>
    <row r="74" spans="1:68" x14ac:dyDescent="0.25">
      <c r="A74" s="20">
        <v>757</v>
      </c>
      <c r="B74" t="s">
        <v>264</v>
      </c>
      <c r="C74" t="s">
        <v>9</v>
      </c>
      <c r="D74" t="s">
        <v>384</v>
      </c>
      <c r="E74" t="s">
        <v>158</v>
      </c>
      <c r="F74" s="2">
        <v>7705907200</v>
      </c>
      <c r="G74" s="2">
        <v>0</v>
      </c>
      <c r="H74" s="2">
        <v>7705907200</v>
      </c>
      <c r="I74" s="2">
        <v>19577495</v>
      </c>
      <c r="J74" s="2">
        <v>0</v>
      </c>
      <c r="K74" s="2">
        <v>19577495</v>
      </c>
      <c r="L74" s="2">
        <v>16495132.119999999</v>
      </c>
      <c r="M74" s="2">
        <v>0</v>
      </c>
      <c r="N74" s="2">
        <v>16495132.119999999</v>
      </c>
      <c r="O74" s="15">
        <v>0.1</v>
      </c>
      <c r="P74" s="2">
        <v>0</v>
      </c>
      <c r="Q74" s="13">
        <v>0.1</v>
      </c>
      <c r="R74" s="15">
        <v>0</v>
      </c>
      <c r="S74" s="2">
        <v>1649513.2120000001</v>
      </c>
      <c r="T74" s="2">
        <v>1000000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18">
        <v>0</v>
      </c>
      <c r="AB74" s="4">
        <v>2649513.2119999998</v>
      </c>
      <c r="AD74" s="4">
        <f t="shared" si="1"/>
        <v>2649513.2119999998</v>
      </c>
      <c r="AE74" t="s">
        <v>70</v>
      </c>
      <c r="AF74" s="18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D74"/>
      <c r="BE74"/>
      <c r="BF74"/>
      <c r="BG74"/>
      <c r="BH74"/>
      <c r="BI74"/>
      <c r="BJ74"/>
      <c r="BK74"/>
      <c r="BL74"/>
      <c r="BM74"/>
      <c r="BN74"/>
      <c r="BO74"/>
      <c r="BP74"/>
    </row>
    <row r="75" spans="1:68" x14ac:dyDescent="0.25">
      <c r="A75" s="20">
        <v>760</v>
      </c>
      <c r="B75" t="s">
        <v>264</v>
      </c>
      <c r="C75" t="s">
        <v>9</v>
      </c>
      <c r="D75" t="s">
        <v>385</v>
      </c>
      <c r="E75" t="s">
        <v>159</v>
      </c>
      <c r="F75" s="2">
        <v>25154975500</v>
      </c>
      <c r="G75" s="2">
        <v>0</v>
      </c>
      <c r="H75" s="2">
        <v>25154975500</v>
      </c>
      <c r="I75" s="2">
        <v>53286582</v>
      </c>
      <c r="J75" s="2">
        <v>0</v>
      </c>
      <c r="K75" s="2">
        <v>53286582</v>
      </c>
      <c r="L75" s="2">
        <v>43224591.799999997</v>
      </c>
      <c r="M75" s="2">
        <v>0</v>
      </c>
      <c r="N75" s="2">
        <v>43224591.799999997</v>
      </c>
      <c r="O75" s="15">
        <v>0.1</v>
      </c>
      <c r="P75" s="2">
        <v>0</v>
      </c>
      <c r="Q75" s="13">
        <v>0.15</v>
      </c>
      <c r="R75" s="15">
        <v>0</v>
      </c>
      <c r="S75" s="2">
        <v>6483688.7699999996</v>
      </c>
      <c r="T75" s="2">
        <v>3000000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18">
        <v>0</v>
      </c>
      <c r="AB75" s="4">
        <v>9483688.7699999996</v>
      </c>
      <c r="AD75" s="4">
        <f t="shared" si="1"/>
        <v>9483688.7699999996</v>
      </c>
      <c r="AE75" t="s">
        <v>39</v>
      </c>
      <c r="AF75" s="18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D75"/>
      <c r="BE75"/>
      <c r="BF75"/>
      <c r="BG75"/>
      <c r="BH75"/>
      <c r="BI75"/>
      <c r="BJ75"/>
      <c r="BK75"/>
      <c r="BL75"/>
      <c r="BM75"/>
      <c r="BN75"/>
      <c r="BO75"/>
      <c r="BP75"/>
    </row>
    <row r="76" spans="1:68" x14ac:dyDescent="0.25">
      <c r="A76" s="20">
        <v>785</v>
      </c>
      <c r="B76" t="s">
        <v>264</v>
      </c>
      <c r="C76" t="s">
        <v>9</v>
      </c>
      <c r="D76" t="s">
        <v>384</v>
      </c>
      <c r="E76" t="s">
        <v>160</v>
      </c>
      <c r="F76" s="2">
        <v>68465618800</v>
      </c>
      <c r="G76" s="2">
        <v>0</v>
      </c>
      <c r="H76" s="2">
        <v>68465618800</v>
      </c>
      <c r="I76" s="2">
        <v>114006453</v>
      </c>
      <c r="J76" s="2">
        <v>0</v>
      </c>
      <c r="K76" s="2">
        <v>114006453</v>
      </c>
      <c r="L76" s="2">
        <v>86620205.480000004</v>
      </c>
      <c r="M76" s="2">
        <v>0</v>
      </c>
      <c r="N76" s="2">
        <v>86620205.480000004</v>
      </c>
      <c r="O76" s="15">
        <v>0.1</v>
      </c>
      <c r="P76" s="2">
        <v>0</v>
      </c>
      <c r="Q76" s="13">
        <v>0.2</v>
      </c>
      <c r="R76" s="15">
        <v>0</v>
      </c>
      <c r="S76" s="2">
        <v>17324041.096000001</v>
      </c>
      <c r="T76" s="2">
        <v>4000000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18">
        <v>0</v>
      </c>
      <c r="AB76" s="4">
        <v>21324041.096000001</v>
      </c>
      <c r="AD76" s="4">
        <f t="shared" si="1"/>
        <v>21324041.096000001</v>
      </c>
      <c r="AE76" t="s">
        <v>35</v>
      </c>
      <c r="AF76" s="18"/>
      <c r="AJ76"/>
      <c r="AK76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  <c r="AY76" s="39"/>
      <c r="AZ76" s="39"/>
      <c r="BA76" s="39"/>
      <c r="BB76" s="39"/>
      <c r="BC76" s="39"/>
      <c r="BD76" s="39"/>
      <c r="BE76" s="39"/>
      <c r="BF76" s="39"/>
      <c r="BG76" s="39"/>
      <c r="BH76" s="39"/>
      <c r="BI76" s="39"/>
      <c r="BJ76" s="39"/>
      <c r="BK76" s="39"/>
      <c r="BL76" s="39"/>
      <c r="BM76" s="39"/>
      <c r="BN76" s="39"/>
      <c r="BO76" s="39"/>
      <c r="BP76" s="39"/>
    </row>
    <row r="77" spans="1:68" x14ac:dyDescent="0.25">
      <c r="A77" s="20">
        <v>790</v>
      </c>
      <c r="B77" t="s">
        <v>264</v>
      </c>
      <c r="C77" t="s">
        <v>9</v>
      </c>
      <c r="D77" t="s">
        <v>15</v>
      </c>
      <c r="E77" t="s">
        <v>30</v>
      </c>
      <c r="F77" s="2">
        <v>4105929000</v>
      </c>
      <c r="G77" s="2">
        <v>0</v>
      </c>
      <c r="H77" s="2">
        <v>4105929000</v>
      </c>
      <c r="I77" s="2">
        <v>11434950</v>
      </c>
      <c r="J77" s="2">
        <v>0</v>
      </c>
      <c r="K77" s="2">
        <v>11434950</v>
      </c>
      <c r="L77" s="2">
        <v>9792578.4000000004</v>
      </c>
      <c r="M77" s="2">
        <v>0</v>
      </c>
      <c r="N77" s="2">
        <v>9792578.4000000004</v>
      </c>
      <c r="O77" s="15">
        <v>0</v>
      </c>
      <c r="P77" s="2">
        <v>0</v>
      </c>
      <c r="Q77" s="13">
        <v>0</v>
      </c>
      <c r="R77" s="15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18">
        <v>0</v>
      </c>
      <c r="AB77" s="4">
        <v>0</v>
      </c>
      <c r="AD77" s="4">
        <f t="shared" si="1"/>
        <v>0</v>
      </c>
      <c r="AE77" t="s">
        <v>17</v>
      </c>
      <c r="AF77" s="18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D77"/>
      <c r="BE77"/>
      <c r="BF77"/>
      <c r="BG77"/>
      <c r="BH77"/>
      <c r="BI77"/>
      <c r="BJ77"/>
      <c r="BK77"/>
      <c r="BL77"/>
      <c r="BM77"/>
      <c r="BN77"/>
      <c r="BO77"/>
      <c r="BP77"/>
    </row>
    <row r="78" spans="1:68" x14ac:dyDescent="0.25">
      <c r="A78" s="20">
        <v>803</v>
      </c>
      <c r="B78" t="s">
        <v>264</v>
      </c>
      <c r="C78" t="s">
        <v>9</v>
      </c>
      <c r="D78" t="s">
        <v>27</v>
      </c>
      <c r="E78" t="s">
        <v>161</v>
      </c>
      <c r="F78" s="2">
        <v>9624907000</v>
      </c>
      <c r="G78" s="2">
        <v>0</v>
      </c>
      <c r="H78" s="2">
        <v>9624907000</v>
      </c>
      <c r="I78" s="2">
        <v>15972431</v>
      </c>
      <c r="J78" s="2">
        <v>0</v>
      </c>
      <c r="K78" s="2">
        <v>15972431</v>
      </c>
      <c r="L78" s="2">
        <v>12122468.199999999</v>
      </c>
      <c r="M78" s="2">
        <v>0</v>
      </c>
      <c r="N78" s="2">
        <v>12122468.199999999</v>
      </c>
      <c r="O78" s="15">
        <v>0</v>
      </c>
      <c r="P78" s="2">
        <v>0</v>
      </c>
      <c r="Q78" s="13">
        <v>0</v>
      </c>
      <c r="R78" s="15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18">
        <v>0</v>
      </c>
      <c r="AB78" s="4">
        <v>0</v>
      </c>
      <c r="AD78" s="4">
        <f t="shared" si="1"/>
        <v>0</v>
      </c>
      <c r="AE78" t="s">
        <v>32</v>
      </c>
      <c r="AF78" s="1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D78"/>
      <c r="BE78"/>
      <c r="BF78"/>
      <c r="BG78"/>
      <c r="BH78"/>
      <c r="BI78"/>
      <c r="BJ78"/>
      <c r="BK78"/>
      <c r="BL78"/>
      <c r="BM78"/>
      <c r="BN78"/>
      <c r="BO78"/>
      <c r="BP78"/>
    </row>
    <row r="79" spans="1:68" x14ac:dyDescent="0.25">
      <c r="A79" s="20">
        <v>805</v>
      </c>
      <c r="B79" t="s">
        <v>264</v>
      </c>
      <c r="C79" t="s">
        <v>9</v>
      </c>
      <c r="D79" t="s">
        <v>27</v>
      </c>
      <c r="E79" t="s">
        <v>162</v>
      </c>
      <c r="F79" s="2">
        <v>41081965000</v>
      </c>
      <c r="G79" s="2">
        <v>0</v>
      </c>
      <c r="H79" s="2">
        <v>41081965000</v>
      </c>
      <c r="I79" s="2">
        <v>78683592</v>
      </c>
      <c r="J79" s="2">
        <v>0</v>
      </c>
      <c r="K79" s="2">
        <v>78683592</v>
      </c>
      <c r="L79" s="2">
        <v>62250806</v>
      </c>
      <c r="M79" s="2">
        <v>0</v>
      </c>
      <c r="N79" s="2">
        <v>62250806</v>
      </c>
      <c r="O79" s="15">
        <v>0.1</v>
      </c>
      <c r="P79" s="2">
        <v>0</v>
      </c>
      <c r="Q79" s="13">
        <v>0.2</v>
      </c>
      <c r="R79" s="15">
        <v>0</v>
      </c>
      <c r="S79" s="2">
        <v>12450161.199999999</v>
      </c>
      <c r="T79" s="2">
        <v>4000000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18">
        <v>0</v>
      </c>
      <c r="AB79" s="4">
        <v>16450161.199999999</v>
      </c>
      <c r="AD79" s="4">
        <f t="shared" si="1"/>
        <v>16450161.199999999</v>
      </c>
      <c r="AE79" t="s">
        <v>28</v>
      </c>
      <c r="AF79" s="18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D79"/>
      <c r="BE79"/>
      <c r="BF79"/>
      <c r="BG79"/>
      <c r="BH79"/>
      <c r="BI79"/>
      <c r="BJ79"/>
      <c r="BK79"/>
      <c r="BL79"/>
      <c r="BM79"/>
      <c r="BN79"/>
      <c r="BO79"/>
      <c r="BP79"/>
    </row>
    <row r="80" spans="1:68" x14ac:dyDescent="0.25">
      <c r="A80" s="20">
        <v>809</v>
      </c>
      <c r="B80" t="s">
        <v>264</v>
      </c>
      <c r="C80" t="s">
        <v>2</v>
      </c>
      <c r="D80" t="s">
        <v>8</v>
      </c>
      <c r="E80" t="s">
        <v>163</v>
      </c>
      <c r="F80" s="2">
        <v>30870870200</v>
      </c>
      <c r="G80" s="2">
        <v>8736861200</v>
      </c>
      <c r="H80" s="2">
        <v>22134009000</v>
      </c>
      <c r="I80" s="2">
        <v>51127073</v>
      </c>
      <c r="J80" s="2">
        <v>15665519</v>
      </c>
      <c r="K80" s="2">
        <v>35461554</v>
      </c>
      <c r="L80" s="2">
        <v>38778724.920000002</v>
      </c>
      <c r="M80" s="2">
        <v>12170774.52</v>
      </c>
      <c r="N80" s="2">
        <v>26607950.399999999</v>
      </c>
      <c r="O80" s="15">
        <v>0.1</v>
      </c>
      <c r="P80" s="2">
        <v>1217077.452</v>
      </c>
      <c r="Q80" s="13">
        <v>0.15</v>
      </c>
      <c r="R80" s="15">
        <v>0</v>
      </c>
      <c r="S80" s="2">
        <v>3991192.56</v>
      </c>
      <c r="T80" s="2">
        <v>3000000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18">
        <v>0</v>
      </c>
      <c r="AB80" s="4">
        <v>8208270.0120000001</v>
      </c>
      <c r="AD80" s="4">
        <f t="shared" si="1"/>
        <v>8208270.0120000001</v>
      </c>
      <c r="AE80" t="s">
        <v>33</v>
      </c>
      <c r="AF80" s="18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D80"/>
      <c r="BE80"/>
      <c r="BF80"/>
      <c r="BG80"/>
      <c r="BH80"/>
      <c r="BI80"/>
      <c r="BJ80"/>
      <c r="BK80"/>
      <c r="BL80"/>
      <c r="BM80"/>
      <c r="BN80"/>
      <c r="BO80"/>
      <c r="BP80"/>
    </row>
    <row r="81" spans="1:68" x14ac:dyDescent="0.25">
      <c r="A81" s="20">
        <v>810</v>
      </c>
      <c r="B81" t="s">
        <v>264</v>
      </c>
      <c r="C81" t="s">
        <v>2</v>
      </c>
      <c r="D81" t="s">
        <v>4</v>
      </c>
      <c r="E81" t="s">
        <v>164</v>
      </c>
      <c r="F81" s="2">
        <v>80447861000</v>
      </c>
      <c r="G81" s="2">
        <v>63422403000</v>
      </c>
      <c r="H81" s="2">
        <v>17025458000</v>
      </c>
      <c r="I81" s="2">
        <v>129679497</v>
      </c>
      <c r="J81" s="2">
        <v>98850770</v>
      </c>
      <c r="K81" s="2">
        <v>30828727</v>
      </c>
      <c r="L81" s="2">
        <v>97500352.599999994</v>
      </c>
      <c r="M81" s="2">
        <v>73481808.799999997</v>
      </c>
      <c r="N81" s="2">
        <v>24018543.800000001</v>
      </c>
      <c r="O81" s="15">
        <v>0.1</v>
      </c>
      <c r="P81" s="2">
        <v>7348180.8799999999</v>
      </c>
      <c r="Q81" s="13">
        <v>0.2</v>
      </c>
      <c r="R81" s="15">
        <v>0</v>
      </c>
      <c r="S81" s="2">
        <v>4803708.76</v>
      </c>
      <c r="T81" s="2">
        <v>4000000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18">
        <v>0</v>
      </c>
      <c r="AB81" s="4">
        <v>16151889.640000001</v>
      </c>
      <c r="AD81" s="4">
        <f t="shared" si="1"/>
        <v>16151889.640000001</v>
      </c>
      <c r="AE81" t="s">
        <v>279</v>
      </c>
      <c r="AF81" s="18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D81"/>
      <c r="BE81"/>
      <c r="BF81"/>
      <c r="BG81"/>
      <c r="BH81"/>
      <c r="BI81"/>
      <c r="BJ81"/>
      <c r="BK81"/>
      <c r="BL81"/>
      <c r="BM81"/>
      <c r="BN81"/>
      <c r="BO81"/>
      <c r="BP81"/>
    </row>
    <row r="82" spans="1:68" x14ac:dyDescent="0.25">
      <c r="A82" s="20">
        <v>813</v>
      </c>
      <c r="B82" t="s">
        <v>264</v>
      </c>
      <c r="C82" t="s">
        <v>2</v>
      </c>
      <c r="D82" t="s">
        <v>4</v>
      </c>
      <c r="E82" t="s">
        <v>165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15">
        <v>0</v>
      </c>
      <c r="P82" s="2">
        <v>0</v>
      </c>
      <c r="Q82" s="13">
        <v>0</v>
      </c>
      <c r="R82" s="15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18">
        <v>0</v>
      </c>
      <c r="AB82" s="4">
        <v>0</v>
      </c>
      <c r="AD82" s="4">
        <f t="shared" si="1"/>
        <v>0</v>
      </c>
      <c r="AE82" t="s">
        <v>6</v>
      </c>
      <c r="AF82" s="18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D82"/>
      <c r="BE82"/>
      <c r="BF82"/>
      <c r="BG82"/>
      <c r="BH82"/>
      <c r="BI82"/>
      <c r="BJ82"/>
      <c r="BK82"/>
      <c r="BL82"/>
      <c r="BM82"/>
      <c r="BN82"/>
      <c r="BO82"/>
      <c r="BP82"/>
    </row>
    <row r="83" spans="1:68" x14ac:dyDescent="0.25">
      <c r="A83" s="20">
        <v>825</v>
      </c>
      <c r="B83" t="s">
        <v>264</v>
      </c>
      <c r="C83" t="s">
        <v>2</v>
      </c>
      <c r="D83" t="s">
        <v>286</v>
      </c>
      <c r="E83" t="s">
        <v>167</v>
      </c>
      <c r="F83" s="2">
        <v>17405674000</v>
      </c>
      <c r="G83" s="2">
        <v>14016803000</v>
      </c>
      <c r="H83" s="2">
        <v>3388871000</v>
      </c>
      <c r="I83" s="2">
        <v>31784368</v>
      </c>
      <c r="J83" s="2">
        <v>21063227</v>
      </c>
      <c r="K83" s="2">
        <v>10721141</v>
      </c>
      <c r="L83" s="2">
        <v>24822098.399999999</v>
      </c>
      <c r="M83" s="2">
        <v>15456505.800000001</v>
      </c>
      <c r="N83" s="2">
        <v>9365592.5999999996</v>
      </c>
      <c r="O83" s="15">
        <v>0.1</v>
      </c>
      <c r="P83" s="2">
        <v>1545650.58</v>
      </c>
      <c r="Q83" s="13">
        <v>0.1</v>
      </c>
      <c r="R83" s="15">
        <v>0</v>
      </c>
      <c r="S83" s="2">
        <v>936559.26</v>
      </c>
      <c r="T83" s="2">
        <v>2000000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18">
        <v>0</v>
      </c>
      <c r="AB83" s="4">
        <v>4482209.84</v>
      </c>
      <c r="AD83" s="4">
        <f t="shared" si="1"/>
        <v>4482209.84</v>
      </c>
      <c r="AE83" t="s">
        <v>43</v>
      </c>
      <c r="AF83" s="18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D83"/>
      <c r="BE83"/>
      <c r="BF83"/>
      <c r="BG83"/>
      <c r="BH83"/>
      <c r="BI83"/>
      <c r="BJ83"/>
      <c r="BK83"/>
      <c r="BL83"/>
      <c r="BM83"/>
      <c r="BN83"/>
      <c r="BO83"/>
      <c r="BP83"/>
    </row>
    <row r="84" spans="1:68" x14ac:dyDescent="0.25">
      <c r="A84" s="20">
        <v>849</v>
      </c>
      <c r="B84" t="s">
        <v>264</v>
      </c>
      <c r="C84" t="s">
        <v>2</v>
      </c>
      <c r="D84" t="s">
        <v>286</v>
      </c>
      <c r="E84" t="s">
        <v>168</v>
      </c>
      <c r="F84" s="2">
        <v>36408920000</v>
      </c>
      <c r="G84" s="2">
        <v>16149558000</v>
      </c>
      <c r="H84" s="2">
        <v>20259362000</v>
      </c>
      <c r="I84" s="2">
        <v>77809980</v>
      </c>
      <c r="J84" s="2">
        <v>28170704</v>
      </c>
      <c r="K84" s="2">
        <v>49639276</v>
      </c>
      <c r="L84" s="2">
        <v>63246412</v>
      </c>
      <c r="M84" s="2">
        <v>21710880.800000001</v>
      </c>
      <c r="N84" s="2">
        <v>41535531.200000003</v>
      </c>
      <c r="O84" s="15">
        <v>0.1</v>
      </c>
      <c r="P84" s="2">
        <v>2171088.08</v>
      </c>
      <c r="Q84" s="13">
        <v>0.2</v>
      </c>
      <c r="R84" s="15">
        <v>0</v>
      </c>
      <c r="S84" s="2">
        <v>8307106.2400000002</v>
      </c>
      <c r="T84" s="2">
        <v>4000000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18">
        <v>0</v>
      </c>
      <c r="AB84" s="4">
        <v>14478194.32</v>
      </c>
      <c r="AD84" s="4">
        <f t="shared" si="1"/>
        <v>14478194.32</v>
      </c>
      <c r="AE84" t="s">
        <v>43</v>
      </c>
      <c r="AF84" s="18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D84"/>
      <c r="BE84"/>
      <c r="BF84"/>
      <c r="BG84"/>
      <c r="BH84"/>
      <c r="BI84"/>
      <c r="BJ84"/>
      <c r="BK84"/>
      <c r="BL84"/>
      <c r="BM84"/>
      <c r="BN84"/>
      <c r="BO84"/>
      <c r="BP84"/>
    </row>
    <row r="85" spans="1:68" x14ac:dyDescent="0.25">
      <c r="A85" s="20">
        <v>851</v>
      </c>
      <c r="B85" t="s">
        <v>263</v>
      </c>
      <c r="C85" t="s">
        <v>2</v>
      </c>
      <c r="D85" t="s">
        <v>287</v>
      </c>
      <c r="E85" t="s">
        <v>169</v>
      </c>
      <c r="F85" s="2">
        <v>75959937000</v>
      </c>
      <c r="G85" s="2">
        <v>0</v>
      </c>
      <c r="H85" s="2">
        <v>75959937000</v>
      </c>
      <c r="I85" s="2">
        <v>118667647</v>
      </c>
      <c r="J85" s="2">
        <v>0</v>
      </c>
      <c r="K85" s="2">
        <v>118667647</v>
      </c>
      <c r="L85" s="2">
        <v>88283672.200000003</v>
      </c>
      <c r="M85" s="2">
        <v>0</v>
      </c>
      <c r="N85" s="2">
        <v>88283672.200000003</v>
      </c>
      <c r="O85" s="15">
        <v>0.1</v>
      </c>
      <c r="P85" s="2">
        <v>0</v>
      </c>
      <c r="Q85" s="13">
        <v>0.3</v>
      </c>
      <c r="R85" s="15">
        <v>0</v>
      </c>
      <c r="S85" s="2">
        <v>26485101.66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18">
        <v>0</v>
      </c>
      <c r="AB85" s="4">
        <v>26485101.66</v>
      </c>
      <c r="AD85" s="4">
        <f t="shared" si="1"/>
        <v>26485101.66</v>
      </c>
      <c r="AE85" t="s">
        <v>192</v>
      </c>
      <c r="AF85" s="18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D85"/>
      <c r="BE85"/>
      <c r="BF85"/>
      <c r="BG85"/>
      <c r="BH85"/>
      <c r="BI85"/>
      <c r="BJ85"/>
      <c r="BK85"/>
      <c r="BL85"/>
      <c r="BM85"/>
      <c r="BN85"/>
      <c r="BO85"/>
      <c r="BP85"/>
    </row>
    <row r="86" spans="1:68" s="32" customFormat="1" x14ac:dyDescent="0.25">
      <c r="A86" s="20">
        <v>853</v>
      </c>
      <c r="B86" t="s">
        <v>264</v>
      </c>
      <c r="C86" t="s">
        <v>2</v>
      </c>
      <c r="D86" t="s">
        <v>8</v>
      </c>
      <c r="E86" t="s">
        <v>170</v>
      </c>
      <c r="F86" s="2">
        <v>8036326000</v>
      </c>
      <c r="G86" s="2">
        <v>0</v>
      </c>
      <c r="H86" s="2">
        <v>8036326000</v>
      </c>
      <c r="I86" s="2">
        <v>20007946</v>
      </c>
      <c r="J86" s="2">
        <v>0</v>
      </c>
      <c r="K86" s="2">
        <v>20007946</v>
      </c>
      <c r="L86" s="2">
        <v>16793415.600000001</v>
      </c>
      <c r="M86" s="2">
        <v>0</v>
      </c>
      <c r="N86" s="2">
        <v>16793415.600000001</v>
      </c>
      <c r="O86" s="15">
        <v>0.1</v>
      </c>
      <c r="P86" s="2">
        <v>0</v>
      </c>
      <c r="Q86" s="13">
        <v>0.1</v>
      </c>
      <c r="R86" s="15">
        <v>0</v>
      </c>
      <c r="S86" s="2">
        <v>1679341.56</v>
      </c>
      <c r="T86" s="2">
        <v>1000000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18">
        <v>0</v>
      </c>
      <c r="AB86" s="4">
        <v>2679341.56</v>
      </c>
      <c r="AC86" s="4"/>
      <c r="AD86" s="4">
        <f t="shared" si="1"/>
        <v>2679341.56</v>
      </c>
      <c r="AE86" t="s">
        <v>46</v>
      </c>
      <c r="AF86" s="18"/>
      <c r="AG86" s="4"/>
      <c r="AH86" s="4"/>
      <c r="AI86" s="4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</row>
    <row r="87" spans="1:68" x14ac:dyDescent="0.25">
      <c r="A87" s="20">
        <v>865</v>
      </c>
      <c r="B87" t="s">
        <v>263</v>
      </c>
      <c r="C87" t="s">
        <v>2</v>
      </c>
      <c r="D87" t="s">
        <v>8</v>
      </c>
      <c r="E87" t="s">
        <v>171</v>
      </c>
      <c r="F87" s="2">
        <v>8971217000</v>
      </c>
      <c r="G87" s="2">
        <v>585980000</v>
      </c>
      <c r="H87" s="2">
        <v>8385237000</v>
      </c>
      <c r="I87" s="2">
        <v>21494692</v>
      </c>
      <c r="J87" s="2">
        <v>1924481</v>
      </c>
      <c r="K87" s="2">
        <v>19570211</v>
      </c>
      <c r="L87" s="2">
        <v>17906205.199999999</v>
      </c>
      <c r="M87" s="2">
        <v>1690089</v>
      </c>
      <c r="N87" s="2">
        <v>16216116.199999999</v>
      </c>
      <c r="O87" s="15">
        <v>0.1</v>
      </c>
      <c r="P87" s="2">
        <v>169008.9</v>
      </c>
      <c r="Q87" s="13">
        <v>0.3</v>
      </c>
      <c r="R87" s="15">
        <v>0</v>
      </c>
      <c r="S87" s="2">
        <v>4864834.8600000003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18">
        <v>0</v>
      </c>
      <c r="AB87" s="4">
        <v>5033843.76</v>
      </c>
      <c r="AD87" s="4">
        <f t="shared" si="1"/>
        <v>5033843.76</v>
      </c>
      <c r="AE87" t="s">
        <v>46</v>
      </c>
      <c r="AF87" s="18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D87"/>
      <c r="BE87"/>
      <c r="BF87"/>
      <c r="BG87"/>
      <c r="BH87"/>
      <c r="BI87"/>
      <c r="BJ87"/>
      <c r="BK87"/>
      <c r="BL87"/>
      <c r="BM87"/>
      <c r="BN87"/>
      <c r="BO87"/>
      <c r="BP87"/>
    </row>
    <row r="88" spans="1:68" x14ac:dyDescent="0.25">
      <c r="A88" s="20">
        <v>878</v>
      </c>
      <c r="B88" t="s">
        <v>264</v>
      </c>
      <c r="C88" t="s">
        <v>2</v>
      </c>
      <c r="D88" t="s">
        <v>8</v>
      </c>
      <c r="E88" t="s">
        <v>172</v>
      </c>
      <c r="F88" s="2">
        <v>17312325000</v>
      </c>
      <c r="G88" s="2">
        <v>2051474000</v>
      </c>
      <c r="H88" s="2">
        <v>15260851000</v>
      </c>
      <c r="I88" s="2">
        <v>41357811</v>
      </c>
      <c r="J88" s="2">
        <v>6686147</v>
      </c>
      <c r="K88" s="2">
        <v>34671664</v>
      </c>
      <c r="L88" s="2">
        <v>34432881</v>
      </c>
      <c r="M88" s="2">
        <v>5865557.4000000004</v>
      </c>
      <c r="N88" s="2">
        <v>28567323.600000001</v>
      </c>
      <c r="O88" s="15">
        <v>0.1</v>
      </c>
      <c r="P88" s="2">
        <v>586555.74</v>
      </c>
      <c r="Q88" s="13">
        <v>0.15</v>
      </c>
      <c r="R88" s="15">
        <v>0</v>
      </c>
      <c r="S88" s="2">
        <v>4285098.54</v>
      </c>
      <c r="T88" s="2">
        <v>3000000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18">
        <v>0</v>
      </c>
      <c r="AB88" s="4">
        <v>7871654.2800000003</v>
      </c>
      <c r="AD88" s="4">
        <f t="shared" si="1"/>
        <v>7871654.2800000003</v>
      </c>
      <c r="AE88" t="s">
        <v>38</v>
      </c>
      <c r="AF88" s="1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D88"/>
      <c r="BE88"/>
      <c r="BF88"/>
      <c r="BG88"/>
      <c r="BH88"/>
      <c r="BI88"/>
      <c r="BJ88"/>
      <c r="BK88"/>
      <c r="BL88"/>
      <c r="BM88"/>
      <c r="BN88"/>
      <c r="BO88"/>
      <c r="BP88"/>
    </row>
    <row r="89" spans="1:68" s="32" customFormat="1" x14ac:dyDescent="0.25">
      <c r="A89" s="20">
        <v>883</v>
      </c>
      <c r="B89" t="s">
        <v>263</v>
      </c>
      <c r="C89" t="s">
        <v>9</v>
      </c>
      <c r="D89" t="s">
        <v>15</v>
      </c>
      <c r="E89" t="s">
        <v>173</v>
      </c>
      <c r="F89" s="2">
        <v>294470000</v>
      </c>
      <c r="G89" s="2">
        <v>0</v>
      </c>
      <c r="H89" s="2">
        <v>294470000</v>
      </c>
      <c r="I89" s="2">
        <v>916395</v>
      </c>
      <c r="J89" s="2">
        <v>0</v>
      </c>
      <c r="K89" s="2">
        <v>916395</v>
      </c>
      <c r="L89" s="2">
        <v>798607</v>
      </c>
      <c r="M89" s="2">
        <v>0</v>
      </c>
      <c r="N89" s="2">
        <v>798607</v>
      </c>
      <c r="O89" s="15">
        <v>0.1</v>
      </c>
      <c r="P89" s="2">
        <v>0</v>
      </c>
      <c r="Q89" s="13">
        <v>0.3</v>
      </c>
      <c r="R89" s="15">
        <v>0</v>
      </c>
      <c r="S89" s="2">
        <v>239582.1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18">
        <v>0</v>
      </c>
      <c r="AB89" s="4">
        <v>239582.1</v>
      </c>
      <c r="AC89" s="4"/>
      <c r="AD89" s="4">
        <f t="shared" si="1"/>
        <v>239582.1</v>
      </c>
      <c r="AE89" t="s">
        <v>17</v>
      </c>
      <c r="AF89" s="18"/>
      <c r="AG89" s="4"/>
      <c r="AH89" s="4"/>
      <c r="AI89" s="4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</row>
    <row r="90" spans="1:68" x14ac:dyDescent="0.25">
      <c r="A90" s="20">
        <v>892</v>
      </c>
      <c r="B90" t="s">
        <v>264</v>
      </c>
      <c r="C90" t="s">
        <v>9</v>
      </c>
      <c r="D90" t="s">
        <v>15</v>
      </c>
      <c r="E90" t="s">
        <v>174</v>
      </c>
      <c r="F90" s="2">
        <v>23256317000</v>
      </c>
      <c r="G90" s="2">
        <v>0</v>
      </c>
      <c r="H90" s="2">
        <v>23256317000</v>
      </c>
      <c r="I90" s="2">
        <v>51051453</v>
      </c>
      <c r="J90" s="2">
        <v>0</v>
      </c>
      <c r="K90" s="2">
        <v>51051453</v>
      </c>
      <c r="L90" s="2">
        <v>41748926.200000003</v>
      </c>
      <c r="M90" s="2">
        <v>0</v>
      </c>
      <c r="N90" s="2">
        <v>41748926.200000003</v>
      </c>
      <c r="O90" s="15">
        <v>0.1</v>
      </c>
      <c r="P90" s="2">
        <v>0</v>
      </c>
      <c r="Q90" s="13">
        <v>0.15</v>
      </c>
      <c r="R90" s="15">
        <v>0</v>
      </c>
      <c r="S90" s="2">
        <v>6262338.9299999997</v>
      </c>
      <c r="T90" s="2">
        <v>3000000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18">
        <v>0</v>
      </c>
      <c r="AB90" s="4">
        <v>9262338.9299999997</v>
      </c>
      <c r="AD90" s="4">
        <f t="shared" si="1"/>
        <v>9262338.9299999997</v>
      </c>
      <c r="AE90" t="s">
        <v>31</v>
      </c>
      <c r="AF90" s="18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D90"/>
      <c r="BE90"/>
      <c r="BF90"/>
      <c r="BG90"/>
      <c r="BH90"/>
      <c r="BI90"/>
      <c r="BJ90"/>
      <c r="BK90"/>
      <c r="BL90"/>
      <c r="BM90"/>
      <c r="BN90"/>
      <c r="BO90"/>
      <c r="BP90"/>
    </row>
    <row r="91" spans="1:68" x14ac:dyDescent="0.25">
      <c r="A91" s="20">
        <v>910</v>
      </c>
      <c r="B91" t="s">
        <v>264</v>
      </c>
      <c r="C91" t="s">
        <v>2</v>
      </c>
      <c r="D91" t="s">
        <v>8</v>
      </c>
      <c r="E91" t="s">
        <v>175</v>
      </c>
      <c r="F91" s="2">
        <v>84477473000</v>
      </c>
      <c r="G91" s="2">
        <v>0</v>
      </c>
      <c r="H91" s="2">
        <v>84477473000</v>
      </c>
      <c r="I91" s="2">
        <v>129270556</v>
      </c>
      <c r="J91" s="2">
        <v>0</v>
      </c>
      <c r="K91" s="2">
        <v>129270556</v>
      </c>
      <c r="L91" s="2">
        <v>95479566.799999997</v>
      </c>
      <c r="M91" s="2">
        <v>0</v>
      </c>
      <c r="N91" s="2">
        <v>95479566.799999997</v>
      </c>
      <c r="O91" s="15">
        <v>0.1</v>
      </c>
      <c r="P91" s="2">
        <v>0</v>
      </c>
      <c r="Q91" s="13">
        <v>0.2</v>
      </c>
      <c r="R91" s="15">
        <v>0</v>
      </c>
      <c r="S91" s="2">
        <v>19095913.359999999</v>
      </c>
      <c r="T91" s="2">
        <v>4000000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18">
        <v>0</v>
      </c>
      <c r="AB91" s="4">
        <v>23095913.359999999</v>
      </c>
      <c r="AD91" s="4">
        <f t="shared" si="1"/>
        <v>23095913.359999999</v>
      </c>
      <c r="AE91" t="s">
        <v>50</v>
      </c>
      <c r="AF91" s="18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D91"/>
      <c r="BE91"/>
      <c r="BF91"/>
      <c r="BG91"/>
      <c r="BH91"/>
      <c r="BI91"/>
      <c r="BJ91"/>
      <c r="BK91"/>
      <c r="BL91"/>
      <c r="BM91"/>
      <c r="BN91"/>
      <c r="BO91"/>
      <c r="BP91"/>
    </row>
    <row r="92" spans="1:68" x14ac:dyDescent="0.25">
      <c r="A92" s="20">
        <v>913</v>
      </c>
      <c r="B92" t="s">
        <v>264</v>
      </c>
      <c r="C92" t="s">
        <v>9</v>
      </c>
      <c r="D92" t="s">
        <v>384</v>
      </c>
      <c r="E92" t="s">
        <v>176</v>
      </c>
      <c r="F92" s="2">
        <v>103245195000</v>
      </c>
      <c r="G92" s="2">
        <v>0</v>
      </c>
      <c r="H92" s="2">
        <v>103245195000</v>
      </c>
      <c r="I92" s="2">
        <v>161319353</v>
      </c>
      <c r="J92" s="2">
        <v>0</v>
      </c>
      <c r="K92" s="2">
        <v>161319353</v>
      </c>
      <c r="L92" s="2">
        <v>120021275</v>
      </c>
      <c r="M92" s="2">
        <v>0</v>
      </c>
      <c r="N92" s="2">
        <v>120021275</v>
      </c>
      <c r="O92" s="15">
        <v>0.1</v>
      </c>
      <c r="P92" s="2">
        <v>0</v>
      </c>
      <c r="Q92" s="13">
        <v>0.25</v>
      </c>
      <c r="R92" s="15">
        <v>0</v>
      </c>
      <c r="S92" s="2">
        <v>30005318.75</v>
      </c>
      <c r="T92" s="2">
        <v>5000000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18">
        <v>0</v>
      </c>
      <c r="AB92" s="4">
        <v>35005318.75</v>
      </c>
      <c r="AD92" s="4">
        <f t="shared" si="1"/>
        <v>35005318.75</v>
      </c>
      <c r="AE92" t="s">
        <v>70</v>
      </c>
      <c r="AF92" s="18"/>
      <c r="AJ92"/>
      <c r="AK92"/>
      <c r="AL92"/>
      <c r="AM9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</row>
    <row r="93" spans="1:68" x14ac:dyDescent="0.25">
      <c r="A93" s="20">
        <v>916</v>
      </c>
      <c r="B93" t="s">
        <v>264</v>
      </c>
      <c r="C93" t="s">
        <v>9</v>
      </c>
      <c r="D93" t="s">
        <v>27</v>
      </c>
      <c r="E93" t="s">
        <v>177</v>
      </c>
      <c r="F93" s="2">
        <v>25110320000</v>
      </c>
      <c r="G93" s="2">
        <v>0</v>
      </c>
      <c r="H93" s="2">
        <v>25110320000</v>
      </c>
      <c r="I93" s="2">
        <v>55791347</v>
      </c>
      <c r="J93" s="2">
        <v>0</v>
      </c>
      <c r="K93" s="2">
        <v>55791347</v>
      </c>
      <c r="L93" s="2">
        <v>45747219</v>
      </c>
      <c r="M93" s="2">
        <v>0</v>
      </c>
      <c r="N93" s="2">
        <v>45747219</v>
      </c>
      <c r="O93" s="15">
        <v>0.1</v>
      </c>
      <c r="P93" s="2">
        <v>0</v>
      </c>
      <c r="Q93" s="13">
        <v>0.15</v>
      </c>
      <c r="R93" s="15">
        <v>0</v>
      </c>
      <c r="S93" s="2">
        <v>6862082.8499999996</v>
      </c>
      <c r="T93" s="2">
        <v>3000000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18">
        <v>0</v>
      </c>
      <c r="AB93" s="4">
        <v>9862082.8499999996</v>
      </c>
      <c r="AD93" s="4">
        <f t="shared" si="1"/>
        <v>9862082.8499999996</v>
      </c>
      <c r="AE93" t="s">
        <v>76</v>
      </c>
      <c r="AF93" s="18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D93"/>
      <c r="BE93"/>
      <c r="BF93"/>
      <c r="BG93"/>
      <c r="BH93"/>
      <c r="BI93"/>
      <c r="BJ93"/>
      <c r="BK93"/>
      <c r="BL93"/>
      <c r="BM93"/>
      <c r="BN93"/>
      <c r="BO93"/>
      <c r="BP93"/>
    </row>
    <row r="94" spans="1:68" x14ac:dyDescent="0.25">
      <c r="A94" s="20">
        <v>923</v>
      </c>
      <c r="B94" t="s">
        <v>263</v>
      </c>
      <c r="C94" t="s">
        <v>2</v>
      </c>
      <c r="D94" t="s">
        <v>200</v>
      </c>
      <c r="E94" t="s">
        <v>195</v>
      </c>
      <c r="F94" s="2">
        <v>9496125700</v>
      </c>
      <c r="G94" s="2">
        <v>0</v>
      </c>
      <c r="H94" s="2">
        <v>9496125700</v>
      </c>
      <c r="I94" s="2">
        <v>22357998</v>
      </c>
      <c r="J94" s="2">
        <v>0</v>
      </c>
      <c r="K94" s="2">
        <v>22357998</v>
      </c>
      <c r="L94" s="2">
        <v>18559547.719999999</v>
      </c>
      <c r="M94" s="2">
        <v>0</v>
      </c>
      <c r="N94" s="2">
        <v>18559547.719999999</v>
      </c>
      <c r="O94" s="15">
        <v>0.1</v>
      </c>
      <c r="P94" s="2">
        <v>0</v>
      </c>
      <c r="Q94" s="13">
        <v>0.3</v>
      </c>
      <c r="R94" s="15">
        <v>0</v>
      </c>
      <c r="S94" s="2">
        <v>5567864.3159999996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18">
        <v>0</v>
      </c>
      <c r="AB94" s="4">
        <v>5567864.3159999996</v>
      </c>
      <c r="AD94" s="4">
        <f t="shared" si="1"/>
        <v>5567864.3159999996</v>
      </c>
      <c r="AE94" t="s">
        <v>241</v>
      </c>
      <c r="AF94" s="18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D94"/>
      <c r="BE94"/>
      <c r="BF94"/>
      <c r="BG94"/>
      <c r="BH94"/>
      <c r="BI94"/>
      <c r="BJ94"/>
      <c r="BK94"/>
      <c r="BL94"/>
      <c r="BM94"/>
      <c r="BN94"/>
      <c r="BO94"/>
      <c r="BP94"/>
    </row>
    <row r="95" spans="1:68" x14ac:dyDescent="0.25">
      <c r="A95" s="20">
        <v>924</v>
      </c>
      <c r="B95" t="s">
        <v>264</v>
      </c>
      <c r="C95" t="s">
        <v>9</v>
      </c>
      <c r="D95" t="s">
        <v>15</v>
      </c>
      <c r="E95" t="s">
        <v>178</v>
      </c>
      <c r="F95" s="2">
        <v>35096441000</v>
      </c>
      <c r="G95" s="2">
        <v>0</v>
      </c>
      <c r="H95" s="2">
        <v>35096441000</v>
      </c>
      <c r="I95" s="2">
        <v>59801118</v>
      </c>
      <c r="J95" s="2">
        <v>0</v>
      </c>
      <c r="K95" s="2">
        <v>59801118</v>
      </c>
      <c r="L95" s="2">
        <v>45762541.600000001</v>
      </c>
      <c r="M95" s="2">
        <v>0</v>
      </c>
      <c r="N95" s="2">
        <v>45762541.600000001</v>
      </c>
      <c r="O95" s="15">
        <v>0.1</v>
      </c>
      <c r="P95" s="2">
        <v>0</v>
      </c>
      <c r="Q95" s="13">
        <v>0.15</v>
      </c>
      <c r="R95" s="15">
        <v>0</v>
      </c>
      <c r="S95" s="2">
        <v>6864381.2400000002</v>
      </c>
      <c r="T95" s="2">
        <v>3000000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18">
        <v>0</v>
      </c>
      <c r="AB95" s="4">
        <v>9864381.2400000002</v>
      </c>
      <c r="AD95" s="4">
        <f t="shared" si="1"/>
        <v>9864381.2400000002</v>
      </c>
      <c r="AE95" t="s">
        <v>17</v>
      </c>
      <c r="AF95" s="18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D95"/>
      <c r="BE95"/>
      <c r="BF95"/>
      <c r="BG95"/>
      <c r="BH95"/>
      <c r="BI95"/>
      <c r="BJ95"/>
      <c r="BK95"/>
      <c r="BL95"/>
      <c r="BM95"/>
      <c r="BN95"/>
      <c r="BO95"/>
      <c r="BP95"/>
    </row>
    <row r="96" spans="1:68" x14ac:dyDescent="0.25">
      <c r="A96" s="20">
        <v>934</v>
      </c>
      <c r="B96" t="s">
        <v>264</v>
      </c>
      <c r="C96" t="s">
        <v>2</v>
      </c>
      <c r="D96" t="s">
        <v>286</v>
      </c>
      <c r="E96" t="s">
        <v>179</v>
      </c>
      <c r="F96" s="2">
        <v>10430839500</v>
      </c>
      <c r="G96" s="2">
        <v>605346300</v>
      </c>
      <c r="H96" s="2">
        <v>9825493200</v>
      </c>
      <c r="I96" s="2">
        <v>27779646</v>
      </c>
      <c r="J96" s="2">
        <v>1829713</v>
      </c>
      <c r="K96" s="2">
        <v>25949933</v>
      </c>
      <c r="L96" s="2">
        <v>23607310.199999999</v>
      </c>
      <c r="M96" s="2">
        <v>1587574.48</v>
      </c>
      <c r="N96" s="2">
        <v>22019735.719999999</v>
      </c>
      <c r="O96" s="15">
        <v>0.1</v>
      </c>
      <c r="P96" s="2">
        <v>158757.448</v>
      </c>
      <c r="Q96" s="13">
        <v>0.1</v>
      </c>
      <c r="R96" s="15">
        <v>0</v>
      </c>
      <c r="S96" s="2">
        <v>2201973.5720000002</v>
      </c>
      <c r="T96" s="2">
        <v>2000000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18">
        <v>0</v>
      </c>
      <c r="AB96" s="4">
        <v>4360731.0199999996</v>
      </c>
      <c r="AD96" s="4">
        <f t="shared" si="1"/>
        <v>4360731.0199999996</v>
      </c>
      <c r="AE96" t="s">
        <v>45</v>
      </c>
      <c r="AF96" s="18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D96"/>
      <c r="BE96"/>
      <c r="BF96"/>
      <c r="BG96"/>
      <c r="BH96"/>
      <c r="BI96"/>
      <c r="BJ96"/>
      <c r="BK96"/>
      <c r="BL96"/>
      <c r="BM96"/>
      <c r="BN96"/>
      <c r="BO96"/>
      <c r="BP96"/>
    </row>
    <row r="97" spans="1:68" x14ac:dyDescent="0.25">
      <c r="A97" s="20">
        <v>943</v>
      </c>
      <c r="B97" t="s">
        <v>264</v>
      </c>
      <c r="C97" t="s">
        <v>9</v>
      </c>
      <c r="D97" t="s">
        <v>15</v>
      </c>
      <c r="E97" t="s">
        <v>182</v>
      </c>
      <c r="F97" s="2">
        <v>6343675000</v>
      </c>
      <c r="G97" s="2">
        <v>0</v>
      </c>
      <c r="H97" s="2">
        <v>6343675000</v>
      </c>
      <c r="I97" s="2">
        <v>13927775</v>
      </c>
      <c r="J97" s="2">
        <v>0</v>
      </c>
      <c r="K97" s="2">
        <v>13927775</v>
      </c>
      <c r="L97" s="2">
        <v>11390305</v>
      </c>
      <c r="M97" s="2">
        <v>0</v>
      </c>
      <c r="N97" s="2">
        <v>11390305</v>
      </c>
      <c r="O97" s="15">
        <v>0</v>
      </c>
      <c r="P97" s="2">
        <v>0</v>
      </c>
      <c r="Q97" s="13">
        <v>0</v>
      </c>
      <c r="R97" s="15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18">
        <v>0</v>
      </c>
      <c r="AB97" s="4">
        <v>0</v>
      </c>
      <c r="AD97" s="4">
        <f t="shared" si="1"/>
        <v>0</v>
      </c>
      <c r="AE97" t="s">
        <v>31</v>
      </c>
      <c r="AF97" s="18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D97"/>
      <c r="BE97"/>
      <c r="BF97"/>
      <c r="BG97"/>
      <c r="BH97"/>
      <c r="BI97"/>
      <c r="BJ97"/>
      <c r="BK97"/>
      <c r="BL97"/>
      <c r="BM97"/>
      <c r="BN97"/>
      <c r="BO97"/>
      <c r="BP97"/>
    </row>
    <row r="98" spans="1:68" x14ac:dyDescent="0.25">
      <c r="A98" s="20">
        <v>957</v>
      </c>
      <c r="B98" t="s">
        <v>264</v>
      </c>
      <c r="C98" t="s">
        <v>2</v>
      </c>
      <c r="D98" t="s">
        <v>286</v>
      </c>
      <c r="E98" t="s">
        <v>183</v>
      </c>
      <c r="F98" s="2">
        <v>5577981000</v>
      </c>
      <c r="G98" s="2">
        <v>634090000</v>
      </c>
      <c r="H98" s="2">
        <v>4943891000</v>
      </c>
      <c r="I98" s="2">
        <v>13842085</v>
      </c>
      <c r="J98" s="2">
        <v>2053843</v>
      </c>
      <c r="K98" s="2">
        <v>11788242</v>
      </c>
      <c r="L98" s="2">
        <v>11610892.6</v>
      </c>
      <c r="M98" s="2">
        <v>1800207</v>
      </c>
      <c r="N98" s="2">
        <v>9810685.5999999996</v>
      </c>
      <c r="O98" s="15">
        <v>0</v>
      </c>
      <c r="P98" s="2">
        <v>0</v>
      </c>
      <c r="Q98" s="13">
        <v>0</v>
      </c>
      <c r="R98" s="15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18">
        <v>0</v>
      </c>
      <c r="AB98" s="4">
        <v>0</v>
      </c>
      <c r="AD98" s="4">
        <f t="shared" si="1"/>
        <v>0</v>
      </c>
      <c r="AE98" t="s">
        <v>95</v>
      </c>
      <c r="AF98" s="1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D98"/>
      <c r="BE98"/>
      <c r="BF98"/>
      <c r="BG98"/>
      <c r="BH98"/>
      <c r="BI98"/>
      <c r="BJ98"/>
      <c r="BK98"/>
      <c r="BL98"/>
      <c r="BM98"/>
      <c r="BN98"/>
      <c r="BO98"/>
      <c r="BP98"/>
    </row>
    <row r="99" spans="1:68" x14ac:dyDescent="0.25">
      <c r="A99" s="20">
        <v>967</v>
      </c>
      <c r="B99" t="s">
        <v>263</v>
      </c>
      <c r="C99" t="s">
        <v>2</v>
      </c>
      <c r="D99" t="s">
        <v>286</v>
      </c>
      <c r="E99" t="s">
        <v>185</v>
      </c>
      <c r="F99" s="2">
        <v>74993704000</v>
      </c>
      <c r="G99" s="2">
        <v>1263500000</v>
      </c>
      <c r="H99" s="2">
        <v>73730204000</v>
      </c>
      <c r="I99" s="2">
        <v>123558461</v>
      </c>
      <c r="J99" s="2">
        <v>2258252</v>
      </c>
      <c r="K99" s="2">
        <v>121300209</v>
      </c>
      <c r="L99" s="2">
        <v>93560979.400000006</v>
      </c>
      <c r="M99" s="2">
        <v>1752852</v>
      </c>
      <c r="N99" s="2">
        <v>91808127.400000006</v>
      </c>
      <c r="O99" s="15">
        <v>0.1</v>
      </c>
      <c r="P99" s="2">
        <v>175285.2</v>
      </c>
      <c r="Q99" s="13">
        <v>0.3</v>
      </c>
      <c r="R99" s="15">
        <v>0</v>
      </c>
      <c r="S99" s="2">
        <v>27542438.219999999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18">
        <v>0</v>
      </c>
      <c r="AB99" s="4">
        <v>27717723.420000002</v>
      </c>
      <c r="AD99" s="4">
        <f t="shared" si="1"/>
        <v>27717723.420000002</v>
      </c>
      <c r="AE99" t="s">
        <v>45</v>
      </c>
      <c r="AF99" s="18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D99"/>
      <c r="BE99"/>
      <c r="BF99"/>
      <c r="BG99"/>
      <c r="BH99"/>
      <c r="BI99"/>
      <c r="BJ99"/>
      <c r="BK99"/>
      <c r="BL99"/>
      <c r="BM99"/>
      <c r="BN99"/>
      <c r="BO99"/>
      <c r="BP99"/>
    </row>
    <row r="100" spans="1:68" x14ac:dyDescent="0.25">
      <c r="A100" s="20">
        <v>985</v>
      </c>
      <c r="B100" t="s">
        <v>263</v>
      </c>
      <c r="C100" t="s">
        <v>9</v>
      </c>
      <c r="D100" t="s">
        <v>15</v>
      </c>
      <c r="E100" t="s">
        <v>188</v>
      </c>
      <c r="F100" s="2">
        <v>3433236000</v>
      </c>
      <c r="G100" s="2">
        <v>0</v>
      </c>
      <c r="H100" s="2">
        <v>3433236000</v>
      </c>
      <c r="I100" s="2">
        <v>10409251</v>
      </c>
      <c r="J100" s="2">
        <v>0</v>
      </c>
      <c r="K100" s="2">
        <v>10409251</v>
      </c>
      <c r="L100" s="2">
        <v>9035956.5999999996</v>
      </c>
      <c r="M100" s="2">
        <v>0</v>
      </c>
      <c r="N100" s="2">
        <v>9035956.5999999996</v>
      </c>
      <c r="O100" s="15">
        <v>0.1</v>
      </c>
      <c r="P100" s="2">
        <v>0</v>
      </c>
      <c r="Q100" s="13">
        <v>0.3</v>
      </c>
      <c r="R100" s="15">
        <v>0</v>
      </c>
      <c r="S100" s="2">
        <v>2710786.98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18">
        <v>0</v>
      </c>
      <c r="AB100" s="4">
        <v>2710786.98</v>
      </c>
      <c r="AD100" s="4">
        <f t="shared" si="1"/>
        <v>2710786.98</v>
      </c>
      <c r="AE100" t="s">
        <v>19</v>
      </c>
      <c r="AF100" s="18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</row>
    <row r="101" spans="1:68" x14ac:dyDescent="0.25">
      <c r="A101" s="20">
        <v>999</v>
      </c>
      <c r="B101" t="s">
        <v>264</v>
      </c>
      <c r="C101" t="s">
        <v>2</v>
      </c>
      <c r="D101" t="s">
        <v>8</v>
      </c>
      <c r="E101" t="s">
        <v>190</v>
      </c>
      <c r="F101" s="2">
        <v>56960638000</v>
      </c>
      <c r="G101" s="2">
        <v>10868425000</v>
      </c>
      <c r="H101" s="2">
        <v>46092213000</v>
      </c>
      <c r="I101" s="2">
        <v>122955741</v>
      </c>
      <c r="J101" s="2">
        <v>30338340</v>
      </c>
      <c r="K101" s="2">
        <v>92617401</v>
      </c>
      <c r="L101" s="2">
        <v>100171485.8</v>
      </c>
      <c r="M101" s="2">
        <v>25990970</v>
      </c>
      <c r="N101" s="2">
        <v>74180515.799999997</v>
      </c>
      <c r="O101" s="15">
        <v>0.1</v>
      </c>
      <c r="P101" s="2">
        <v>2599097</v>
      </c>
      <c r="Q101" s="13">
        <v>0.25</v>
      </c>
      <c r="R101" s="15">
        <v>0</v>
      </c>
      <c r="S101" s="2">
        <v>18545128.949999999</v>
      </c>
      <c r="T101" s="2">
        <v>5000000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18">
        <v>0</v>
      </c>
      <c r="AB101" s="4">
        <v>26144225.949999999</v>
      </c>
      <c r="AD101" s="4">
        <f t="shared" si="1"/>
        <v>26144225.949999999</v>
      </c>
      <c r="AE101" t="s">
        <v>50</v>
      </c>
      <c r="AF101" s="18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</row>
    <row r="102" spans="1:68" x14ac:dyDescent="0.25">
      <c r="A102" s="20">
        <v>1000</v>
      </c>
      <c r="B102" t="s">
        <v>264</v>
      </c>
      <c r="C102" t="s">
        <v>2</v>
      </c>
      <c r="D102" t="s">
        <v>200</v>
      </c>
      <c r="E102" t="s">
        <v>191</v>
      </c>
      <c r="F102" s="2">
        <v>10049880000</v>
      </c>
      <c r="G102" s="2">
        <v>211000000</v>
      </c>
      <c r="H102" s="2">
        <v>9838880000</v>
      </c>
      <c r="I102" s="2">
        <v>25638926</v>
      </c>
      <c r="J102" s="2">
        <v>633000</v>
      </c>
      <c r="K102" s="2">
        <v>25005926</v>
      </c>
      <c r="L102" s="2">
        <v>21618974</v>
      </c>
      <c r="M102" s="2">
        <v>548600</v>
      </c>
      <c r="N102" s="2">
        <v>21070374</v>
      </c>
      <c r="O102" s="15">
        <v>0.1</v>
      </c>
      <c r="P102" s="2">
        <v>54860</v>
      </c>
      <c r="Q102" s="13">
        <v>0.1</v>
      </c>
      <c r="R102" s="15">
        <v>0</v>
      </c>
      <c r="S102" s="2">
        <v>2107037.4</v>
      </c>
      <c r="T102" s="2">
        <v>2000000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18">
        <v>0</v>
      </c>
      <c r="AB102" s="4">
        <v>4161897.4</v>
      </c>
      <c r="AD102" s="4">
        <f t="shared" si="1"/>
        <v>4161897.4</v>
      </c>
      <c r="AE102" t="s">
        <v>184</v>
      </c>
      <c r="AF102" s="18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</row>
    <row r="103" spans="1:68" x14ac:dyDescent="0.25">
      <c r="A103" s="20">
        <v>1004</v>
      </c>
      <c r="B103" t="s">
        <v>264</v>
      </c>
      <c r="C103" t="s">
        <v>9</v>
      </c>
      <c r="D103" t="s">
        <v>27</v>
      </c>
      <c r="E103" t="s">
        <v>193</v>
      </c>
      <c r="F103" s="2">
        <v>4688920000</v>
      </c>
      <c r="G103" s="2">
        <v>0</v>
      </c>
      <c r="H103" s="2">
        <v>4688920000</v>
      </c>
      <c r="I103" s="2">
        <v>11442647</v>
      </c>
      <c r="J103" s="2">
        <v>0</v>
      </c>
      <c r="K103" s="2">
        <v>11442647</v>
      </c>
      <c r="L103" s="2">
        <v>9567079</v>
      </c>
      <c r="M103" s="2">
        <v>0</v>
      </c>
      <c r="N103" s="2">
        <v>9567079</v>
      </c>
      <c r="O103" s="15">
        <v>0</v>
      </c>
      <c r="P103" s="2">
        <v>0</v>
      </c>
      <c r="Q103" s="13">
        <v>0</v>
      </c>
      <c r="R103" s="15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18">
        <v>0</v>
      </c>
      <c r="AB103" s="4">
        <v>0</v>
      </c>
      <c r="AD103" s="4">
        <f t="shared" si="1"/>
        <v>0</v>
      </c>
      <c r="AE103" t="s">
        <v>32</v>
      </c>
      <c r="AF103" s="18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</row>
    <row r="104" spans="1:68" x14ac:dyDescent="0.25">
      <c r="A104" s="20">
        <v>1012</v>
      </c>
      <c r="B104" t="s">
        <v>264</v>
      </c>
      <c r="C104" t="s">
        <v>2</v>
      </c>
      <c r="D104" t="s">
        <v>8</v>
      </c>
      <c r="E104" t="s">
        <v>196</v>
      </c>
      <c r="F104" s="2">
        <v>65075667000</v>
      </c>
      <c r="G104" s="2">
        <v>1111543000</v>
      </c>
      <c r="H104" s="2">
        <v>63964124000</v>
      </c>
      <c r="I104" s="2">
        <v>130227509</v>
      </c>
      <c r="J104" s="2">
        <v>3764356</v>
      </c>
      <c r="K104" s="2">
        <v>126463153</v>
      </c>
      <c r="L104" s="2">
        <v>104197242.2</v>
      </c>
      <c r="M104" s="2">
        <v>3319738.8</v>
      </c>
      <c r="N104" s="2">
        <v>100877503.40000001</v>
      </c>
      <c r="O104" s="15">
        <v>0.1</v>
      </c>
      <c r="P104" s="2">
        <v>331973.88</v>
      </c>
      <c r="Q104" s="13">
        <v>0.25</v>
      </c>
      <c r="R104" s="15">
        <v>0</v>
      </c>
      <c r="S104" s="2">
        <v>25219375.850000001</v>
      </c>
      <c r="T104" s="2">
        <v>5000000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18">
        <v>0</v>
      </c>
      <c r="AB104" s="4">
        <v>30551349.73</v>
      </c>
      <c r="AD104" s="4">
        <f t="shared" si="1"/>
        <v>30551349.73</v>
      </c>
      <c r="AE104" t="s">
        <v>46</v>
      </c>
      <c r="AF104" s="18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</row>
    <row r="105" spans="1:68" x14ac:dyDescent="0.25">
      <c r="A105" s="20">
        <v>1014</v>
      </c>
      <c r="B105" t="s">
        <v>264</v>
      </c>
      <c r="C105" t="s">
        <v>2</v>
      </c>
      <c r="D105" t="s">
        <v>286</v>
      </c>
      <c r="E105" t="s">
        <v>197</v>
      </c>
      <c r="F105" s="2">
        <v>14945071000</v>
      </c>
      <c r="G105" s="2">
        <v>438166000</v>
      </c>
      <c r="H105" s="2">
        <v>14506905000</v>
      </c>
      <c r="I105" s="2">
        <v>37637138</v>
      </c>
      <c r="J105" s="2">
        <v>1533583</v>
      </c>
      <c r="K105" s="2">
        <v>36103555</v>
      </c>
      <c r="L105" s="2">
        <v>31659109.600000001</v>
      </c>
      <c r="M105" s="2">
        <v>1358316.6</v>
      </c>
      <c r="N105" s="2">
        <v>30300793</v>
      </c>
      <c r="O105" s="15">
        <v>0.1</v>
      </c>
      <c r="P105" s="2">
        <v>135831.66</v>
      </c>
      <c r="Q105" s="13">
        <v>0.15</v>
      </c>
      <c r="R105" s="15">
        <v>0</v>
      </c>
      <c r="S105" s="2">
        <v>4545118.95</v>
      </c>
      <c r="T105" s="2">
        <v>3000000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18">
        <v>0</v>
      </c>
      <c r="AB105" s="4">
        <v>7680950.6100000003</v>
      </c>
      <c r="AD105" s="4">
        <f t="shared" si="1"/>
        <v>7680950.6100000003</v>
      </c>
      <c r="AE105" t="s">
        <v>45</v>
      </c>
      <c r="AF105" s="18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</row>
    <row r="106" spans="1:68" x14ac:dyDescent="0.25">
      <c r="A106" s="20">
        <v>1018</v>
      </c>
      <c r="B106" t="s">
        <v>263</v>
      </c>
      <c r="C106" t="s">
        <v>2</v>
      </c>
      <c r="D106" t="s">
        <v>200</v>
      </c>
      <c r="E106" t="s">
        <v>198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15">
        <v>0.1</v>
      </c>
      <c r="P106" s="2">
        <v>0</v>
      </c>
      <c r="Q106" s="13">
        <v>0.3</v>
      </c>
      <c r="R106" s="15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18">
        <v>0</v>
      </c>
      <c r="AB106" s="4">
        <v>0</v>
      </c>
      <c r="AD106" s="4">
        <f t="shared" si="1"/>
        <v>0</v>
      </c>
      <c r="AE106" t="s">
        <v>184</v>
      </c>
      <c r="AF106" s="18"/>
      <c r="AJ106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  <c r="AY106" s="40"/>
      <c r="AZ106" s="40"/>
      <c r="BA106" s="40"/>
      <c r="BB106" s="40"/>
      <c r="BC106" s="40"/>
      <c r="BD106" s="40"/>
      <c r="BE106" s="40"/>
      <c r="BF106" s="40"/>
      <c r="BG106" s="40"/>
      <c r="BH106" s="40"/>
      <c r="BI106" s="40"/>
      <c r="BJ106" s="40"/>
      <c r="BK106" s="40"/>
      <c r="BL106" s="40"/>
      <c r="BM106" s="40"/>
      <c r="BN106" s="40"/>
      <c r="BO106" s="40"/>
      <c r="BP106" s="40"/>
    </row>
    <row r="107" spans="1:68" x14ac:dyDescent="0.25">
      <c r="A107" s="20">
        <v>1022</v>
      </c>
      <c r="B107" t="s">
        <v>264</v>
      </c>
      <c r="C107" t="s">
        <v>9</v>
      </c>
      <c r="D107" t="s">
        <v>384</v>
      </c>
      <c r="E107" t="s">
        <v>199</v>
      </c>
      <c r="F107" s="2">
        <v>37196762000</v>
      </c>
      <c r="G107" s="2">
        <v>0</v>
      </c>
      <c r="H107" s="2">
        <v>37196762000</v>
      </c>
      <c r="I107" s="2">
        <v>82800560</v>
      </c>
      <c r="J107" s="2">
        <v>0</v>
      </c>
      <c r="K107" s="2">
        <v>82800560</v>
      </c>
      <c r="L107" s="2">
        <v>67921855.200000003</v>
      </c>
      <c r="M107" s="2">
        <v>0</v>
      </c>
      <c r="N107" s="2">
        <v>67921855.200000003</v>
      </c>
      <c r="O107" s="15">
        <v>0.1</v>
      </c>
      <c r="P107" s="2">
        <v>0</v>
      </c>
      <c r="Q107" s="13">
        <v>0.2</v>
      </c>
      <c r="R107" s="15">
        <v>0</v>
      </c>
      <c r="S107" s="2">
        <v>13584371.039999999</v>
      </c>
      <c r="T107" s="2">
        <v>4000000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18">
        <v>0</v>
      </c>
      <c r="AB107" s="4">
        <v>17584371.039999999</v>
      </c>
      <c r="AD107" s="4">
        <f t="shared" si="1"/>
        <v>17584371.039999999</v>
      </c>
      <c r="AE107" t="s">
        <v>189</v>
      </c>
      <c r="AF107" s="18"/>
      <c r="AJ107"/>
      <c r="AK107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  <c r="AV107" s="36"/>
      <c r="AW107" s="36"/>
      <c r="AX107" s="36"/>
      <c r="AY107" s="36"/>
      <c r="AZ107" s="36"/>
      <c r="BA107" s="36"/>
      <c r="BB107" s="36"/>
      <c r="BC107" s="36"/>
      <c r="BD107" s="36"/>
      <c r="BE107" s="36"/>
      <c r="BF107" s="36"/>
      <c r="BG107" s="36"/>
      <c r="BH107" s="36"/>
      <c r="BI107" s="36"/>
      <c r="BJ107" s="36"/>
      <c r="BK107" s="36"/>
      <c r="BL107" s="36"/>
      <c r="BM107" s="36"/>
      <c r="BN107" s="36"/>
      <c r="BO107" s="36"/>
      <c r="BP107" s="36"/>
    </row>
    <row r="108" spans="1:68" x14ac:dyDescent="0.25">
      <c r="A108" s="20">
        <v>1034</v>
      </c>
      <c r="B108" t="s">
        <v>264</v>
      </c>
      <c r="C108" t="s">
        <v>9</v>
      </c>
      <c r="D108" t="s">
        <v>384</v>
      </c>
      <c r="E108" t="s">
        <v>202</v>
      </c>
      <c r="F108" s="2">
        <v>42779543000</v>
      </c>
      <c r="G108" s="2">
        <v>0</v>
      </c>
      <c r="H108" s="2">
        <v>42779543000</v>
      </c>
      <c r="I108" s="2">
        <v>88175041</v>
      </c>
      <c r="J108" s="2">
        <v>0</v>
      </c>
      <c r="K108" s="2">
        <v>88175041</v>
      </c>
      <c r="L108" s="2">
        <v>71063223.799999997</v>
      </c>
      <c r="M108" s="2">
        <v>0</v>
      </c>
      <c r="N108" s="2">
        <v>71063223.799999997</v>
      </c>
      <c r="O108" s="15">
        <v>0.1</v>
      </c>
      <c r="P108" s="2">
        <v>0</v>
      </c>
      <c r="Q108" s="13">
        <v>0.2</v>
      </c>
      <c r="R108" s="15">
        <v>0</v>
      </c>
      <c r="S108" s="2">
        <v>14212644.76</v>
      </c>
      <c r="T108" s="2">
        <v>4000000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18">
        <v>0</v>
      </c>
      <c r="AB108" s="4">
        <v>18212644.760000002</v>
      </c>
      <c r="AD108" s="4">
        <f t="shared" si="1"/>
        <v>18212644.760000002</v>
      </c>
      <c r="AE108" t="s">
        <v>11</v>
      </c>
      <c r="AF108" s="1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</row>
    <row r="109" spans="1:68" x14ac:dyDescent="0.25">
      <c r="A109" s="20">
        <v>1042</v>
      </c>
      <c r="B109" t="s">
        <v>264</v>
      </c>
      <c r="C109" t="s">
        <v>2</v>
      </c>
      <c r="D109" t="s">
        <v>200</v>
      </c>
      <c r="E109" t="s">
        <v>204</v>
      </c>
      <c r="F109" s="2">
        <v>56537841200</v>
      </c>
      <c r="G109" s="2">
        <v>0</v>
      </c>
      <c r="H109" s="2">
        <v>56537841200</v>
      </c>
      <c r="I109" s="2">
        <v>112533076</v>
      </c>
      <c r="J109" s="2">
        <v>0</v>
      </c>
      <c r="K109" s="2">
        <v>112533076</v>
      </c>
      <c r="L109" s="2">
        <v>89917939.519999996</v>
      </c>
      <c r="M109" s="2">
        <v>0</v>
      </c>
      <c r="N109" s="2">
        <v>89917939.519999996</v>
      </c>
      <c r="O109" s="15">
        <v>0.1</v>
      </c>
      <c r="P109" s="2">
        <v>0</v>
      </c>
      <c r="Q109" s="13">
        <v>0.2</v>
      </c>
      <c r="R109" s="15">
        <v>0</v>
      </c>
      <c r="S109" s="2">
        <v>17983587.903999999</v>
      </c>
      <c r="T109" s="2">
        <v>4000000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18">
        <v>0</v>
      </c>
      <c r="AB109" s="4">
        <v>21983587.903999999</v>
      </c>
      <c r="AD109" s="4">
        <f t="shared" si="1"/>
        <v>21983587.903999999</v>
      </c>
      <c r="AE109" t="s">
        <v>241</v>
      </c>
      <c r="AF109" s="18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</row>
    <row r="110" spans="1:68" x14ac:dyDescent="0.25">
      <c r="A110" s="20">
        <v>1044</v>
      </c>
      <c r="B110" t="s">
        <v>264</v>
      </c>
      <c r="C110" t="s">
        <v>2</v>
      </c>
      <c r="D110" t="s">
        <v>200</v>
      </c>
      <c r="E110" t="s">
        <v>205</v>
      </c>
      <c r="F110" s="2">
        <v>15066022000</v>
      </c>
      <c r="G110" s="2">
        <v>0</v>
      </c>
      <c r="H110" s="2">
        <v>15066022000</v>
      </c>
      <c r="I110" s="2">
        <v>36734267</v>
      </c>
      <c r="J110" s="2">
        <v>0</v>
      </c>
      <c r="K110" s="2">
        <v>36734267</v>
      </c>
      <c r="L110" s="2">
        <v>30707858.199999999</v>
      </c>
      <c r="M110" s="2">
        <v>0</v>
      </c>
      <c r="N110" s="2">
        <v>30707858.199999999</v>
      </c>
      <c r="O110" s="15">
        <v>0.1</v>
      </c>
      <c r="P110" s="2">
        <v>0</v>
      </c>
      <c r="Q110" s="13">
        <v>0.15</v>
      </c>
      <c r="R110" s="15">
        <v>0</v>
      </c>
      <c r="S110" s="2">
        <v>4606178.7300000004</v>
      </c>
      <c r="T110" s="2">
        <v>3000000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18">
        <v>0</v>
      </c>
      <c r="AB110" s="4">
        <v>7606178.7300000004</v>
      </c>
      <c r="AD110" s="4">
        <f t="shared" si="1"/>
        <v>7606178.7300000004</v>
      </c>
      <c r="AE110" t="s">
        <v>184</v>
      </c>
      <c r="AF110" s="18"/>
      <c r="AJ110"/>
      <c r="AK110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  <c r="AV110" s="36"/>
      <c r="AW110" s="36"/>
      <c r="AX110" s="36"/>
      <c r="AY110" s="36"/>
      <c r="AZ110" s="36"/>
      <c r="BA110" s="36"/>
      <c r="BB110" s="36"/>
      <c r="BC110" s="36"/>
      <c r="BD110" s="36"/>
      <c r="BE110" s="36"/>
      <c r="BF110" s="36"/>
      <c r="BG110" s="36"/>
      <c r="BH110" s="36"/>
      <c r="BI110" s="36"/>
      <c r="BJ110" s="36"/>
      <c r="BK110" s="36"/>
      <c r="BL110" s="36"/>
      <c r="BM110" s="36"/>
      <c r="BN110" s="36"/>
      <c r="BO110" s="36"/>
      <c r="BP110" s="36"/>
    </row>
    <row r="111" spans="1:68" x14ac:dyDescent="0.25">
      <c r="A111" s="20">
        <v>1046</v>
      </c>
      <c r="B111" t="s">
        <v>264</v>
      </c>
      <c r="C111" t="s">
        <v>2</v>
      </c>
      <c r="D111" t="s">
        <v>200</v>
      </c>
      <c r="E111" t="s">
        <v>206</v>
      </c>
      <c r="F111" s="2">
        <v>78979018400</v>
      </c>
      <c r="G111" s="2">
        <v>0</v>
      </c>
      <c r="H111" s="2">
        <v>78979018400</v>
      </c>
      <c r="I111" s="2">
        <v>140226574</v>
      </c>
      <c r="J111" s="2">
        <v>0</v>
      </c>
      <c r="K111" s="2">
        <v>140226574</v>
      </c>
      <c r="L111" s="2">
        <v>108634966.64</v>
      </c>
      <c r="M111" s="2">
        <v>0</v>
      </c>
      <c r="N111" s="2">
        <v>108634966.64</v>
      </c>
      <c r="O111" s="15">
        <v>0.1</v>
      </c>
      <c r="P111" s="2">
        <v>0</v>
      </c>
      <c r="Q111" s="13">
        <v>0.25</v>
      </c>
      <c r="R111" s="15">
        <v>0</v>
      </c>
      <c r="S111" s="2">
        <v>27158741.66</v>
      </c>
      <c r="T111" s="2">
        <v>5000000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18">
        <v>0</v>
      </c>
      <c r="AB111" s="4">
        <v>32158741.66</v>
      </c>
      <c r="AD111" s="4">
        <f t="shared" si="1"/>
        <v>32158741.66</v>
      </c>
      <c r="AE111" t="s">
        <v>184</v>
      </c>
      <c r="AF111" s="18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</row>
    <row r="112" spans="1:68" x14ac:dyDescent="0.25">
      <c r="A112" s="20">
        <v>1047</v>
      </c>
      <c r="B112" t="s">
        <v>264</v>
      </c>
      <c r="C112" t="s">
        <v>2</v>
      </c>
      <c r="D112" t="s">
        <v>200</v>
      </c>
      <c r="E112" t="s">
        <v>207</v>
      </c>
      <c r="F112" s="2">
        <v>52615552000</v>
      </c>
      <c r="G112" s="2">
        <v>0</v>
      </c>
      <c r="H112" s="2">
        <v>52615552000</v>
      </c>
      <c r="I112" s="2">
        <v>101066522</v>
      </c>
      <c r="J112" s="2">
        <v>0</v>
      </c>
      <c r="K112" s="2">
        <v>101066522</v>
      </c>
      <c r="L112" s="2">
        <v>80020301.200000003</v>
      </c>
      <c r="M112" s="2">
        <v>0</v>
      </c>
      <c r="N112" s="2">
        <v>80020301.200000003</v>
      </c>
      <c r="O112" s="15">
        <v>0.1</v>
      </c>
      <c r="P112" s="2">
        <v>0</v>
      </c>
      <c r="Q112" s="13">
        <v>0.2</v>
      </c>
      <c r="R112" s="15">
        <v>0</v>
      </c>
      <c r="S112" s="2">
        <v>16004060.24</v>
      </c>
      <c r="T112" s="2">
        <v>4000000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18">
        <v>0</v>
      </c>
      <c r="AB112" s="4">
        <v>20004060.239999998</v>
      </c>
      <c r="AD112" s="4">
        <f t="shared" si="1"/>
        <v>20004060.239999998</v>
      </c>
      <c r="AE112" t="s">
        <v>241</v>
      </c>
      <c r="AF112" s="18"/>
      <c r="AJ112"/>
      <c r="AK112" s="41"/>
      <c r="AL112" s="41"/>
      <c r="AM112" s="41"/>
      <c r="AN112" s="41"/>
      <c r="AO112" s="41"/>
      <c r="AP112" s="41"/>
      <c r="AQ112" s="41"/>
      <c r="AR112" s="41"/>
      <c r="AS112" s="41"/>
      <c r="AT112" s="41"/>
      <c r="AU112" s="41"/>
      <c r="AV112" s="41"/>
      <c r="AW112" s="41"/>
      <c r="AX112" s="41"/>
      <c r="AY112" s="41"/>
      <c r="AZ112" s="41"/>
      <c r="BA112" s="41"/>
      <c r="BB112" s="41"/>
      <c r="BC112" s="41"/>
      <c r="BD112" s="41"/>
      <c r="BE112" s="41"/>
      <c r="BF112" s="41"/>
      <c r="BG112" s="41"/>
      <c r="BH112" s="41"/>
      <c r="BI112" s="41"/>
      <c r="BJ112" s="41"/>
      <c r="BK112" s="41"/>
      <c r="BL112" s="41"/>
      <c r="BM112" s="41"/>
      <c r="BN112" s="41"/>
      <c r="BO112" s="41"/>
      <c r="BP112" s="41"/>
    </row>
    <row r="113" spans="1:68" x14ac:dyDescent="0.25">
      <c r="A113" s="20">
        <v>1048</v>
      </c>
      <c r="B113" t="s">
        <v>264</v>
      </c>
      <c r="C113" t="s">
        <v>2</v>
      </c>
      <c r="D113" t="s">
        <v>200</v>
      </c>
      <c r="E113" t="s">
        <v>208</v>
      </c>
      <c r="F113" s="2">
        <v>11528264000</v>
      </c>
      <c r="G113" s="2">
        <v>0</v>
      </c>
      <c r="H113" s="2">
        <v>11528264000</v>
      </c>
      <c r="I113" s="2">
        <v>30038234</v>
      </c>
      <c r="J113" s="2">
        <v>0</v>
      </c>
      <c r="K113" s="2">
        <v>30038234</v>
      </c>
      <c r="L113" s="2">
        <v>25426928.399999999</v>
      </c>
      <c r="M113" s="2">
        <v>0</v>
      </c>
      <c r="N113" s="2">
        <v>25426928.399999999</v>
      </c>
      <c r="O113" s="15">
        <v>0.1</v>
      </c>
      <c r="P113" s="2">
        <v>0</v>
      </c>
      <c r="Q113" s="13">
        <v>0.1</v>
      </c>
      <c r="R113" s="15">
        <v>0</v>
      </c>
      <c r="S113" s="2">
        <v>2542692.84</v>
      </c>
      <c r="T113" s="2">
        <v>2000000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18">
        <v>0</v>
      </c>
      <c r="AB113" s="4">
        <v>4542692.84</v>
      </c>
      <c r="AD113" s="4">
        <f t="shared" si="1"/>
        <v>4542692.84</v>
      </c>
      <c r="AE113" t="s">
        <v>241</v>
      </c>
      <c r="AF113" s="18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</row>
    <row r="114" spans="1:68" x14ac:dyDescent="0.25">
      <c r="A114" s="20">
        <v>1057</v>
      </c>
      <c r="B114" t="s">
        <v>263</v>
      </c>
      <c r="C114" t="s">
        <v>9</v>
      </c>
      <c r="D114" t="s">
        <v>27</v>
      </c>
      <c r="E114" t="s">
        <v>209</v>
      </c>
      <c r="F114" s="2">
        <v>7461430000</v>
      </c>
      <c r="G114" s="2">
        <v>0</v>
      </c>
      <c r="H114" s="2">
        <v>7461430000</v>
      </c>
      <c r="I114" s="2">
        <v>19817112</v>
      </c>
      <c r="J114" s="2">
        <v>0</v>
      </c>
      <c r="K114" s="2">
        <v>19817112</v>
      </c>
      <c r="L114" s="2">
        <v>16832540</v>
      </c>
      <c r="M114" s="2">
        <v>0</v>
      </c>
      <c r="N114" s="2">
        <v>16832540</v>
      </c>
      <c r="O114" s="15">
        <v>0.1</v>
      </c>
      <c r="P114" s="2">
        <v>0</v>
      </c>
      <c r="Q114" s="13">
        <v>0.3</v>
      </c>
      <c r="R114" s="15">
        <v>0</v>
      </c>
      <c r="S114" s="2">
        <v>5049762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18">
        <v>0</v>
      </c>
      <c r="AB114" s="4">
        <v>5049762</v>
      </c>
      <c r="AD114" s="4">
        <f t="shared" si="1"/>
        <v>5049762</v>
      </c>
      <c r="AE114" t="s">
        <v>32</v>
      </c>
      <c r="AF114" s="18"/>
      <c r="AJ114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  <c r="AY114" s="40"/>
      <c r="AZ114" s="40"/>
      <c r="BA114" s="40"/>
      <c r="BB114" s="40"/>
      <c r="BC114" s="40"/>
      <c r="BD114" s="40"/>
      <c r="BE114" s="40"/>
      <c r="BF114" s="40"/>
      <c r="BG114" s="40"/>
      <c r="BH114" s="40"/>
      <c r="BI114" s="40"/>
      <c r="BJ114" s="40"/>
      <c r="BK114" s="40"/>
      <c r="BL114" s="40"/>
      <c r="BM114" s="40"/>
      <c r="BN114" s="40"/>
      <c r="BO114" s="40"/>
      <c r="BP114" s="40"/>
    </row>
    <row r="115" spans="1:68" s="43" customFormat="1" x14ac:dyDescent="0.25">
      <c r="A115" s="20">
        <v>1063</v>
      </c>
      <c r="B115" t="s">
        <v>264</v>
      </c>
      <c r="C115" t="s">
        <v>9</v>
      </c>
      <c r="D115" t="s">
        <v>384</v>
      </c>
      <c r="E115" t="s">
        <v>210</v>
      </c>
      <c r="F115" s="2">
        <v>5241054300</v>
      </c>
      <c r="G115" s="2">
        <v>0</v>
      </c>
      <c r="H115" s="2">
        <v>5241054300</v>
      </c>
      <c r="I115" s="2">
        <v>14644870</v>
      </c>
      <c r="J115" s="2">
        <v>0</v>
      </c>
      <c r="K115" s="2">
        <v>14644870</v>
      </c>
      <c r="L115" s="2">
        <v>12548448.279999999</v>
      </c>
      <c r="M115" s="2">
        <v>0</v>
      </c>
      <c r="N115" s="2">
        <v>12548448.279999999</v>
      </c>
      <c r="O115" s="15">
        <v>0</v>
      </c>
      <c r="P115" s="2">
        <v>0</v>
      </c>
      <c r="Q115" s="13">
        <v>0</v>
      </c>
      <c r="R115" s="15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18">
        <v>0</v>
      </c>
      <c r="AB115" s="4">
        <v>0</v>
      </c>
      <c r="AC115" s="4"/>
      <c r="AD115" s="4">
        <f t="shared" si="1"/>
        <v>0</v>
      </c>
      <c r="AE115" t="s">
        <v>70</v>
      </c>
      <c r="AF115" s="18"/>
      <c r="AG115" s="4"/>
      <c r="AH115" s="4"/>
      <c r="AI115" s="4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</row>
    <row r="116" spans="1:68" x14ac:dyDescent="0.25">
      <c r="A116" s="20">
        <v>1064</v>
      </c>
      <c r="B116" t="s">
        <v>264</v>
      </c>
      <c r="C116" t="s">
        <v>2</v>
      </c>
      <c r="D116" t="s">
        <v>287</v>
      </c>
      <c r="E116" t="s">
        <v>211</v>
      </c>
      <c r="F116" s="2">
        <v>31416934000</v>
      </c>
      <c r="G116" s="2">
        <v>2397000000</v>
      </c>
      <c r="H116" s="2">
        <v>29019934000</v>
      </c>
      <c r="I116" s="2">
        <v>64392746</v>
      </c>
      <c r="J116" s="2">
        <v>4687000</v>
      </c>
      <c r="K116" s="2">
        <v>59705746</v>
      </c>
      <c r="L116" s="2">
        <v>51825972.399999999</v>
      </c>
      <c r="M116" s="2">
        <v>3728200</v>
      </c>
      <c r="N116" s="2">
        <v>48097772.399999999</v>
      </c>
      <c r="O116" s="15">
        <v>0.1</v>
      </c>
      <c r="P116" s="2">
        <v>372820</v>
      </c>
      <c r="Q116" s="13">
        <v>0.15</v>
      </c>
      <c r="R116" s="15">
        <v>0</v>
      </c>
      <c r="S116" s="2">
        <v>7214665.8600000003</v>
      </c>
      <c r="T116" s="2">
        <v>3000000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18">
        <v>0</v>
      </c>
      <c r="AB116" s="4">
        <v>10587485.859999999</v>
      </c>
      <c r="AD116" s="4">
        <f t="shared" si="1"/>
        <v>10587485.859999999</v>
      </c>
      <c r="AE116" t="s">
        <v>87</v>
      </c>
      <c r="AF116" s="18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</row>
    <row r="117" spans="1:68" x14ac:dyDescent="0.25">
      <c r="A117" s="20">
        <v>1101</v>
      </c>
      <c r="B117" t="s">
        <v>264</v>
      </c>
      <c r="C117" t="s">
        <v>9</v>
      </c>
      <c r="D117" t="s">
        <v>384</v>
      </c>
      <c r="E117" t="s">
        <v>212</v>
      </c>
      <c r="F117" s="2">
        <v>13854536000</v>
      </c>
      <c r="G117" s="2">
        <v>0</v>
      </c>
      <c r="H117" s="2">
        <v>13854536000</v>
      </c>
      <c r="I117" s="2">
        <v>36560932</v>
      </c>
      <c r="J117" s="2">
        <v>0</v>
      </c>
      <c r="K117" s="2">
        <v>36560932</v>
      </c>
      <c r="L117" s="2">
        <v>31019117.600000001</v>
      </c>
      <c r="M117" s="2">
        <v>0</v>
      </c>
      <c r="N117" s="2">
        <v>31019117.600000001</v>
      </c>
      <c r="O117" s="15">
        <v>0.1</v>
      </c>
      <c r="P117" s="2">
        <v>0</v>
      </c>
      <c r="Q117" s="13">
        <v>0.15</v>
      </c>
      <c r="R117" s="15">
        <v>0</v>
      </c>
      <c r="S117" s="2">
        <v>4652867.6399999997</v>
      </c>
      <c r="T117" s="2">
        <v>3000000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18">
        <v>0</v>
      </c>
      <c r="AB117" s="4">
        <v>7652867.6399999997</v>
      </c>
      <c r="AD117" s="4">
        <f t="shared" si="1"/>
        <v>7652867.6399999997</v>
      </c>
      <c r="AE117" t="s">
        <v>62</v>
      </c>
      <c r="AF117" s="18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</row>
    <row r="118" spans="1:68" x14ac:dyDescent="0.25">
      <c r="A118" s="20">
        <v>1115</v>
      </c>
      <c r="B118" t="s">
        <v>264</v>
      </c>
      <c r="C118" t="s">
        <v>9</v>
      </c>
      <c r="D118" t="s">
        <v>384</v>
      </c>
      <c r="E118" t="s">
        <v>213</v>
      </c>
      <c r="F118" s="2">
        <v>13341937000</v>
      </c>
      <c r="G118" s="2">
        <v>0</v>
      </c>
      <c r="H118" s="2">
        <v>13341937000</v>
      </c>
      <c r="I118" s="2">
        <v>20012925</v>
      </c>
      <c r="J118" s="2">
        <v>0</v>
      </c>
      <c r="K118" s="2">
        <v>20012925</v>
      </c>
      <c r="L118" s="2">
        <v>14676150.199999999</v>
      </c>
      <c r="M118" s="2">
        <v>0</v>
      </c>
      <c r="N118" s="2">
        <v>14676150.199999999</v>
      </c>
      <c r="O118" s="15">
        <v>0</v>
      </c>
      <c r="P118" s="2">
        <v>0</v>
      </c>
      <c r="Q118" s="13">
        <v>0</v>
      </c>
      <c r="R118" s="15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18">
        <v>0</v>
      </c>
      <c r="AB118" s="4">
        <v>0</v>
      </c>
      <c r="AD118" s="4">
        <f t="shared" si="1"/>
        <v>0</v>
      </c>
      <c r="AE118" t="s">
        <v>70</v>
      </c>
      <c r="AF118" s="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</row>
    <row r="119" spans="1:68" x14ac:dyDescent="0.25">
      <c r="A119" s="20">
        <v>1118</v>
      </c>
      <c r="B119" t="s">
        <v>264</v>
      </c>
      <c r="C119" t="s">
        <v>9</v>
      </c>
      <c r="D119" t="s">
        <v>15</v>
      </c>
      <c r="E119" t="s">
        <v>214</v>
      </c>
      <c r="F119" s="2">
        <v>16237152000</v>
      </c>
      <c r="G119" s="2">
        <v>0</v>
      </c>
      <c r="H119" s="2">
        <v>16237152000</v>
      </c>
      <c r="I119" s="2">
        <v>40290576</v>
      </c>
      <c r="J119" s="2">
        <v>0</v>
      </c>
      <c r="K119" s="2">
        <v>40290576</v>
      </c>
      <c r="L119" s="2">
        <v>33795715.200000003</v>
      </c>
      <c r="M119" s="2">
        <v>0</v>
      </c>
      <c r="N119" s="2">
        <v>33795715.200000003</v>
      </c>
      <c r="O119" s="15">
        <v>0.1</v>
      </c>
      <c r="P119" s="2">
        <v>0</v>
      </c>
      <c r="Q119" s="13">
        <v>0.15</v>
      </c>
      <c r="R119" s="15">
        <v>0</v>
      </c>
      <c r="S119" s="2">
        <v>5069357.28</v>
      </c>
      <c r="T119" s="2">
        <v>3000000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18">
        <v>0</v>
      </c>
      <c r="AB119" s="4">
        <v>8069357.2800000003</v>
      </c>
      <c r="AD119" s="4">
        <f t="shared" si="1"/>
        <v>8069357.2800000003</v>
      </c>
      <c r="AE119" t="s">
        <v>19</v>
      </c>
      <c r="AF119" s="18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</row>
    <row r="120" spans="1:68" x14ac:dyDescent="0.25">
      <c r="A120" s="20">
        <v>1123</v>
      </c>
      <c r="B120" t="s">
        <v>264</v>
      </c>
      <c r="C120" t="s">
        <v>2</v>
      </c>
      <c r="D120" t="s">
        <v>4</v>
      </c>
      <c r="E120" t="s">
        <v>216</v>
      </c>
      <c r="F120" s="2">
        <v>32433767000</v>
      </c>
      <c r="G120" s="2">
        <v>3575203000</v>
      </c>
      <c r="H120" s="2">
        <v>28858564000</v>
      </c>
      <c r="I120" s="2">
        <v>60495606</v>
      </c>
      <c r="J120" s="2">
        <v>10466297</v>
      </c>
      <c r="K120" s="2">
        <v>50029309</v>
      </c>
      <c r="L120" s="2">
        <v>47522099.200000003</v>
      </c>
      <c r="M120" s="2">
        <v>9036215.8000000007</v>
      </c>
      <c r="N120" s="2">
        <v>38485883.399999999</v>
      </c>
      <c r="O120" s="15">
        <v>0.1</v>
      </c>
      <c r="P120" s="2">
        <v>903621.58</v>
      </c>
      <c r="Q120" s="13">
        <v>0.15</v>
      </c>
      <c r="R120" s="15">
        <v>0</v>
      </c>
      <c r="S120" s="2">
        <v>5772882.5099999998</v>
      </c>
      <c r="T120" s="2">
        <v>3000000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18">
        <v>0</v>
      </c>
      <c r="AB120" s="4">
        <v>9676504.0899999999</v>
      </c>
      <c r="AD120" s="4">
        <f t="shared" si="1"/>
        <v>9676504.0899999999</v>
      </c>
      <c r="AE120" t="s">
        <v>41</v>
      </c>
      <c r="AF120" s="18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</row>
    <row r="121" spans="1:68" x14ac:dyDescent="0.25">
      <c r="A121" s="20">
        <v>1130</v>
      </c>
      <c r="B121" t="s">
        <v>264</v>
      </c>
      <c r="C121" t="s">
        <v>2</v>
      </c>
      <c r="D121" t="s">
        <v>287</v>
      </c>
      <c r="E121" t="s">
        <v>230</v>
      </c>
      <c r="F121" s="2">
        <v>347995000</v>
      </c>
      <c r="G121" s="2">
        <v>0</v>
      </c>
      <c r="H121" s="2">
        <v>347995000</v>
      </c>
      <c r="I121" s="2">
        <v>1100613</v>
      </c>
      <c r="J121" s="2">
        <v>0</v>
      </c>
      <c r="K121" s="2">
        <v>1100613</v>
      </c>
      <c r="L121" s="2">
        <v>961415</v>
      </c>
      <c r="M121" s="2">
        <v>0</v>
      </c>
      <c r="N121" s="2">
        <v>961415</v>
      </c>
      <c r="O121" s="15">
        <v>0</v>
      </c>
      <c r="P121" s="2">
        <v>0</v>
      </c>
      <c r="Q121" s="13">
        <v>0</v>
      </c>
      <c r="R121" s="15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18">
        <v>0</v>
      </c>
      <c r="AB121" s="4">
        <v>0</v>
      </c>
      <c r="AD121" s="4">
        <f t="shared" si="1"/>
        <v>0</v>
      </c>
      <c r="AE121" t="s">
        <v>87</v>
      </c>
      <c r="AF121" s="18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</row>
    <row r="122" spans="1:68" x14ac:dyDescent="0.25">
      <c r="A122" s="20">
        <v>1152</v>
      </c>
      <c r="B122" t="s">
        <v>264</v>
      </c>
      <c r="C122" t="s">
        <v>2</v>
      </c>
      <c r="D122" t="s">
        <v>200</v>
      </c>
      <c r="E122" t="s">
        <v>234</v>
      </c>
      <c r="F122" s="2">
        <v>19530618000</v>
      </c>
      <c r="G122" s="2">
        <v>0</v>
      </c>
      <c r="H122" s="2">
        <v>19530618000</v>
      </c>
      <c r="I122" s="2">
        <v>43087693</v>
      </c>
      <c r="J122" s="2">
        <v>0</v>
      </c>
      <c r="K122" s="2">
        <v>43087693</v>
      </c>
      <c r="L122" s="2">
        <v>35275445.799999997</v>
      </c>
      <c r="M122" s="2">
        <v>0</v>
      </c>
      <c r="N122" s="2">
        <v>35275445.799999997</v>
      </c>
      <c r="O122" s="15">
        <v>0.1</v>
      </c>
      <c r="P122" s="2">
        <v>0</v>
      </c>
      <c r="Q122" s="13">
        <v>0.15</v>
      </c>
      <c r="R122" s="15">
        <v>0</v>
      </c>
      <c r="S122" s="2">
        <v>5291316.87</v>
      </c>
      <c r="T122" s="2">
        <v>3000000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18">
        <v>0</v>
      </c>
      <c r="AB122" s="4">
        <v>8291316.8700000001</v>
      </c>
      <c r="AD122" s="4">
        <f t="shared" si="1"/>
        <v>8291316.8700000001</v>
      </c>
      <c r="AE122" t="s">
        <v>184</v>
      </c>
      <c r="AF122" s="18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</row>
    <row r="123" spans="1:68" x14ac:dyDescent="0.25">
      <c r="A123" s="20">
        <v>1157</v>
      </c>
      <c r="B123" t="s">
        <v>263</v>
      </c>
      <c r="C123" t="s">
        <v>9</v>
      </c>
      <c r="D123" t="s">
        <v>384</v>
      </c>
      <c r="E123" t="s">
        <v>162</v>
      </c>
      <c r="F123" s="2">
        <v>2280930000</v>
      </c>
      <c r="G123" s="2">
        <v>0</v>
      </c>
      <c r="H123" s="2">
        <v>2280930000</v>
      </c>
      <c r="I123" s="2">
        <v>3421398</v>
      </c>
      <c r="J123" s="2">
        <v>0</v>
      </c>
      <c r="K123" s="2">
        <v>3421398</v>
      </c>
      <c r="L123" s="2">
        <v>2509026</v>
      </c>
      <c r="M123" s="2">
        <v>0</v>
      </c>
      <c r="N123" s="2">
        <v>2509026</v>
      </c>
      <c r="O123" s="15">
        <v>0.1</v>
      </c>
      <c r="P123" s="2">
        <v>0</v>
      </c>
      <c r="Q123" s="13">
        <v>0.3</v>
      </c>
      <c r="R123" s="15">
        <v>0</v>
      </c>
      <c r="S123" s="2">
        <v>752707.8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18">
        <v>0</v>
      </c>
      <c r="AB123" s="4">
        <v>752707.8</v>
      </c>
      <c r="AD123" s="4">
        <f t="shared" si="1"/>
        <v>752707.8</v>
      </c>
      <c r="AE123" t="s">
        <v>62</v>
      </c>
      <c r="AF123" s="18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</row>
    <row r="124" spans="1:68" x14ac:dyDescent="0.25">
      <c r="A124" s="20">
        <v>1159</v>
      </c>
      <c r="B124" t="s">
        <v>263</v>
      </c>
      <c r="C124" t="s">
        <v>2</v>
      </c>
      <c r="D124" t="s">
        <v>8</v>
      </c>
      <c r="E124" t="s">
        <v>235</v>
      </c>
      <c r="F124" s="2">
        <v>44516000</v>
      </c>
      <c r="G124" s="2">
        <v>0</v>
      </c>
      <c r="H124" s="2">
        <v>44516000</v>
      </c>
      <c r="I124" s="2">
        <v>155807</v>
      </c>
      <c r="J124" s="2">
        <v>0</v>
      </c>
      <c r="K124" s="2">
        <v>155807</v>
      </c>
      <c r="L124" s="2">
        <v>138000.6</v>
      </c>
      <c r="M124" s="2">
        <v>0</v>
      </c>
      <c r="N124" s="2">
        <v>138000.6</v>
      </c>
      <c r="O124" s="15">
        <v>0.1</v>
      </c>
      <c r="P124" s="2">
        <v>0</v>
      </c>
      <c r="Q124" s="13">
        <v>0.3</v>
      </c>
      <c r="R124" s="15">
        <v>0</v>
      </c>
      <c r="S124" s="2">
        <v>41400.18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18">
        <v>0</v>
      </c>
      <c r="AB124" s="4">
        <v>41400.18</v>
      </c>
      <c r="AD124" s="4">
        <f t="shared" si="1"/>
        <v>41400.18</v>
      </c>
      <c r="AE124" t="s">
        <v>42</v>
      </c>
      <c r="AF124" s="18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</row>
    <row r="125" spans="1:68" x14ac:dyDescent="0.25">
      <c r="A125" s="20">
        <v>1160</v>
      </c>
      <c r="B125" t="s">
        <v>264</v>
      </c>
      <c r="C125" t="s">
        <v>2</v>
      </c>
      <c r="D125" t="s">
        <v>286</v>
      </c>
      <c r="E125" t="s">
        <v>236</v>
      </c>
      <c r="F125" s="2">
        <v>31799089000</v>
      </c>
      <c r="G125" s="2">
        <v>1631694000</v>
      </c>
      <c r="H125" s="2">
        <v>30167395000</v>
      </c>
      <c r="I125" s="2">
        <v>59068260</v>
      </c>
      <c r="J125" s="2">
        <v>4066240</v>
      </c>
      <c r="K125" s="2">
        <v>55002020</v>
      </c>
      <c r="L125" s="2">
        <v>46348624.399999999</v>
      </c>
      <c r="M125" s="2">
        <v>3413562.4</v>
      </c>
      <c r="N125" s="2">
        <v>42935062</v>
      </c>
      <c r="O125" s="15">
        <v>0.1</v>
      </c>
      <c r="P125" s="2">
        <v>341356.24</v>
      </c>
      <c r="Q125" s="13">
        <v>0.15</v>
      </c>
      <c r="R125" s="15">
        <v>0</v>
      </c>
      <c r="S125" s="2">
        <v>6440259.2999999998</v>
      </c>
      <c r="T125" s="2">
        <v>3000000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18">
        <v>0</v>
      </c>
      <c r="AB125" s="4">
        <v>9781615.5399999991</v>
      </c>
      <c r="AD125" s="4">
        <f t="shared" si="1"/>
        <v>9781615.5399999991</v>
      </c>
      <c r="AE125" t="s">
        <v>45</v>
      </c>
      <c r="AF125" s="18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</row>
    <row r="126" spans="1:68" x14ac:dyDescent="0.25">
      <c r="A126" s="20">
        <v>1163</v>
      </c>
      <c r="B126" t="s">
        <v>264</v>
      </c>
      <c r="C126" t="s">
        <v>2</v>
      </c>
      <c r="D126" t="s">
        <v>4</v>
      </c>
      <c r="E126" t="s">
        <v>237</v>
      </c>
      <c r="F126" s="2">
        <v>13485897000</v>
      </c>
      <c r="G126" s="2">
        <v>4874511000</v>
      </c>
      <c r="H126" s="2">
        <v>8611386000</v>
      </c>
      <c r="I126" s="2">
        <v>36259311</v>
      </c>
      <c r="J126" s="2">
        <v>13347741</v>
      </c>
      <c r="K126" s="2">
        <v>22911570</v>
      </c>
      <c r="L126" s="2">
        <v>30864952.199999999</v>
      </c>
      <c r="M126" s="2">
        <v>11397936.6</v>
      </c>
      <c r="N126" s="2">
        <v>19467015.600000001</v>
      </c>
      <c r="O126" s="15">
        <v>0.1</v>
      </c>
      <c r="P126" s="2">
        <v>1139793.6599999999</v>
      </c>
      <c r="Q126" s="13">
        <v>0.15</v>
      </c>
      <c r="R126" s="15">
        <v>0</v>
      </c>
      <c r="S126" s="2">
        <v>2920052.34</v>
      </c>
      <c r="T126" s="2">
        <v>3000000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18">
        <v>0</v>
      </c>
      <c r="AB126" s="4">
        <v>7059846</v>
      </c>
      <c r="AD126" s="4">
        <f t="shared" si="1"/>
        <v>7059846</v>
      </c>
      <c r="AE126" t="s">
        <v>48</v>
      </c>
      <c r="AF126" s="18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</row>
    <row r="127" spans="1:68" x14ac:dyDescent="0.25">
      <c r="A127" s="20">
        <v>1166</v>
      </c>
      <c r="B127" t="s">
        <v>264</v>
      </c>
      <c r="C127" t="s">
        <v>2</v>
      </c>
      <c r="D127" t="s">
        <v>200</v>
      </c>
      <c r="E127" t="s">
        <v>238</v>
      </c>
      <c r="F127" s="2">
        <v>7321878000</v>
      </c>
      <c r="G127" s="2">
        <v>61400000</v>
      </c>
      <c r="H127" s="2">
        <v>7260478000</v>
      </c>
      <c r="I127" s="2">
        <v>18586492</v>
      </c>
      <c r="J127" s="2">
        <v>214900</v>
      </c>
      <c r="K127" s="2">
        <v>18371592</v>
      </c>
      <c r="L127" s="2">
        <v>15657740.800000001</v>
      </c>
      <c r="M127" s="2">
        <v>190340</v>
      </c>
      <c r="N127" s="2">
        <v>15467400.800000001</v>
      </c>
      <c r="O127" s="15">
        <v>0.1</v>
      </c>
      <c r="P127" s="2">
        <v>19034</v>
      </c>
      <c r="Q127" s="13">
        <v>0.1</v>
      </c>
      <c r="R127" s="15">
        <v>0</v>
      </c>
      <c r="S127" s="2">
        <v>1546740.08</v>
      </c>
      <c r="T127" s="2">
        <v>1000000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18">
        <v>0</v>
      </c>
      <c r="AB127" s="4">
        <v>2565774.08</v>
      </c>
      <c r="AD127" s="4">
        <f t="shared" si="1"/>
        <v>2565774.08</v>
      </c>
      <c r="AE127" t="s">
        <v>184</v>
      </c>
      <c r="AF127" s="18"/>
      <c r="AJ127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  <c r="AY127" s="40"/>
      <c r="AZ127" s="40"/>
      <c r="BA127" s="40"/>
      <c r="BB127" s="40"/>
      <c r="BC127" s="40"/>
      <c r="BD127" s="40"/>
      <c r="BE127" s="40"/>
      <c r="BF127" s="40"/>
      <c r="BG127" s="40"/>
      <c r="BH127" s="40"/>
      <c r="BI127" s="40"/>
      <c r="BJ127" s="40"/>
      <c r="BK127" s="40"/>
      <c r="BL127" s="40"/>
      <c r="BM127" s="40"/>
      <c r="BN127" s="40"/>
      <c r="BO127" s="40"/>
      <c r="BP127" s="40"/>
    </row>
    <row r="128" spans="1:68" x14ac:dyDescent="0.25">
      <c r="A128" s="20">
        <v>1170</v>
      </c>
      <c r="B128" t="s">
        <v>264</v>
      </c>
      <c r="C128" t="s">
        <v>2</v>
      </c>
      <c r="D128" t="s">
        <v>287</v>
      </c>
      <c r="E128" t="s">
        <v>239</v>
      </c>
      <c r="F128" s="2">
        <v>21383403000</v>
      </c>
      <c r="G128" s="2">
        <v>980040000</v>
      </c>
      <c r="H128" s="2">
        <v>20403363000</v>
      </c>
      <c r="I128" s="2">
        <v>43318896</v>
      </c>
      <c r="J128" s="2">
        <v>3305132</v>
      </c>
      <c r="K128" s="2">
        <v>40013764</v>
      </c>
      <c r="L128" s="2">
        <v>34765534.799999997</v>
      </c>
      <c r="M128" s="2">
        <v>2913116</v>
      </c>
      <c r="N128" s="2">
        <v>31852418.800000001</v>
      </c>
      <c r="O128" s="15">
        <v>0.1</v>
      </c>
      <c r="P128" s="2">
        <v>291311.59999999998</v>
      </c>
      <c r="Q128" s="13">
        <v>0.15</v>
      </c>
      <c r="R128" s="15">
        <v>0</v>
      </c>
      <c r="S128" s="2">
        <v>4777862.82</v>
      </c>
      <c r="T128" s="2">
        <v>3000000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18">
        <v>0</v>
      </c>
      <c r="AB128" s="4">
        <v>8069174.4199999999</v>
      </c>
      <c r="AD128" s="4">
        <f t="shared" si="1"/>
        <v>8069174.4199999999</v>
      </c>
      <c r="AE128" t="s">
        <v>87</v>
      </c>
      <c r="AF128" s="18"/>
      <c r="AJ128"/>
      <c r="AK128" s="41"/>
      <c r="AL128" s="41"/>
      <c r="AM128" s="41"/>
      <c r="AN128" s="41"/>
      <c r="AO128" s="41"/>
      <c r="AP128" s="41"/>
      <c r="AQ128" s="41"/>
      <c r="AR128" s="41"/>
      <c r="AS128" s="41"/>
      <c r="AT128" s="41"/>
      <c r="AU128" s="41"/>
      <c r="AV128" s="41"/>
      <c r="AW128" s="41"/>
      <c r="AX128" s="41"/>
      <c r="AY128" s="41"/>
      <c r="AZ128" s="41"/>
      <c r="BA128" s="41"/>
      <c r="BB128" s="41"/>
      <c r="BC128" s="41"/>
      <c r="BD128" s="41"/>
      <c r="BE128" s="41"/>
      <c r="BF128" s="41"/>
      <c r="BG128" s="41"/>
      <c r="BH128" s="41"/>
      <c r="BI128" s="41"/>
      <c r="BJ128" s="41"/>
      <c r="BK128" s="41"/>
      <c r="BL128" s="41"/>
      <c r="BM128" s="41"/>
      <c r="BN128" s="41"/>
      <c r="BO128" s="41"/>
      <c r="BP128" s="41"/>
    </row>
    <row r="129" spans="1:68" x14ac:dyDescent="0.25">
      <c r="A129" s="20">
        <v>1176</v>
      </c>
      <c r="B129" t="s">
        <v>264</v>
      </c>
      <c r="C129" t="s">
        <v>2</v>
      </c>
      <c r="D129" t="s">
        <v>286</v>
      </c>
      <c r="E129" t="s">
        <v>240</v>
      </c>
      <c r="F129" s="2">
        <v>7286718000</v>
      </c>
      <c r="G129" s="2">
        <v>0</v>
      </c>
      <c r="H129" s="2">
        <v>7286718000</v>
      </c>
      <c r="I129" s="2">
        <v>20793776</v>
      </c>
      <c r="J129" s="2">
        <v>0</v>
      </c>
      <c r="K129" s="2">
        <v>20793776</v>
      </c>
      <c r="L129" s="2">
        <v>17879088.800000001</v>
      </c>
      <c r="M129" s="2">
        <v>0</v>
      </c>
      <c r="N129" s="2">
        <v>17879088.800000001</v>
      </c>
      <c r="O129" s="15">
        <v>0.1</v>
      </c>
      <c r="P129" s="2">
        <v>0</v>
      </c>
      <c r="Q129" s="13">
        <v>0.1</v>
      </c>
      <c r="R129" s="15">
        <v>0</v>
      </c>
      <c r="S129" s="2">
        <v>1787908.88</v>
      </c>
      <c r="T129" s="2">
        <v>1000000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18">
        <v>0</v>
      </c>
      <c r="AB129" s="4">
        <v>2787908.88</v>
      </c>
      <c r="AD129" s="4">
        <f t="shared" si="1"/>
        <v>2787908.88</v>
      </c>
      <c r="AE129" t="s">
        <v>45</v>
      </c>
      <c r="AF129" s="18"/>
      <c r="AJ129"/>
      <c r="AK129"/>
      <c r="AL129" s="36"/>
      <c r="AM129" s="36"/>
      <c r="AN129" s="36"/>
      <c r="AO129" s="36"/>
      <c r="AP129" s="36"/>
      <c r="AQ129" s="36"/>
      <c r="AR129" s="36"/>
      <c r="AS129" s="36"/>
      <c r="AT129" s="36"/>
      <c r="AU129" s="36"/>
      <c r="AV129" s="36"/>
      <c r="AW129" s="36"/>
      <c r="AX129" s="36"/>
      <c r="AY129" s="36"/>
      <c r="AZ129" s="36"/>
      <c r="BA129" s="36"/>
      <c r="BB129" s="36"/>
      <c r="BC129" s="36"/>
      <c r="BD129" s="36"/>
      <c r="BE129" s="36"/>
      <c r="BF129" s="36"/>
      <c r="BG129" s="36"/>
      <c r="BH129" s="36"/>
      <c r="BI129" s="36"/>
      <c r="BJ129" s="36"/>
      <c r="BK129" s="36"/>
      <c r="BL129" s="36"/>
      <c r="BM129" s="36"/>
      <c r="BN129" s="36"/>
      <c r="BO129" s="36"/>
      <c r="BP129" s="36"/>
    </row>
    <row r="130" spans="1:68" x14ac:dyDescent="0.25">
      <c r="A130" s="20">
        <v>1180</v>
      </c>
      <c r="B130" t="s">
        <v>264</v>
      </c>
      <c r="C130" t="s">
        <v>9</v>
      </c>
      <c r="D130" t="s">
        <v>384</v>
      </c>
      <c r="E130" t="s">
        <v>244</v>
      </c>
      <c r="F130" s="2">
        <v>96466570000</v>
      </c>
      <c r="G130" s="2">
        <v>0</v>
      </c>
      <c r="H130" s="2">
        <v>96466570000</v>
      </c>
      <c r="I130" s="2">
        <v>155787054</v>
      </c>
      <c r="J130" s="2">
        <v>0</v>
      </c>
      <c r="K130" s="2">
        <v>155787054</v>
      </c>
      <c r="L130" s="2">
        <v>117200426</v>
      </c>
      <c r="M130" s="2">
        <v>0</v>
      </c>
      <c r="N130" s="2">
        <v>117200426</v>
      </c>
      <c r="O130" s="15">
        <v>0.1</v>
      </c>
      <c r="P130" s="2">
        <v>0</v>
      </c>
      <c r="Q130" s="13">
        <v>0.25</v>
      </c>
      <c r="R130" s="15">
        <v>0</v>
      </c>
      <c r="S130" s="2">
        <v>29300106.5</v>
      </c>
      <c r="T130" s="2">
        <v>5000000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18">
        <v>0</v>
      </c>
      <c r="AB130" s="4">
        <v>34300106.5</v>
      </c>
      <c r="AD130" s="4">
        <f t="shared" si="1"/>
        <v>34300106.5</v>
      </c>
      <c r="AE130" t="s">
        <v>189</v>
      </c>
      <c r="AF130" s="18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</row>
    <row r="131" spans="1:68" x14ac:dyDescent="0.25">
      <c r="A131" s="20">
        <v>1183</v>
      </c>
      <c r="B131" t="s">
        <v>263</v>
      </c>
      <c r="C131" t="s">
        <v>9</v>
      </c>
      <c r="D131" t="s">
        <v>15</v>
      </c>
      <c r="E131" t="s">
        <v>242</v>
      </c>
      <c r="F131" s="2">
        <v>262801873000</v>
      </c>
      <c r="G131" s="2">
        <v>0</v>
      </c>
      <c r="H131" s="2">
        <v>262801873000</v>
      </c>
      <c r="I131" s="2">
        <v>394202940</v>
      </c>
      <c r="J131" s="2">
        <v>0</v>
      </c>
      <c r="K131" s="2">
        <v>394202940</v>
      </c>
      <c r="L131" s="2">
        <v>289082190.80000001</v>
      </c>
      <c r="M131" s="2">
        <v>0</v>
      </c>
      <c r="N131" s="2">
        <v>289082190.80000001</v>
      </c>
      <c r="O131" s="15">
        <v>0.1</v>
      </c>
      <c r="P131" s="2">
        <v>0</v>
      </c>
      <c r="Q131" s="13">
        <v>0.3</v>
      </c>
      <c r="R131" s="15">
        <v>0.45</v>
      </c>
      <c r="S131" s="2">
        <v>107586985.86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18">
        <v>0</v>
      </c>
      <c r="AB131" s="4">
        <v>107586985.86</v>
      </c>
      <c r="AD131" s="4">
        <f t="shared" ref="AD131:AD194" si="2">AB131+AC131</f>
        <v>107586985.86</v>
      </c>
      <c r="AE131" t="s">
        <v>17</v>
      </c>
      <c r="AF131" s="18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</row>
    <row r="132" spans="1:68" x14ac:dyDescent="0.25">
      <c r="A132" s="20">
        <v>1184</v>
      </c>
      <c r="B132" t="s">
        <v>264</v>
      </c>
      <c r="C132" t="s">
        <v>9</v>
      </c>
      <c r="D132" t="s">
        <v>27</v>
      </c>
      <c r="E132" t="s">
        <v>243</v>
      </c>
      <c r="F132" s="2">
        <v>600160000</v>
      </c>
      <c r="G132" s="2">
        <v>0</v>
      </c>
      <c r="H132" s="2">
        <v>600160000</v>
      </c>
      <c r="I132" s="2">
        <v>1866060</v>
      </c>
      <c r="J132" s="2">
        <v>0</v>
      </c>
      <c r="K132" s="2">
        <v>1866060</v>
      </c>
      <c r="L132" s="2">
        <v>1625996</v>
      </c>
      <c r="M132" s="2">
        <v>0</v>
      </c>
      <c r="N132" s="2">
        <v>1625996</v>
      </c>
      <c r="O132" s="15">
        <v>0</v>
      </c>
      <c r="P132" s="2">
        <v>0</v>
      </c>
      <c r="Q132" s="13">
        <v>0</v>
      </c>
      <c r="R132" s="15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18">
        <v>0</v>
      </c>
      <c r="AB132" s="4">
        <v>0</v>
      </c>
      <c r="AD132" s="4">
        <f t="shared" si="2"/>
        <v>0</v>
      </c>
      <c r="AE132" t="s">
        <v>28</v>
      </c>
      <c r="AF132" s="18"/>
      <c r="AJ132"/>
      <c r="AK132" s="41"/>
      <c r="AL132" s="41"/>
      <c r="AM132" s="41"/>
      <c r="AN132" s="41"/>
      <c r="AO132" s="41"/>
      <c r="AP132" s="41"/>
      <c r="AQ132" s="41"/>
      <c r="AR132" s="41"/>
      <c r="AS132" s="41"/>
      <c r="AT132" s="41"/>
      <c r="AU132" s="41"/>
      <c r="AV132" s="41"/>
      <c r="AW132" s="41"/>
      <c r="AX132" s="41"/>
      <c r="AY132" s="41"/>
      <c r="AZ132" s="41"/>
      <c r="BA132" s="41"/>
      <c r="BB132" s="41"/>
      <c r="BC132" s="41"/>
      <c r="BD132" s="41"/>
      <c r="BE132" s="41"/>
      <c r="BF132" s="41"/>
      <c r="BG132" s="41"/>
      <c r="BH132" s="41"/>
      <c r="BI132" s="41"/>
      <c r="BJ132" s="41"/>
      <c r="BK132" s="41"/>
      <c r="BL132" s="41"/>
      <c r="BM132" s="41"/>
      <c r="BN132" s="41"/>
      <c r="BO132" s="41"/>
      <c r="BP132" s="41"/>
    </row>
    <row r="133" spans="1:68" x14ac:dyDescent="0.25">
      <c r="A133" s="20">
        <v>1192</v>
      </c>
      <c r="B133" t="s">
        <v>263</v>
      </c>
      <c r="C133" t="s">
        <v>2</v>
      </c>
      <c r="D133" t="s">
        <v>200</v>
      </c>
      <c r="E133" t="s">
        <v>245</v>
      </c>
      <c r="F133" s="2">
        <v>52037850000</v>
      </c>
      <c r="G133" s="2">
        <v>0</v>
      </c>
      <c r="H133" s="2">
        <v>52037850000</v>
      </c>
      <c r="I133" s="2">
        <v>101255296</v>
      </c>
      <c r="J133" s="2">
        <v>0</v>
      </c>
      <c r="K133" s="2">
        <v>101255296</v>
      </c>
      <c r="L133" s="2">
        <v>80440156</v>
      </c>
      <c r="M133" s="2">
        <v>0</v>
      </c>
      <c r="N133" s="2">
        <v>80440156</v>
      </c>
      <c r="O133" s="15">
        <v>0.1</v>
      </c>
      <c r="P133" s="2">
        <v>0</v>
      </c>
      <c r="Q133" s="13">
        <v>0.3</v>
      </c>
      <c r="R133" s="15">
        <v>0</v>
      </c>
      <c r="S133" s="2">
        <v>24132046.800000001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18">
        <v>0</v>
      </c>
      <c r="AB133" s="4">
        <v>24132046.800000001</v>
      </c>
      <c r="AD133" s="4">
        <f t="shared" si="2"/>
        <v>24132046.800000001</v>
      </c>
      <c r="AE133" t="s">
        <v>241</v>
      </c>
      <c r="AF133" s="18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</row>
    <row r="134" spans="1:68" x14ac:dyDescent="0.25">
      <c r="A134" s="20">
        <v>1194</v>
      </c>
      <c r="B134" t="s">
        <v>263</v>
      </c>
      <c r="C134" t="s">
        <v>2</v>
      </c>
      <c r="D134" t="s">
        <v>287</v>
      </c>
      <c r="E134" t="s">
        <v>246</v>
      </c>
      <c r="F134" s="2">
        <v>13472036000</v>
      </c>
      <c r="G134" s="2">
        <v>330800000</v>
      </c>
      <c r="H134" s="2">
        <v>13141236000</v>
      </c>
      <c r="I134" s="2">
        <v>38853598</v>
      </c>
      <c r="J134" s="2">
        <v>1088300</v>
      </c>
      <c r="K134" s="2">
        <v>37765298</v>
      </c>
      <c r="L134" s="2">
        <v>33464783.600000001</v>
      </c>
      <c r="M134" s="2">
        <v>955980</v>
      </c>
      <c r="N134" s="2">
        <v>32508803.600000001</v>
      </c>
      <c r="O134" s="15">
        <v>0.1</v>
      </c>
      <c r="P134" s="2">
        <v>95598</v>
      </c>
      <c r="Q134" s="13">
        <v>0.3</v>
      </c>
      <c r="R134" s="15">
        <v>0</v>
      </c>
      <c r="S134" s="2">
        <v>9752641.0800000001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18">
        <v>0</v>
      </c>
      <c r="AB134" s="4">
        <v>9848239.0800000001</v>
      </c>
      <c r="AD134" s="4">
        <f t="shared" si="2"/>
        <v>9848239.0800000001</v>
      </c>
      <c r="AE134" t="s">
        <v>166</v>
      </c>
      <c r="AF134" s="18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</row>
    <row r="135" spans="1:68" x14ac:dyDescent="0.25">
      <c r="A135" s="20">
        <v>1197</v>
      </c>
      <c r="B135" t="s">
        <v>264</v>
      </c>
      <c r="C135" t="s">
        <v>2</v>
      </c>
      <c r="D135" t="s">
        <v>200</v>
      </c>
      <c r="E135" t="s">
        <v>247</v>
      </c>
      <c r="F135" s="2">
        <v>21717971000</v>
      </c>
      <c r="G135" s="2">
        <v>0</v>
      </c>
      <c r="H135" s="2">
        <v>21717971000</v>
      </c>
      <c r="I135" s="2">
        <v>45910334</v>
      </c>
      <c r="J135" s="2">
        <v>0</v>
      </c>
      <c r="K135" s="2">
        <v>45910334</v>
      </c>
      <c r="L135" s="2">
        <v>37223145.600000001</v>
      </c>
      <c r="M135" s="2">
        <v>0</v>
      </c>
      <c r="N135" s="2">
        <v>37223145.600000001</v>
      </c>
      <c r="O135" s="15">
        <v>0.1</v>
      </c>
      <c r="P135" s="2">
        <v>0</v>
      </c>
      <c r="Q135" s="13">
        <v>0.15</v>
      </c>
      <c r="R135" s="15">
        <v>0</v>
      </c>
      <c r="S135" s="2">
        <v>5583471.8399999999</v>
      </c>
      <c r="T135" s="2">
        <v>3000000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18">
        <v>0</v>
      </c>
      <c r="AB135" s="4">
        <v>8583471.8399999999</v>
      </c>
      <c r="AD135" s="4">
        <f t="shared" si="2"/>
        <v>8583471.8399999999</v>
      </c>
      <c r="AE135" t="s">
        <v>184</v>
      </c>
      <c r="AF135" s="18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</row>
    <row r="136" spans="1:68" x14ac:dyDescent="0.25">
      <c r="A136" s="20">
        <v>1201</v>
      </c>
      <c r="B136" t="s">
        <v>264</v>
      </c>
      <c r="C136" t="s">
        <v>2</v>
      </c>
      <c r="D136" t="s">
        <v>8</v>
      </c>
      <c r="E136" t="s">
        <v>248</v>
      </c>
      <c r="F136" s="2">
        <v>35566095600</v>
      </c>
      <c r="G136" s="2">
        <v>1883497000</v>
      </c>
      <c r="H136" s="2">
        <v>33682598600</v>
      </c>
      <c r="I136" s="2">
        <v>79922240</v>
      </c>
      <c r="J136" s="2">
        <v>5926770</v>
      </c>
      <c r="K136" s="2">
        <v>73995470</v>
      </c>
      <c r="L136" s="2">
        <v>65695801.759999998</v>
      </c>
      <c r="M136" s="2">
        <v>5173371.2</v>
      </c>
      <c r="N136" s="2">
        <v>60522430.560000002</v>
      </c>
      <c r="O136" s="15">
        <v>0.1</v>
      </c>
      <c r="P136" s="2">
        <v>517337.12</v>
      </c>
      <c r="Q136" s="13">
        <v>0.2</v>
      </c>
      <c r="R136" s="15">
        <v>0</v>
      </c>
      <c r="S136" s="2">
        <v>12104486.112</v>
      </c>
      <c r="T136" s="2">
        <v>4000000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18">
        <v>0</v>
      </c>
      <c r="AB136" s="4">
        <v>16621823.232000001</v>
      </c>
      <c r="AD136" s="4">
        <f t="shared" si="2"/>
        <v>16621823.232000001</v>
      </c>
      <c r="AE136" t="s">
        <v>38</v>
      </c>
      <c r="AF136" s="18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</row>
    <row r="137" spans="1:68" x14ac:dyDescent="0.25">
      <c r="A137" s="20">
        <v>1202</v>
      </c>
      <c r="B137" t="s">
        <v>264</v>
      </c>
      <c r="C137" t="s">
        <v>2</v>
      </c>
      <c r="D137" t="s">
        <v>8</v>
      </c>
      <c r="E137" t="s">
        <v>249</v>
      </c>
      <c r="F137" s="2">
        <v>30368697000</v>
      </c>
      <c r="G137" s="2">
        <v>405589000</v>
      </c>
      <c r="H137" s="2">
        <v>29963108000</v>
      </c>
      <c r="I137" s="2">
        <v>53586326</v>
      </c>
      <c r="J137" s="2">
        <v>1419564</v>
      </c>
      <c r="K137" s="2">
        <v>52166762</v>
      </c>
      <c r="L137" s="2">
        <v>41438847.200000003</v>
      </c>
      <c r="M137" s="2">
        <v>1257328.3999999999</v>
      </c>
      <c r="N137" s="2">
        <v>40181518.799999997</v>
      </c>
      <c r="O137" s="15">
        <v>0.1</v>
      </c>
      <c r="P137" s="2">
        <v>125732.84</v>
      </c>
      <c r="Q137" s="13">
        <v>0.15</v>
      </c>
      <c r="R137" s="15">
        <v>0</v>
      </c>
      <c r="S137" s="2">
        <v>6027227.8200000003</v>
      </c>
      <c r="T137" s="2">
        <v>3000000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18">
        <v>0</v>
      </c>
      <c r="AB137" s="4">
        <v>9152960.6600000001</v>
      </c>
      <c r="AD137" s="4">
        <f t="shared" si="2"/>
        <v>9152960.6600000001</v>
      </c>
      <c r="AE137" t="s">
        <v>50</v>
      </c>
      <c r="AF137" s="18"/>
      <c r="AJ137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</row>
    <row r="138" spans="1:68" x14ac:dyDescent="0.25">
      <c r="A138" s="20">
        <v>1206</v>
      </c>
      <c r="B138" t="s">
        <v>264</v>
      </c>
      <c r="C138" t="s">
        <v>2</v>
      </c>
      <c r="D138" t="s">
        <v>4</v>
      </c>
      <c r="E138" t="s">
        <v>251</v>
      </c>
      <c r="F138" s="2">
        <v>32771235000</v>
      </c>
      <c r="G138" s="2">
        <v>6202300000</v>
      </c>
      <c r="H138" s="2">
        <v>26568935000</v>
      </c>
      <c r="I138" s="2">
        <v>69194894</v>
      </c>
      <c r="J138" s="2">
        <v>14659559</v>
      </c>
      <c r="K138" s="2">
        <v>54535335</v>
      </c>
      <c r="L138" s="2">
        <v>56086400</v>
      </c>
      <c r="M138" s="2">
        <v>12178639</v>
      </c>
      <c r="N138" s="2">
        <v>43907761</v>
      </c>
      <c r="O138" s="15">
        <v>0.1</v>
      </c>
      <c r="P138" s="2">
        <v>1217863.8999999999</v>
      </c>
      <c r="Q138" s="13">
        <v>0.15</v>
      </c>
      <c r="R138" s="15">
        <v>0</v>
      </c>
      <c r="S138" s="2">
        <v>6586164.1500000004</v>
      </c>
      <c r="T138" s="2">
        <v>3000000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18">
        <v>0</v>
      </c>
      <c r="AB138" s="4">
        <v>10804028.050000001</v>
      </c>
      <c r="AD138" s="4">
        <f t="shared" si="2"/>
        <v>10804028.050000001</v>
      </c>
      <c r="AE138" t="s">
        <v>48</v>
      </c>
      <c r="AF138" s="1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</row>
    <row r="139" spans="1:68" x14ac:dyDescent="0.25">
      <c r="A139" s="20">
        <v>1211</v>
      </c>
      <c r="B139" t="s">
        <v>264</v>
      </c>
      <c r="C139" t="s">
        <v>2</v>
      </c>
      <c r="D139" t="s">
        <v>287</v>
      </c>
      <c r="E139" t="s">
        <v>254</v>
      </c>
      <c r="F139" s="2">
        <v>9757167000</v>
      </c>
      <c r="G139" s="2">
        <v>0</v>
      </c>
      <c r="H139" s="2">
        <v>9757167000</v>
      </c>
      <c r="I139" s="2">
        <v>27313119</v>
      </c>
      <c r="J139" s="2">
        <v>0</v>
      </c>
      <c r="K139" s="2">
        <v>27313119</v>
      </c>
      <c r="L139" s="2">
        <v>23410252.199999999</v>
      </c>
      <c r="M139" s="2">
        <v>0</v>
      </c>
      <c r="N139" s="2">
        <v>23410252.199999999</v>
      </c>
      <c r="O139" s="15">
        <v>0.1</v>
      </c>
      <c r="P139" s="2">
        <v>0</v>
      </c>
      <c r="Q139" s="13">
        <v>0.1</v>
      </c>
      <c r="R139" s="15">
        <v>0</v>
      </c>
      <c r="S139" s="2">
        <v>2341025.2200000002</v>
      </c>
      <c r="T139" s="2">
        <v>2000000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18">
        <v>0</v>
      </c>
      <c r="AB139" s="4">
        <v>4341025.22</v>
      </c>
      <c r="AD139" s="4">
        <f t="shared" si="2"/>
        <v>4341025.22</v>
      </c>
      <c r="AE139" t="s">
        <v>166</v>
      </c>
      <c r="AF139" s="18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</row>
    <row r="140" spans="1:68" x14ac:dyDescent="0.25">
      <c r="A140" s="20">
        <v>1214</v>
      </c>
      <c r="B140" t="s">
        <v>264</v>
      </c>
      <c r="C140" t="s">
        <v>9</v>
      </c>
      <c r="D140" t="s">
        <v>384</v>
      </c>
      <c r="E140" t="s">
        <v>252</v>
      </c>
      <c r="F140" s="2">
        <v>15622472000</v>
      </c>
      <c r="G140" s="2">
        <v>0</v>
      </c>
      <c r="H140" s="2">
        <v>15622472000</v>
      </c>
      <c r="I140" s="2">
        <v>32317082</v>
      </c>
      <c r="J140" s="2">
        <v>0</v>
      </c>
      <c r="K140" s="2">
        <v>32317082</v>
      </c>
      <c r="L140" s="2">
        <v>26068093.199999999</v>
      </c>
      <c r="M140" s="2">
        <v>0</v>
      </c>
      <c r="N140" s="2">
        <v>26068093.199999999</v>
      </c>
      <c r="O140" s="15">
        <v>0.1</v>
      </c>
      <c r="P140" s="2">
        <v>0</v>
      </c>
      <c r="Q140" s="13">
        <v>0.1</v>
      </c>
      <c r="R140" s="15">
        <v>0</v>
      </c>
      <c r="S140" s="2">
        <v>2606809.3199999998</v>
      </c>
      <c r="T140" s="2">
        <v>2000000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18">
        <v>0</v>
      </c>
      <c r="AB140" s="4">
        <v>4606809.32</v>
      </c>
      <c r="AD140" s="4">
        <f t="shared" si="2"/>
        <v>4606809.32</v>
      </c>
      <c r="AE140" t="s">
        <v>70</v>
      </c>
      <c r="AF140" s="18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</row>
    <row r="141" spans="1:68" x14ac:dyDescent="0.25">
      <c r="A141" s="20">
        <v>1215</v>
      </c>
      <c r="B141" t="s">
        <v>264</v>
      </c>
      <c r="C141" t="s">
        <v>2</v>
      </c>
      <c r="D141" t="s">
        <v>287</v>
      </c>
      <c r="E141" t="s">
        <v>253</v>
      </c>
      <c r="F141" s="2">
        <v>29392610700</v>
      </c>
      <c r="G141" s="2">
        <v>10503225000</v>
      </c>
      <c r="H141" s="2">
        <v>18889385700</v>
      </c>
      <c r="I141" s="2">
        <v>62956623</v>
      </c>
      <c r="J141" s="2">
        <v>16524311</v>
      </c>
      <c r="K141" s="2">
        <v>46432312</v>
      </c>
      <c r="L141" s="2">
        <v>51199578.719999999</v>
      </c>
      <c r="M141" s="2">
        <v>12323021</v>
      </c>
      <c r="N141" s="2">
        <v>38876557.719999999</v>
      </c>
      <c r="O141" s="15">
        <v>0.1</v>
      </c>
      <c r="P141" s="2">
        <v>1232302.1000000001</v>
      </c>
      <c r="Q141" s="13">
        <v>0.15</v>
      </c>
      <c r="R141" s="15">
        <v>0</v>
      </c>
      <c r="S141" s="2">
        <v>5831483.6579999998</v>
      </c>
      <c r="T141" s="2">
        <v>3000000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18">
        <v>0</v>
      </c>
      <c r="AB141" s="4">
        <v>10063785.757999999</v>
      </c>
      <c r="AD141" s="4">
        <f t="shared" si="2"/>
        <v>10063785.757999999</v>
      </c>
      <c r="AE141" t="s">
        <v>87</v>
      </c>
      <c r="AF141" s="18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</row>
    <row r="142" spans="1:68" x14ac:dyDescent="0.25">
      <c r="A142" s="20">
        <v>1219</v>
      </c>
      <c r="B142" t="s">
        <v>263</v>
      </c>
      <c r="C142" t="s">
        <v>2</v>
      </c>
      <c r="D142" t="s">
        <v>286</v>
      </c>
      <c r="E142" t="s">
        <v>255</v>
      </c>
      <c r="F142" s="2">
        <v>9415006000</v>
      </c>
      <c r="G142" s="2">
        <v>0</v>
      </c>
      <c r="H142" s="2">
        <v>9415006000</v>
      </c>
      <c r="I142" s="2">
        <v>14785258</v>
      </c>
      <c r="J142" s="2">
        <v>0</v>
      </c>
      <c r="K142" s="2">
        <v>14785258</v>
      </c>
      <c r="L142" s="2">
        <v>11019255.6</v>
      </c>
      <c r="M142" s="2">
        <v>0</v>
      </c>
      <c r="N142" s="2">
        <v>11019255.6</v>
      </c>
      <c r="O142" s="15">
        <v>0.1</v>
      </c>
      <c r="P142" s="2">
        <v>0</v>
      </c>
      <c r="Q142" s="13">
        <v>0.3</v>
      </c>
      <c r="R142" s="15">
        <v>0</v>
      </c>
      <c r="S142" s="2">
        <v>3305776.68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18">
        <v>0</v>
      </c>
      <c r="AB142" s="4">
        <v>3305776.68</v>
      </c>
      <c r="AD142" s="4">
        <f t="shared" si="2"/>
        <v>3305776.68</v>
      </c>
      <c r="AE142" t="s">
        <v>95</v>
      </c>
      <c r="AF142" s="18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</row>
    <row r="143" spans="1:68" x14ac:dyDescent="0.25">
      <c r="A143" s="20">
        <v>1220</v>
      </c>
      <c r="B143" t="s">
        <v>264</v>
      </c>
      <c r="C143" t="s">
        <v>2</v>
      </c>
      <c r="D143" t="s">
        <v>286</v>
      </c>
      <c r="E143" t="s">
        <v>176</v>
      </c>
      <c r="F143" s="2">
        <v>5038291000</v>
      </c>
      <c r="G143" s="2">
        <v>0</v>
      </c>
      <c r="H143" s="2">
        <v>5038291000</v>
      </c>
      <c r="I143" s="2">
        <v>13348651</v>
      </c>
      <c r="J143" s="2">
        <v>0</v>
      </c>
      <c r="K143" s="2">
        <v>13348651</v>
      </c>
      <c r="L143" s="2">
        <v>11333334.6</v>
      </c>
      <c r="M143" s="2">
        <v>0</v>
      </c>
      <c r="N143" s="2">
        <v>11333334.6</v>
      </c>
      <c r="O143" s="15">
        <v>0</v>
      </c>
      <c r="P143" s="2">
        <v>0</v>
      </c>
      <c r="Q143" s="13">
        <v>0</v>
      </c>
      <c r="R143" s="15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18">
        <v>0</v>
      </c>
      <c r="AB143" s="4">
        <v>0</v>
      </c>
      <c r="AD143" s="4">
        <f t="shared" si="2"/>
        <v>0</v>
      </c>
      <c r="AE143" t="s">
        <v>45</v>
      </c>
      <c r="AF143" s="18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</row>
    <row r="144" spans="1:68" x14ac:dyDescent="0.25">
      <c r="A144" s="20">
        <v>1224</v>
      </c>
      <c r="B144" t="s">
        <v>263</v>
      </c>
      <c r="C144" t="s">
        <v>9</v>
      </c>
      <c r="D144" t="s">
        <v>27</v>
      </c>
      <c r="E144" t="s">
        <v>256</v>
      </c>
      <c r="F144" s="2">
        <v>185760000</v>
      </c>
      <c r="G144" s="2">
        <v>0</v>
      </c>
      <c r="H144" s="2">
        <v>185760000</v>
      </c>
      <c r="I144" s="2">
        <v>650161</v>
      </c>
      <c r="J144" s="2">
        <v>0</v>
      </c>
      <c r="K144" s="2">
        <v>650161</v>
      </c>
      <c r="L144" s="2">
        <v>575857</v>
      </c>
      <c r="M144" s="2">
        <v>0</v>
      </c>
      <c r="N144" s="2">
        <v>575857</v>
      </c>
      <c r="O144" s="15">
        <v>0.1</v>
      </c>
      <c r="P144" s="2">
        <v>0</v>
      </c>
      <c r="Q144" s="13">
        <v>0.3</v>
      </c>
      <c r="R144" s="15">
        <v>0</v>
      </c>
      <c r="S144" s="2">
        <v>172757.1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18">
        <v>0</v>
      </c>
      <c r="AB144" s="4">
        <v>172757.1</v>
      </c>
      <c r="AD144" s="4">
        <f t="shared" si="2"/>
        <v>172757.1</v>
      </c>
      <c r="AE144" t="s">
        <v>32</v>
      </c>
      <c r="AF144" s="18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</row>
    <row r="145" spans="1:68" x14ac:dyDescent="0.25">
      <c r="A145" s="20">
        <v>1225</v>
      </c>
      <c r="B145" t="s">
        <v>264</v>
      </c>
      <c r="C145" t="s">
        <v>9</v>
      </c>
      <c r="D145" t="s">
        <v>384</v>
      </c>
      <c r="E145" t="s">
        <v>257</v>
      </c>
      <c r="F145" s="2">
        <v>110420983000</v>
      </c>
      <c r="G145" s="2">
        <v>0</v>
      </c>
      <c r="H145" s="2">
        <v>110420983000</v>
      </c>
      <c r="I145" s="2">
        <v>179658665</v>
      </c>
      <c r="J145" s="2">
        <v>0</v>
      </c>
      <c r="K145" s="2">
        <v>179658665</v>
      </c>
      <c r="L145" s="2">
        <v>135490271.80000001</v>
      </c>
      <c r="M145" s="2">
        <v>0</v>
      </c>
      <c r="N145" s="2">
        <v>135490271.80000001</v>
      </c>
      <c r="O145" s="15">
        <v>0.1</v>
      </c>
      <c r="P145" s="2">
        <v>0</v>
      </c>
      <c r="Q145" s="13">
        <v>0.25</v>
      </c>
      <c r="R145" s="15">
        <v>0</v>
      </c>
      <c r="S145" s="2">
        <v>33872567.950000003</v>
      </c>
      <c r="T145" s="2">
        <v>5000000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18">
        <v>0</v>
      </c>
      <c r="AB145" s="4">
        <v>38872567.950000003</v>
      </c>
      <c r="AD145" s="4">
        <f t="shared" si="2"/>
        <v>38872567.950000003</v>
      </c>
      <c r="AE145" t="s">
        <v>62</v>
      </c>
      <c r="AF145" s="18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</row>
    <row r="146" spans="1:68" x14ac:dyDescent="0.25">
      <c r="A146" s="20">
        <v>1226</v>
      </c>
      <c r="B146" t="s">
        <v>264</v>
      </c>
      <c r="C146" t="s">
        <v>9</v>
      </c>
      <c r="D146" t="s">
        <v>384</v>
      </c>
      <c r="E146" t="s">
        <v>258</v>
      </c>
      <c r="F146" s="2">
        <v>16421164000</v>
      </c>
      <c r="G146" s="2">
        <v>0</v>
      </c>
      <c r="H146" s="2">
        <v>16421164000</v>
      </c>
      <c r="I146" s="2">
        <v>40399530</v>
      </c>
      <c r="J146" s="2">
        <v>0</v>
      </c>
      <c r="K146" s="2">
        <v>40399530</v>
      </c>
      <c r="L146" s="2">
        <v>33831064.399999999</v>
      </c>
      <c r="M146" s="2">
        <v>0</v>
      </c>
      <c r="N146" s="2">
        <v>33831064.399999999</v>
      </c>
      <c r="O146" s="15">
        <v>0.1</v>
      </c>
      <c r="P146" s="2">
        <v>0</v>
      </c>
      <c r="Q146" s="13">
        <v>0.15</v>
      </c>
      <c r="R146" s="15">
        <v>0</v>
      </c>
      <c r="S146" s="2">
        <v>5074659.66</v>
      </c>
      <c r="T146" s="2">
        <v>3000000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18">
        <v>0</v>
      </c>
      <c r="AB146" s="4">
        <v>8074659.6600000001</v>
      </c>
      <c r="AD146" s="4">
        <f t="shared" si="2"/>
        <v>8074659.6600000001</v>
      </c>
      <c r="AE146" t="s">
        <v>189</v>
      </c>
      <c r="AF146" s="18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</row>
    <row r="147" spans="1:68" x14ac:dyDescent="0.25">
      <c r="A147" s="20">
        <v>1227</v>
      </c>
      <c r="B147" t="s">
        <v>264</v>
      </c>
      <c r="C147" t="s">
        <v>2</v>
      </c>
      <c r="D147" t="s">
        <v>8</v>
      </c>
      <c r="E147" t="s">
        <v>259</v>
      </c>
      <c r="F147" s="2">
        <v>2285107000</v>
      </c>
      <c r="G147" s="2">
        <v>0</v>
      </c>
      <c r="H147" s="2">
        <v>2285107000</v>
      </c>
      <c r="I147" s="2">
        <v>7629977</v>
      </c>
      <c r="J147" s="2">
        <v>0</v>
      </c>
      <c r="K147" s="2">
        <v>7629977</v>
      </c>
      <c r="L147" s="2">
        <v>6715934.2000000002</v>
      </c>
      <c r="M147" s="2">
        <v>0</v>
      </c>
      <c r="N147" s="2">
        <v>6715934.2000000002</v>
      </c>
      <c r="O147" s="15">
        <v>0</v>
      </c>
      <c r="P147" s="2">
        <v>0</v>
      </c>
      <c r="Q147" s="13">
        <v>0</v>
      </c>
      <c r="R147" s="15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18">
        <v>0</v>
      </c>
      <c r="AB147" s="4">
        <v>0</v>
      </c>
      <c r="AD147" s="4">
        <f t="shared" si="2"/>
        <v>0</v>
      </c>
      <c r="AE147" t="s">
        <v>42</v>
      </c>
      <c r="AF147" s="18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</row>
    <row r="148" spans="1:68" x14ac:dyDescent="0.25">
      <c r="A148" s="20">
        <v>1230</v>
      </c>
      <c r="B148" t="s">
        <v>264</v>
      </c>
      <c r="C148" t="s">
        <v>2</v>
      </c>
      <c r="D148" t="s">
        <v>8</v>
      </c>
      <c r="E148" t="s">
        <v>47</v>
      </c>
      <c r="F148" s="2">
        <v>14569527000</v>
      </c>
      <c r="G148" s="2">
        <v>64013000</v>
      </c>
      <c r="H148" s="2">
        <v>14505514000</v>
      </c>
      <c r="I148" s="2">
        <v>37885106</v>
      </c>
      <c r="J148" s="2">
        <v>224047</v>
      </c>
      <c r="K148" s="2">
        <v>37661059</v>
      </c>
      <c r="L148" s="2">
        <v>32057295.199999999</v>
      </c>
      <c r="M148" s="2">
        <v>198441.8</v>
      </c>
      <c r="N148" s="2">
        <v>31858853.399999999</v>
      </c>
      <c r="O148" s="15">
        <v>0.1</v>
      </c>
      <c r="P148" s="2">
        <v>19844.18</v>
      </c>
      <c r="Q148" s="13">
        <v>0.15</v>
      </c>
      <c r="R148" s="15">
        <v>0</v>
      </c>
      <c r="S148" s="2">
        <v>4778828.01</v>
      </c>
      <c r="T148" s="2">
        <v>3000000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18">
        <v>0</v>
      </c>
      <c r="AB148" s="4">
        <v>7798672.1900000004</v>
      </c>
      <c r="AD148" s="4">
        <f t="shared" si="2"/>
        <v>7798672.1900000004</v>
      </c>
      <c r="AE148" t="s">
        <v>50</v>
      </c>
      <c r="AF148" s="1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</row>
    <row r="149" spans="1:68" x14ac:dyDescent="0.25">
      <c r="A149" s="20">
        <v>1231</v>
      </c>
      <c r="B149" t="s">
        <v>264</v>
      </c>
      <c r="C149" t="s">
        <v>2</v>
      </c>
      <c r="D149" t="s">
        <v>8</v>
      </c>
      <c r="E149" t="s">
        <v>260</v>
      </c>
      <c r="F149" s="2">
        <v>11609998000</v>
      </c>
      <c r="G149" s="2">
        <v>1955839000</v>
      </c>
      <c r="H149" s="2">
        <v>9654159000</v>
      </c>
      <c r="I149" s="2">
        <v>32364507</v>
      </c>
      <c r="J149" s="2">
        <v>6296407</v>
      </c>
      <c r="K149" s="2">
        <v>26068100</v>
      </c>
      <c r="L149" s="2">
        <v>27720507.800000001</v>
      </c>
      <c r="M149" s="2">
        <v>5514071.4000000004</v>
      </c>
      <c r="N149" s="2">
        <v>22206436.399999999</v>
      </c>
      <c r="O149" s="15">
        <v>0.1</v>
      </c>
      <c r="P149" s="2">
        <v>551407.14</v>
      </c>
      <c r="Q149" s="13">
        <v>0.1</v>
      </c>
      <c r="R149" s="15">
        <v>0</v>
      </c>
      <c r="S149" s="2">
        <v>2220643.64</v>
      </c>
      <c r="T149" s="2">
        <v>2000000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18">
        <v>0</v>
      </c>
      <c r="AB149" s="4">
        <v>4772050.78</v>
      </c>
      <c r="AD149" s="4">
        <f t="shared" si="2"/>
        <v>4772050.78</v>
      </c>
      <c r="AE149" t="s">
        <v>50</v>
      </c>
      <c r="AF149" s="18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</row>
    <row r="150" spans="1:68" x14ac:dyDescent="0.25">
      <c r="A150" s="20">
        <v>1232</v>
      </c>
      <c r="B150" t="s">
        <v>264</v>
      </c>
      <c r="C150" t="s">
        <v>2</v>
      </c>
      <c r="D150" t="s">
        <v>4</v>
      </c>
      <c r="E150" t="s">
        <v>261</v>
      </c>
      <c r="F150" s="2">
        <v>51310884000</v>
      </c>
      <c r="G150" s="2">
        <v>278840000</v>
      </c>
      <c r="H150" s="2">
        <v>51032044000</v>
      </c>
      <c r="I150" s="2">
        <v>83059799</v>
      </c>
      <c r="J150" s="2">
        <v>885161</v>
      </c>
      <c r="K150" s="2">
        <v>82174638</v>
      </c>
      <c r="L150" s="2">
        <v>62535445.399999999</v>
      </c>
      <c r="M150" s="2">
        <v>773625</v>
      </c>
      <c r="N150" s="2">
        <v>61761820.399999999</v>
      </c>
      <c r="O150" s="15">
        <v>0.1</v>
      </c>
      <c r="P150" s="2">
        <v>77362.5</v>
      </c>
      <c r="Q150" s="13">
        <v>0.2</v>
      </c>
      <c r="R150" s="15">
        <v>0</v>
      </c>
      <c r="S150" s="2">
        <v>12352364.08</v>
      </c>
      <c r="T150" s="2">
        <v>4000000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18">
        <v>0</v>
      </c>
      <c r="AB150" s="4">
        <v>16429726.58</v>
      </c>
      <c r="AD150" s="4">
        <f t="shared" si="2"/>
        <v>16429726.58</v>
      </c>
      <c r="AE150" t="s">
        <v>215</v>
      </c>
      <c r="AF150" s="18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</row>
    <row r="151" spans="1:68" x14ac:dyDescent="0.25">
      <c r="A151" s="20">
        <v>1235</v>
      </c>
      <c r="B151" t="s">
        <v>264</v>
      </c>
      <c r="C151" t="s">
        <v>2</v>
      </c>
      <c r="D151" t="s">
        <v>287</v>
      </c>
      <c r="E151" t="s">
        <v>262</v>
      </c>
      <c r="F151" s="2">
        <v>7986694000</v>
      </c>
      <c r="G151" s="2">
        <v>234000000</v>
      </c>
      <c r="H151" s="2">
        <v>7752694000</v>
      </c>
      <c r="I151" s="2">
        <v>20720796</v>
      </c>
      <c r="J151" s="2">
        <v>729900</v>
      </c>
      <c r="K151" s="2">
        <v>19990896</v>
      </c>
      <c r="L151" s="2">
        <v>17526118.399999999</v>
      </c>
      <c r="M151" s="2">
        <v>636300</v>
      </c>
      <c r="N151" s="2">
        <v>16889818.399999999</v>
      </c>
      <c r="O151" s="15">
        <v>0.1</v>
      </c>
      <c r="P151" s="2">
        <v>63630</v>
      </c>
      <c r="Q151" s="13">
        <v>0.1</v>
      </c>
      <c r="R151" s="15">
        <v>0</v>
      </c>
      <c r="S151" s="2">
        <v>1688981.84</v>
      </c>
      <c r="T151" s="2">
        <v>1000000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18">
        <v>0</v>
      </c>
      <c r="AB151" s="4">
        <v>2752611.84</v>
      </c>
      <c r="AD151" s="4">
        <f t="shared" si="2"/>
        <v>2752611.84</v>
      </c>
      <c r="AE151" t="s">
        <v>166</v>
      </c>
      <c r="AF151" s="18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</row>
    <row r="152" spans="1:68" x14ac:dyDescent="0.25">
      <c r="A152" s="20">
        <v>1250</v>
      </c>
      <c r="B152" t="s">
        <v>263</v>
      </c>
      <c r="C152" t="s">
        <v>2</v>
      </c>
      <c r="D152" t="s">
        <v>286</v>
      </c>
      <c r="E152" t="s">
        <v>266</v>
      </c>
      <c r="F152" s="2">
        <v>129835877700</v>
      </c>
      <c r="G152" s="2">
        <v>62750000</v>
      </c>
      <c r="H152" s="2">
        <v>129773127700</v>
      </c>
      <c r="I152" s="2">
        <v>209514468</v>
      </c>
      <c r="J152" s="2">
        <v>219625</v>
      </c>
      <c r="K152" s="2">
        <v>209294843</v>
      </c>
      <c r="L152" s="2">
        <v>157580116.91999999</v>
      </c>
      <c r="M152" s="2">
        <v>194525</v>
      </c>
      <c r="N152" s="2">
        <v>157385591.91999999</v>
      </c>
      <c r="O152" s="15">
        <v>0.1</v>
      </c>
      <c r="P152" s="2">
        <v>19452.5</v>
      </c>
      <c r="Q152" s="13">
        <v>0.3</v>
      </c>
      <c r="R152" s="15">
        <v>0.4</v>
      </c>
      <c r="S152" s="2">
        <v>47954236.767999999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18">
        <v>0</v>
      </c>
      <c r="AB152" s="4">
        <v>47973689.267999999</v>
      </c>
      <c r="AD152" s="4">
        <f t="shared" si="2"/>
        <v>47973689.267999999</v>
      </c>
      <c r="AE152" t="s">
        <v>95</v>
      </c>
      <c r="AF152" s="18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</row>
    <row r="153" spans="1:68" x14ac:dyDescent="0.25">
      <c r="A153" s="20">
        <v>1254</v>
      </c>
      <c r="B153" t="s">
        <v>264</v>
      </c>
      <c r="C153" t="s">
        <v>2</v>
      </c>
      <c r="D153" t="s">
        <v>8</v>
      </c>
      <c r="E153" t="s">
        <v>267</v>
      </c>
      <c r="F153" s="2">
        <v>14962457900</v>
      </c>
      <c r="G153" s="2">
        <v>0</v>
      </c>
      <c r="H153" s="2">
        <v>14962457900</v>
      </c>
      <c r="I153" s="2">
        <v>37073183</v>
      </c>
      <c r="J153" s="2">
        <v>0</v>
      </c>
      <c r="K153" s="2">
        <v>37073183</v>
      </c>
      <c r="L153" s="2">
        <v>31088199.84</v>
      </c>
      <c r="M153" s="2">
        <v>0</v>
      </c>
      <c r="N153" s="2">
        <v>31088199.84</v>
      </c>
      <c r="O153" s="15">
        <v>0.1</v>
      </c>
      <c r="P153" s="2">
        <v>0</v>
      </c>
      <c r="Q153" s="13">
        <v>0.15</v>
      </c>
      <c r="R153" s="15">
        <v>0</v>
      </c>
      <c r="S153" s="2">
        <v>4663229.9759999998</v>
      </c>
      <c r="T153" s="2">
        <v>3000000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18">
        <v>0</v>
      </c>
      <c r="AB153" s="4">
        <v>7663229.9759999998</v>
      </c>
      <c r="AD153" s="4">
        <f t="shared" si="2"/>
        <v>7663229.9759999998</v>
      </c>
      <c r="AE153" t="s">
        <v>50</v>
      </c>
      <c r="AF153" s="18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</row>
    <row r="154" spans="1:68" x14ac:dyDescent="0.25">
      <c r="A154" s="20">
        <v>1255</v>
      </c>
      <c r="B154" t="s">
        <v>264</v>
      </c>
      <c r="C154" t="s">
        <v>2</v>
      </c>
      <c r="D154" t="s">
        <v>8</v>
      </c>
      <c r="E154" t="s">
        <v>268</v>
      </c>
      <c r="F154" s="2">
        <v>6986711000</v>
      </c>
      <c r="G154" s="2">
        <v>289013000</v>
      </c>
      <c r="H154" s="2">
        <v>6697698000</v>
      </c>
      <c r="I154" s="2">
        <v>18078592</v>
      </c>
      <c r="J154" s="2">
        <v>946544</v>
      </c>
      <c r="K154" s="2">
        <v>17132048</v>
      </c>
      <c r="L154" s="2">
        <v>15283907.6</v>
      </c>
      <c r="M154" s="2">
        <v>830938.8</v>
      </c>
      <c r="N154" s="2">
        <v>14452968.800000001</v>
      </c>
      <c r="O154" s="15">
        <v>0.1</v>
      </c>
      <c r="P154" s="2">
        <v>83093.88</v>
      </c>
      <c r="Q154" s="13">
        <v>0.1</v>
      </c>
      <c r="R154" s="15">
        <v>0</v>
      </c>
      <c r="S154" s="2">
        <v>1445296.88</v>
      </c>
      <c r="T154" s="2">
        <v>1000000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18">
        <v>0</v>
      </c>
      <c r="AB154" s="4">
        <v>2528390.7599999998</v>
      </c>
      <c r="AD154" s="4">
        <f t="shared" si="2"/>
        <v>2528390.7599999998</v>
      </c>
      <c r="AE154" t="s">
        <v>50</v>
      </c>
      <c r="AF154" s="18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</row>
    <row r="155" spans="1:68" x14ac:dyDescent="0.25">
      <c r="A155" s="20">
        <v>1258</v>
      </c>
      <c r="B155" t="s">
        <v>264</v>
      </c>
      <c r="C155" t="s">
        <v>2</v>
      </c>
      <c r="D155" t="s">
        <v>8</v>
      </c>
      <c r="E155" t="s">
        <v>269</v>
      </c>
      <c r="F155" s="2">
        <v>295146902000</v>
      </c>
      <c r="G155" s="2">
        <v>2012700000</v>
      </c>
      <c r="H155" s="2">
        <v>293134202000</v>
      </c>
      <c r="I155" s="2">
        <v>477292392</v>
      </c>
      <c r="J155" s="2">
        <v>5179161</v>
      </c>
      <c r="K155" s="2">
        <v>472113231</v>
      </c>
      <c r="L155" s="2">
        <v>359233631.19999999</v>
      </c>
      <c r="M155" s="2">
        <v>4374081</v>
      </c>
      <c r="N155" s="2">
        <v>354859550.19999999</v>
      </c>
      <c r="O155" s="15">
        <v>0.1</v>
      </c>
      <c r="P155" s="2">
        <v>437408.1</v>
      </c>
      <c r="Q155" s="13">
        <v>0.25</v>
      </c>
      <c r="R155" s="15">
        <v>0.5</v>
      </c>
      <c r="S155" s="2">
        <v>139929775.09999999</v>
      </c>
      <c r="T155" s="2">
        <v>7000000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18">
        <v>0</v>
      </c>
      <c r="AB155" s="4">
        <v>147367183.19999999</v>
      </c>
      <c r="AD155" s="4">
        <f t="shared" si="2"/>
        <v>147367183.19999999</v>
      </c>
      <c r="AE155" t="s">
        <v>46</v>
      </c>
      <c r="AF155" s="18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</row>
    <row r="156" spans="1:68" x14ac:dyDescent="0.25">
      <c r="A156" s="20">
        <v>1259</v>
      </c>
      <c r="B156" t="s">
        <v>263</v>
      </c>
      <c r="C156" t="s">
        <v>2</v>
      </c>
      <c r="D156" t="s">
        <v>287</v>
      </c>
      <c r="E156" t="s">
        <v>280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15">
        <v>0.1</v>
      </c>
      <c r="P156" s="2">
        <v>0</v>
      </c>
      <c r="Q156" s="13">
        <v>0.3</v>
      </c>
      <c r="R156" s="15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18">
        <v>0</v>
      </c>
      <c r="AB156" s="4">
        <v>0</v>
      </c>
      <c r="AD156" s="4">
        <f t="shared" si="2"/>
        <v>0</v>
      </c>
      <c r="AE156" t="s">
        <v>166</v>
      </c>
      <c r="AF156" s="18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</row>
    <row r="157" spans="1:68" x14ac:dyDescent="0.25">
      <c r="A157" s="20">
        <v>1260</v>
      </c>
      <c r="B157" t="s">
        <v>263</v>
      </c>
      <c r="C157" t="s">
        <v>2</v>
      </c>
      <c r="D157" t="s">
        <v>200</v>
      </c>
      <c r="E157" t="s">
        <v>270</v>
      </c>
      <c r="F157" s="2">
        <v>18539644000</v>
      </c>
      <c r="G157" s="2">
        <v>0</v>
      </c>
      <c r="H157" s="2">
        <v>18539644000</v>
      </c>
      <c r="I157" s="2">
        <v>27809502</v>
      </c>
      <c r="J157" s="2">
        <v>0</v>
      </c>
      <c r="K157" s="2">
        <v>27809502</v>
      </c>
      <c r="L157" s="2">
        <v>20393644.399999999</v>
      </c>
      <c r="M157" s="2">
        <v>0</v>
      </c>
      <c r="N157" s="2">
        <v>20393644.399999999</v>
      </c>
      <c r="O157" s="15">
        <v>0.1</v>
      </c>
      <c r="P157" s="2">
        <v>0</v>
      </c>
      <c r="Q157" s="13">
        <v>0.3</v>
      </c>
      <c r="R157" s="15">
        <v>0</v>
      </c>
      <c r="S157" s="2">
        <v>6118093.3200000003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18">
        <v>0</v>
      </c>
      <c r="AB157" s="4">
        <v>6118093.3200000003</v>
      </c>
      <c r="AD157" s="4">
        <f t="shared" si="2"/>
        <v>6118093.3200000003</v>
      </c>
      <c r="AE157" t="s">
        <v>241</v>
      </c>
      <c r="AF157" s="18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</row>
    <row r="158" spans="1:68" x14ac:dyDescent="0.25">
      <c r="A158" s="20">
        <v>1262</v>
      </c>
      <c r="B158" t="s">
        <v>264</v>
      </c>
      <c r="C158" t="s">
        <v>2</v>
      </c>
      <c r="D158" t="s">
        <v>286</v>
      </c>
      <c r="E158" t="s">
        <v>271</v>
      </c>
      <c r="F158" s="2">
        <v>9852103200</v>
      </c>
      <c r="G158" s="2">
        <v>0</v>
      </c>
      <c r="H158" s="2">
        <v>9852103200</v>
      </c>
      <c r="I158" s="2">
        <v>26726451</v>
      </c>
      <c r="J158" s="2">
        <v>0</v>
      </c>
      <c r="K158" s="2">
        <v>26726451</v>
      </c>
      <c r="L158" s="2">
        <v>22785609.719999999</v>
      </c>
      <c r="M158" s="2">
        <v>0</v>
      </c>
      <c r="N158" s="2">
        <v>22785609.719999999</v>
      </c>
      <c r="O158" s="15">
        <v>0.1</v>
      </c>
      <c r="P158" s="2">
        <v>0</v>
      </c>
      <c r="Q158" s="13">
        <v>0.1</v>
      </c>
      <c r="R158" s="15">
        <v>0</v>
      </c>
      <c r="S158" s="2">
        <v>2278560.9720000001</v>
      </c>
      <c r="T158" s="2">
        <v>2000000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18">
        <v>0</v>
      </c>
      <c r="AB158" s="4">
        <v>4278560.9720000001</v>
      </c>
      <c r="AD158" s="4">
        <f t="shared" si="2"/>
        <v>4278560.9720000001</v>
      </c>
      <c r="AE158" t="s">
        <v>45</v>
      </c>
      <c r="AF158" s="1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</row>
    <row r="159" spans="1:68" x14ac:dyDescent="0.25">
      <c r="A159" s="20">
        <v>1264</v>
      </c>
      <c r="B159" t="s">
        <v>263</v>
      </c>
      <c r="C159" t="s">
        <v>2</v>
      </c>
      <c r="D159" t="s">
        <v>4</v>
      </c>
      <c r="E159" t="s">
        <v>272</v>
      </c>
      <c r="F159" s="2">
        <v>4182294000</v>
      </c>
      <c r="G159" s="2">
        <v>463345000</v>
      </c>
      <c r="H159" s="2">
        <v>3718949000</v>
      </c>
      <c r="I159" s="2">
        <v>12050455</v>
      </c>
      <c r="J159" s="2">
        <v>1439158</v>
      </c>
      <c r="K159" s="2">
        <v>10611297</v>
      </c>
      <c r="L159" s="2">
        <v>10377537.4</v>
      </c>
      <c r="M159" s="2">
        <v>1253820</v>
      </c>
      <c r="N159" s="2">
        <v>9123717.4000000004</v>
      </c>
      <c r="O159" s="15">
        <v>0.1</v>
      </c>
      <c r="P159" s="2">
        <v>125382</v>
      </c>
      <c r="Q159" s="13">
        <v>0.3</v>
      </c>
      <c r="R159" s="15">
        <v>0</v>
      </c>
      <c r="S159" s="2">
        <v>2737115.22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18">
        <v>0</v>
      </c>
      <c r="AB159" s="4">
        <v>2862497.22</v>
      </c>
      <c r="AD159" s="4">
        <f t="shared" si="2"/>
        <v>2862497.22</v>
      </c>
      <c r="AE159" t="s">
        <v>48</v>
      </c>
      <c r="AF159" s="18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</row>
    <row r="160" spans="1:68" s="43" customFormat="1" x14ac:dyDescent="0.25">
      <c r="A160" s="20">
        <v>1265</v>
      </c>
      <c r="B160" t="s">
        <v>264</v>
      </c>
      <c r="C160" t="s">
        <v>9</v>
      </c>
      <c r="D160" t="s">
        <v>27</v>
      </c>
      <c r="E160" t="s">
        <v>273</v>
      </c>
      <c r="F160" s="2">
        <v>2639235000</v>
      </c>
      <c r="G160" s="2">
        <v>0</v>
      </c>
      <c r="H160" s="2">
        <v>2639235000</v>
      </c>
      <c r="I160" s="2">
        <v>8141601</v>
      </c>
      <c r="J160" s="2">
        <v>0</v>
      </c>
      <c r="K160" s="2">
        <v>8141601</v>
      </c>
      <c r="L160" s="2">
        <v>7085907</v>
      </c>
      <c r="M160" s="2">
        <v>0</v>
      </c>
      <c r="N160" s="2">
        <v>7085907</v>
      </c>
      <c r="O160" s="15">
        <v>0</v>
      </c>
      <c r="P160" s="2">
        <v>0</v>
      </c>
      <c r="Q160" s="13">
        <v>0</v>
      </c>
      <c r="R160" s="15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18">
        <v>0</v>
      </c>
      <c r="AB160" s="4">
        <v>0</v>
      </c>
      <c r="AC160" s="4"/>
      <c r="AD160" s="4">
        <f t="shared" si="2"/>
        <v>0</v>
      </c>
      <c r="AE160" t="s">
        <v>28</v>
      </c>
      <c r="AF160" s="18"/>
      <c r="AG160" s="4"/>
      <c r="AH160" s="4"/>
      <c r="AI160" s="4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</row>
    <row r="161" spans="1:68" x14ac:dyDescent="0.25">
      <c r="A161" s="20">
        <v>1273</v>
      </c>
      <c r="B161" t="s">
        <v>264</v>
      </c>
      <c r="C161" t="s">
        <v>9</v>
      </c>
      <c r="D161" t="s">
        <v>27</v>
      </c>
      <c r="E161" t="s">
        <v>275</v>
      </c>
      <c r="F161" s="2">
        <v>29560276000</v>
      </c>
      <c r="G161" s="2">
        <v>0</v>
      </c>
      <c r="H161" s="2">
        <v>29560276000</v>
      </c>
      <c r="I161" s="2">
        <v>57725188</v>
      </c>
      <c r="J161" s="2">
        <v>0</v>
      </c>
      <c r="K161" s="2">
        <v>57725188</v>
      </c>
      <c r="L161" s="2">
        <v>45901077.600000001</v>
      </c>
      <c r="M161" s="2">
        <v>0</v>
      </c>
      <c r="N161" s="2">
        <v>45901077.600000001</v>
      </c>
      <c r="O161" s="15">
        <v>0.1</v>
      </c>
      <c r="P161" s="2">
        <v>0</v>
      </c>
      <c r="Q161" s="13">
        <v>0.15</v>
      </c>
      <c r="R161" s="15">
        <v>0</v>
      </c>
      <c r="S161" s="2">
        <v>6885161.6399999997</v>
      </c>
      <c r="T161" s="2">
        <v>3000000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18">
        <v>0</v>
      </c>
      <c r="AB161" s="4">
        <v>9885161.6400000006</v>
      </c>
      <c r="AD161" s="4">
        <f t="shared" si="2"/>
        <v>9885161.6400000006</v>
      </c>
      <c r="AE161" t="s">
        <v>28</v>
      </c>
      <c r="AF161" s="18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</row>
    <row r="162" spans="1:68" x14ac:dyDescent="0.25">
      <c r="A162" s="20">
        <v>1282</v>
      </c>
      <c r="B162" t="s">
        <v>263</v>
      </c>
      <c r="C162" t="s">
        <v>2</v>
      </c>
      <c r="D162" t="s">
        <v>4</v>
      </c>
      <c r="E162" t="s">
        <v>276</v>
      </c>
      <c r="F162" s="2">
        <v>10528448000</v>
      </c>
      <c r="G162" s="2">
        <v>1302386000</v>
      </c>
      <c r="H162" s="2">
        <v>9226062000</v>
      </c>
      <c r="I162" s="2">
        <v>23005893</v>
      </c>
      <c r="J162" s="2">
        <v>3782091</v>
      </c>
      <c r="K162" s="2">
        <v>19223802</v>
      </c>
      <c r="L162" s="2">
        <v>18794513.800000001</v>
      </c>
      <c r="M162" s="2">
        <v>3261136.6</v>
      </c>
      <c r="N162" s="2">
        <v>15533377.199999999</v>
      </c>
      <c r="O162" s="15">
        <v>0.1</v>
      </c>
      <c r="P162" s="2">
        <v>326113.65999999997</v>
      </c>
      <c r="Q162" s="13">
        <v>0.3</v>
      </c>
      <c r="R162" s="15">
        <v>0</v>
      </c>
      <c r="S162" s="2">
        <v>4660013.16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18">
        <v>0</v>
      </c>
      <c r="AB162" s="4">
        <v>4986126.82</v>
      </c>
      <c r="AD162" s="4">
        <f t="shared" si="2"/>
        <v>4986126.82</v>
      </c>
      <c r="AE162" t="s">
        <v>215</v>
      </c>
      <c r="AF162" s="18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</row>
    <row r="163" spans="1:68" x14ac:dyDescent="0.25">
      <c r="A163" s="20">
        <v>1288</v>
      </c>
      <c r="B163" t="s">
        <v>263</v>
      </c>
      <c r="C163" t="s">
        <v>9</v>
      </c>
      <c r="D163" t="s">
        <v>15</v>
      </c>
      <c r="E163" t="s">
        <v>277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15">
        <v>0.1</v>
      </c>
      <c r="P163" s="2">
        <v>0</v>
      </c>
      <c r="Q163" s="13">
        <v>0.3</v>
      </c>
      <c r="R163" s="15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18">
        <v>0</v>
      </c>
      <c r="AB163" s="4">
        <v>0</v>
      </c>
      <c r="AD163" s="4">
        <f t="shared" si="2"/>
        <v>0</v>
      </c>
      <c r="AE163" t="s">
        <v>31</v>
      </c>
      <c r="AF163" s="18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</row>
    <row r="164" spans="1:68" x14ac:dyDescent="0.25">
      <c r="A164" s="20">
        <v>1289</v>
      </c>
      <c r="B164" t="s">
        <v>264</v>
      </c>
      <c r="C164" t="s">
        <v>2</v>
      </c>
      <c r="D164" t="s">
        <v>286</v>
      </c>
      <c r="E164" t="s">
        <v>278</v>
      </c>
      <c r="F164" s="2">
        <v>18318983200</v>
      </c>
      <c r="G164" s="2">
        <v>0</v>
      </c>
      <c r="H164" s="2">
        <v>18318983200</v>
      </c>
      <c r="I164" s="2">
        <v>52997441</v>
      </c>
      <c r="J164" s="2">
        <v>0</v>
      </c>
      <c r="K164" s="2">
        <v>52997441</v>
      </c>
      <c r="L164" s="2">
        <v>45669847.719999999</v>
      </c>
      <c r="M164" s="2">
        <v>0</v>
      </c>
      <c r="N164" s="2">
        <v>45669847.719999999</v>
      </c>
      <c r="O164" s="15">
        <v>0.1</v>
      </c>
      <c r="P164" s="2">
        <v>0</v>
      </c>
      <c r="Q164" s="13">
        <v>0.15</v>
      </c>
      <c r="R164" s="15">
        <v>0</v>
      </c>
      <c r="S164" s="2">
        <v>6850477.1579999998</v>
      </c>
      <c r="T164" s="2">
        <v>3000000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18">
        <v>0</v>
      </c>
      <c r="AB164" s="4">
        <v>9850477.1579999998</v>
      </c>
      <c r="AD164" s="4">
        <f t="shared" si="2"/>
        <v>9850477.1579999998</v>
      </c>
      <c r="AE164" t="s">
        <v>95</v>
      </c>
      <c r="AF164" s="18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</row>
    <row r="165" spans="1:68" x14ac:dyDescent="0.25">
      <c r="A165" s="20">
        <v>1292</v>
      </c>
      <c r="B165" t="s">
        <v>264</v>
      </c>
      <c r="C165" t="s">
        <v>2</v>
      </c>
      <c r="D165" t="s">
        <v>286</v>
      </c>
      <c r="E165" t="s">
        <v>281</v>
      </c>
      <c r="F165" s="2">
        <v>984133000</v>
      </c>
      <c r="G165" s="2">
        <v>0</v>
      </c>
      <c r="H165" s="2">
        <v>984133000</v>
      </c>
      <c r="I165" s="2">
        <v>3216067</v>
      </c>
      <c r="J165" s="2">
        <v>0</v>
      </c>
      <c r="K165" s="2">
        <v>3216067</v>
      </c>
      <c r="L165" s="2">
        <v>2822413.8</v>
      </c>
      <c r="M165" s="2">
        <v>0</v>
      </c>
      <c r="N165" s="2">
        <v>2822413.8</v>
      </c>
      <c r="O165" s="15">
        <v>0</v>
      </c>
      <c r="P165" s="2">
        <v>0</v>
      </c>
      <c r="Q165" s="13">
        <v>0</v>
      </c>
      <c r="R165" s="15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18">
        <v>0</v>
      </c>
      <c r="AB165" s="4">
        <v>0</v>
      </c>
      <c r="AD165" s="4">
        <f t="shared" si="2"/>
        <v>0</v>
      </c>
      <c r="AE165" t="s">
        <v>45</v>
      </c>
      <c r="AF165" s="18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</row>
    <row r="166" spans="1:68" x14ac:dyDescent="0.25">
      <c r="A166" s="20">
        <v>1293</v>
      </c>
      <c r="B166" t="s">
        <v>264</v>
      </c>
      <c r="C166" t="s">
        <v>2</v>
      </c>
      <c r="D166" t="s">
        <v>8</v>
      </c>
      <c r="E166" t="s">
        <v>282</v>
      </c>
      <c r="F166" s="2">
        <v>6740329000</v>
      </c>
      <c r="G166" s="2">
        <v>2422094000</v>
      </c>
      <c r="H166" s="2">
        <v>4318235000</v>
      </c>
      <c r="I166" s="2">
        <v>18716399</v>
      </c>
      <c r="J166" s="2">
        <v>7046437</v>
      </c>
      <c r="K166" s="2">
        <v>11669962</v>
      </c>
      <c r="L166" s="2">
        <v>16020267.4</v>
      </c>
      <c r="M166" s="2">
        <v>6077599.4000000004</v>
      </c>
      <c r="N166" s="2">
        <v>9942668</v>
      </c>
      <c r="O166" s="15">
        <v>0.1</v>
      </c>
      <c r="P166" s="2">
        <v>607759.93999999994</v>
      </c>
      <c r="Q166" s="13">
        <v>0.1</v>
      </c>
      <c r="R166" s="15">
        <v>0</v>
      </c>
      <c r="S166" s="2">
        <v>994266.8</v>
      </c>
      <c r="T166" s="2">
        <v>1000000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18">
        <v>0</v>
      </c>
      <c r="AB166" s="4">
        <v>2602026.7400000002</v>
      </c>
      <c r="AD166" s="4">
        <f t="shared" si="2"/>
        <v>2602026.7400000002</v>
      </c>
      <c r="AE166" t="s">
        <v>42</v>
      </c>
      <c r="AF166" s="18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</row>
    <row r="167" spans="1:68" x14ac:dyDescent="0.25">
      <c r="A167" s="20">
        <v>1295</v>
      </c>
      <c r="B167" t="s">
        <v>264</v>
      </c>
      <c r="C167" t="s">
        <v>9</v>
      </c>
      <c r="D167" t="s">
        <v>384</v>
      </c>
      <c r="E167" t="s">
        <v>283</v>
      </c>
      <c r="F167" s="2">
        <v>16094930000</v>
      </c>
      <c r="G167" s="2">
        <v>0</v>
      </c>
      <c r="H167" s="2">
        <v>16094930000</v>
      </c>
      <c r="I167" s="2">
        <v>40414185</v>
      </c>
      <c r="J167" s="2">
        <v>0</v>
      </c>
      <c r="K167" s="2">
        <v>40414185</v>
      </c>
      <c r="L167" s="2">
        <v>33976213</v>
      </c>
      <c r="M167" s="2">
        <v>0</v>
      </c>
      <c r="N167" s="2">
        <v>33976213</v>
      </c>
      <c r="O167" s="15">
        <v>0.1</v>
      </c>
      <c r="P167" s="2">
        <v>0</v>
      </c>
      <c r="Q167" s="13">
        <v>0.15</v>
      </c>
      <c r="R167" s="15">
        <v>0</v>
      </c>
      <c r="S167" s="2">
        <v>5096431.95</v>
      </c>
      <c r="T167" s="2">
        <v>3000000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18">
        <v>0</v>
      </c>
      <c r="AB167" s="4">
        <v>8096431.9500000002</v>
      </c>
      <c r="AD167" s="4">
        <f t="shared" si="2"/>
        <v>8096431.9500000002</v>
      </c>
      <c r="AE167" t="s">
        <v>35</v>
      </c>
      <c r="AF167" s="18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</row>
    <row r="168" spans="1:68" x14ac:dyDescent="0.25">
      <c r="A168" s="20">
        <v>1300</v>
      </c>
      <c r="B168" t="s">
        <v>264</v>
      </c>
      <c r="C168" t="s">
        <v>2</v>
      </c>
      <c r="D168" t="s">
        <v>286</v>
      </c>
      <c r="E168" t="s">
        <v>284</v>
      </c>
      <c r="F168" s="2">
        <v>2212070000</v>
      </c>
      <c r="G168" s="2">
        <v>313750000</v>
      </c>
      <c r="H168" s="2">
        <v>1898320000</v>
      </c>
      <c r="I168" s="2">
        <v>6014347</v>
      </c>
      <c r="J168" s="2">
        <v>992800</v>
      </c>
      <c r="K168" s="2">
        <v>5021547</v>
      </c>
      <c r="L168" s="2">
        <v>5129519</v>
      </c>
      <c r="M168" s="2">
        <v>867300</v>
      </c>
      <c r="N168" s="2">
        <v>4262219</v>
      </c>
      <c r="O168" s="15">
        <v>0</v>
      </c>
      <c r="P168" s="2">
        <v>0</v>
      </c>
      <c r="Q168" s="13">
        <v>0</v>
      </c>
      <c r="R168" s="15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18">
        <v>0</v>
      </c>
      <c r="AB168" s="4">
        <v>0</v>
      </c>
      <c r="AD168" s="4">
        <f t="shared" si="2"/>
        <v>0</v>
      </c>
      <c r="AE168" t="s">
        <v>43</v>
      </c>
      <c r="AF168" s="1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</row>
    <row r="169" spans="1:68" x14ac:dyDescent="0.25">
      <c r="A169" s="20">
        <v>1303</v>
      </c>
      <c r="B169" t="s">
        <v>264</v>
      </c>
      <c r="C169" t="s">
        <v>2</v>
      </c>
      <c r="D169" t="s">
        <v>8</v>
      </c>
      <c r="E169" t="s">
        <v>285</v>
      </c>
      <c r="F169" s="2">
        <v>14191464000</v>
      </c>
      <c r="G169" s="2">
        <v>13892000</v>
      </c>
      <c r="H169" s="2">
        <v>14177572000</v>
      </c>
      <c r="I169" s="2">
        <v>33443392</v>
      </c>
      <c r="J169" s="2">
        <v>48622</v>
      </c>
      <c r="K169" s="2">
        <v>33394770</v>
      </c>
      <c r="L169" s="2">
        <v>27766806.399999999</v>
      </c>
      <c r="M169" s="2">
        <v>43065.2</v>
      </c>
      <c r="N169" s="2">
        <v>27723741.199999999</v>
      </c>
      <c r="O169" s="15">
        <v>0.1</v>
      </c>
      <c r="P169" s="2">
        <v>4306.5200000000004</v>
      </c>
      <c r="Q169" s="13">
        <v>0.1</v>
      </c>
      <c r="R169" s="15">
        <v>0</v>
      </c>
      <c r="S169" s="2">
        <v>2772374.12</v>
      </c>
      <c r="T169" s="2">
        <v>2000000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18">
        <v>0</v>
      </c>
      <c r="AB169" s="4">
        <v>4776680.6399999997</v>
      </c>
      <c r="AD169" s="4">
        <f t="shared" si="2"/>
        <v>4776680.6399999997</v>
      </c>
      <c r="AE169" t="s">
        <v>46</v>
      </c>
      <c r="AF169" s="18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</row>
    <row r="170" spans="1:68" x14ac:dyDescent="0.25">
      <c r="A170" s="20">
        <v>1305</v>
      </c>
      <c r="B170" t="s">
        <v>264</v>
      </c>
      <c r="C170" t="s">
        <v>2</v>
      </c>
      <c r="D170" t="s">
        <v>287</v>
      </c>
      <c r="E170" t="s">
        <v>288</v>
      </c>
      <c r="F170" s="2">
        <v>16380002000</v>
      </c>
      <c r="G170" s="2">
        <v>1340988000</v>
      </c>
      <c r="H170" s="2">
        <v>15039014000</v>
      </c>
      <c r="I170" s="2">
        <v>31513658</v>
      </c>
      <c r="J170" s="2">
        <v>2454765</v>
      </c>
      <c r="K170" s="2">
        <v>29058893</v>
      </c>
      <c r="L170" s="2">
        <v>24961657.199999999</v>
      </c>
      <c r="M170" s="2">
        <v>1918369.8</v>
      </c>
      <c r="N170" s="2">
        <v>23043287.399999999</v>
      </c>
      <c r="O170" s="15">
        <v>0.1</v>
      </c>
      <c r="P170" s="2">
        <v>191836.98</v>
      </c>
      <c r="Q170" s="13">
        <v>0.1</v>
      </c>
      <c r="R170" s="15">
        <v>0</v>
      </c>
      <c r="S170" s="2">
        <v>2304328.7400000002</v>
      </c>
      <c r="T170" s="2">
        <v>2000000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18">
        <v>0</v>
      </c>
      <c r="AB170" s="4">
        <v>4496165.72</v>
      </c>
      <c r="AD170" s="4">
        <f t="shared" si="2"/>
        <v>4496165.72</v>
      </c>
      <c r="AE170" t="s">
        <v>166</v>
      </c>
      <c r="AF170" s="18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</row>
    <row r="171" spans="1:68" x14ac:dyDescent="0.25">
      <c r="A171" s="20">
        <v>1307</v>
      </c>
      <c r="B171" t="s">
        <v>264</v>
      </c>
      <c r="C171" t="s">
        <v>2</v>
      </c>
      <c r="D171" t="s">
        <v>286</v>
      </c>
      <c r="E171" t="s">
        <v>289</v>
      </c>
      <c r="F171" s="2">
        <v>97537452000</v>
      </c>
      <c r="G171" s="2">
        <v>0</v>
      </c>
      <c r="H171" s="2">
        <v>97537452000</v>
      </c>
      <c r="I171" s="2">
        <v>157872042</v>
      </c>
      <c r="J171" s="2">
        <v>0</v>
      </c>
      <c r="K171" s="2">
        <v>157872042</v>
      </c>
      <c r="L171" s="2">
        <v>118857061.2</v>
      </c>
      <c r="M171" s="2">
        <v>0</v>
      </c>
      <c r="N171" s="2">
        <v>118857061.2</v>
      </c>
      <c r="O171" s="15">
        <v>0.1</v>
      </c>
      <c r="P171" s="2">
        <v>0</v>
      </c>
      <c r="Q171" s="13">
        <v>0.25</v>
      </c>
      <c r="R171" s="15">
        <v>0</v>
      </c>
      <c r="S171" s="2">
        <v>29714265.300000001</v>
      </c>
      <c r="T171" s="2">
        <v>5000000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18">
        <v>0</v>
      </c>
      <c r="AB171" s="4">
        <v>34714265.299999997</v>
      </c>
      <c r="AD171" s="4">
        <f t="shared" si="2"/>
        <v>34714265.299999997</v>
      </c>
      <c r="AE171" t="s">
        <v>45</v>
      </c>
      <c r="AF171" s="18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</row>
    <row r="172" spans="1:68" x14ac:dyDescent="0.25">
      <c r="A172" s="20">
        <v>1311</v>
      </c>
      <c r="B172" t="s">
        <v>264</v>
      </c>
      <c r="C172" t="s">
        <v>2</v>
      </c>
      <c r="D172" t="s">
        <v>286</v>
      </c>
      <c r="E172" t="s">
        <v>290</v>
      </c>
      <c r="F172" s="2">
        <v>8564643000</v>
      </c>
      <c r="G172" s="2">
        <v>0</v>
      </c>
      <c r="H172" s="2">
        <v>8564643000</v>
      </c>
      <c r="I172" s="2">
        <v>19726541</v>
      </c>
      <c r="J172" s="2">
        <v>0</v>
      </c>
      <c r="K172" s="2">
        <v>19726541</v>
      </c>
      <c r="L172" s="2">
        <v>16300683.800000001</v>
      </c>
      <c r="M172" s="2">
        <v>0</v>
      </c>
      <c r="N172" s="2">
        <v>16300683.800000001</v>
      </c>
      <c r="O172" s="15">
        <v>0.1</v>
      </c>
      <c r="P172" s="2">
        <v>0</v>
      </c>
      <c r="Q172" s="13">
        <v>0.1</v>
      </c>
      <c r="R172" s="15">
        <v>0</v>
      </c>
      <c r="S172" s="2">
        <v>1630068.38</v>
      </c>
      <c r="T172" s="2">
        <v>1000000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18">
        <v>0</v>
      </c>
      <c r="AB172" s="4">
        <v>2630068.38</v>
      </c>
      <c r="AD172" s="4">
        <f t="shared" si="2"/>
        <v>2630068.38</v>
      </c>
      <c r="AE172" t="s">
        <v>95</v>
      </c>
      <c r="AF172" s="18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</row>
    <row r="173" spans="1:68" x14ac:dyDescent="0.25">
      <c r="A173" s="20">
        <v>1312</v>
      </c>
      <c r="B173" t="s">
        <v>263</v>
      </c>
      <c r="C173" t="s">
        <v>2</v>
      </c>
      <c r="D173" t="s">
        <v>287</v>
      </c>
      <c r="E173" t="s">
        <v>291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15">
        <v>0.1</v>
      </c>
      <c r="P173" s="2">
        <v>0</v>
      </c>
      <c r="Q173" s="13">
        <v>0.3</v>
      </c>
      <c r="R173" s="15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18">
        <v>0</v>
      </c>
      <c r="AB173" s="4">
        <v>0</v>
      </c>
      <c r="AD173" s="4">
        <f t="shared" si="2"/>
        <v>0</v>
      </c>
      <c r="AE173" t="s">
        <v>166</v>
      </c>
      <c r="AF173" s="18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</row>
    <row r="174" spans="1:68" x14ac:dyDescent="0.25">
      <c r="A174" s="20">
        <v>1315</v>
      </c>
      <c r="B174" t="s">
        <v>263</v>
      </c>
      <c r="C174" t="s">
        <v>9</v>
      </c>
      <c r="D174" t="s">
        <v>27</v>
      </c>
      <c r="E174" t="s">
        <v>292</v>
      </c>
      <c r="F174" s="2">
        <v>24108085600</v>
      </c>
      <c r="G174" s="2">
        <v>0</v>
      </c>
      <c r="H174" s="2">
        <v>24108085600</v>
      </c>
      <c r="I174" s="2">
        <v>56030985</v>
      </c>
      <c r="J174" s="2">
        <v>0</v>
      </c>
      <c r="K174" s="2">
        <v>56030985</v>
      </c>
      <c r="L174" s="2">
        <v>46387750.759999998</v>
      </c>
      <c r="M174" s="2">
        <v>0</v>
      </c>
      <c r="N174" s="2">
        <v>46387750.759999998</v>
      </c>
      <c r="O174" s="15">
        <v>0.1</v>
      </c>
      <c r="P174" s="2">
        <v>0</v>
      </c>
      <c r="Q174" s="13">
        <v>0.3</v>
      </c>
      <c r="R174" s="15">
        <v>0</v>
      </c>
      <c r="S174" s="2">
        <v>13916325.228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18">
        <v>0</v>
      </c>
      <c r="AB174" s="4">
        <v>13916325.228</v>
      </c>
      <c r="AD174" s="4">
        <f t="shared" si="2"/>
        <v>13916325.228</v>
      </c>
      <c r="AE174" t="s">
        <v>76</v>
      </c>
      <c r="AF174" s="18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</row>
    <row r="175" spans="1:68" x14ac:dyDescent="0.25">
      <c r="A175" s="20">
        <v>1322</v>
      </c>
      <c r="B175" t="s">
        <v>263</v>
      </c>
      <c r="C175" t="s">
        <v>9</v>
      </c>
      <c r="D175" t="s">
        <v>27</v>
      </c>
      <c r="E175" t="s">
        <v>293</v>
      </c>
      <c r="F175" s="2">
        <v>2773920000</v>
      </c>
      <c r="G175" s="2">
        <v>0</v>
      </c>
      <c r="H175" s="2">
        <v>2773920000</v>
      </c>
      <c r="I175" s="2">
        <v>7896038</v>
      </c>
      <c r="J175" s="2">
        <v>0</v>
      </c>
      <c r="K175" s="2">
        <v>7896038</v>
      </c>
      <c r="L175" s="2">
        <v>6786470</v>
      </c>
      <c r="M175" s="2">
        <v>0</v>
      </c>
      <c r="N175" s="2">
        <v>6786470</v>
      </c>
      <c r="O175" s="15">
        <v>0.1</v>
      </c>
      <c r="P175" s="2">
        <v>0</v>
      </c>
      <c r="Q175" s="13">
        <v>0.3</v>
      </c>
      <c r="R175" s="15">
        <v>0</v>
      </c>
      <c r="S175" s="2">
        <v>2035941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18">
        <v>0</v>
      </c>
      <c r="AB175" s="4">
        <v>2035941</v>
      </c>
      <c r="AD175" s="4">
        <f t="shared" si="2"/>
        <v>2035941</v>
      </c>
      <c r="AE175" t="s">
        <v>32</v>
      </c>
      <c r="AF175" s="18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</row>
    <row r="176" spans="1:68" x14ac:dyDescent="0.25">
      <c r="A176" s="20">
        <v>1324</v>
      </c>
      <c r="B176" t="s">
        <v>264</v>
      </c>
      <c r="C176" t="s">
        <v>9</v>
      </c>
      <c r="D176" t="s">
        <v>384</v>
      </c>
      <c r="E176" t="s">
        <v>294</v>
      </c>
      <c r="F176" s="2">
        <v>10775010000</v>
      </c>
      <c r="G176" s="2">
        <v>0</v>
      </c>
      <c r="H176" s="2">
        <v>10775010000</v>
      </c>
      <c r="I176" s="2">
        <v>16695101</v>
      </c>
      <c r="J176" s="2">
        <v>0</v>
      </c>
      <c r="K176" s="2">
        <v>16695101</v>
      </c>
      <c r="L176" s="2">
        <v>12385097</v>
      </c>
      <c r="M176" s="2">
        <v>0</v>
      </c>
      <c r="N176" s="2">
        <v>12385097</v>
      </c>
      <c r="O176" s="15">
        <v>0</v>
      </c>
      <c r="P176" s="2">
        <v>0</v>
      </c>
      <c r="Q176" s="13">
        <v>0</v>
      </c>
      <c r="R176" s="15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18">
        <v>0</v>
      </c>
      <c r="AB176" s="4">
        <v>0</v>
      </c>
      <c r="AD176" s="4">
        <f t="shared" si="2"/>
        <v>0</v>
      </c>
      <c r="AE176" t="s">
        <v>189</v>
      </c>
      <c r="AF176" s="18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</row>
    <row r="177" spans="1:68" x14ac:dyDescent="0.25">
      <c r="A177" s="20">
        <v>1325</v>
      </c>
      <c r="B177" t="s">
        <v>264</v>
      </c>
      <c r="C177" t="s">
        <v>2</v>
      </c>
      <c r="D177" t="s">
        <v>8</v>
      </c>
      <c r="E177" t="s">
        <v>295</v>
      </c>
      <c r="F177" s="2">
        <v>9691008000</v>
      </c>
      <c r="G177" s="2">
        <v>0</v>
      </c>
      <c r="H177" s="2">
        <v>9691008000</v>
      </c>
      <c r="I177" s="2">
        <v>26206274</v>
      </c>
      <c r="J177" s="2">
        <v>0</v>
      </c>
      <c r="K177" s="2">
        <v>26206274</v>
      </c>
      <c r="L177" s="2">
        <v>22329870.800000001</v>
      </c>
      <c r="M177" s="2">
        <v>0</v>
      </c>
      <c r="N177" s="2">
        <v>22329870.800000001</v>
      </c>
      <c r="O177" s="15">
        <v>0.1</v>
      </c>
      <c r="P177" s="2">
        <v>0</v>
      </c>
      <c r="Q177" s="13">
        <v>0.1</v>
      </c>
      <c r="R177" s="15">
        <v>0</v>
      </c>
      <c r="S177" s="2">
        <v>2232987.08</v>
      </c>
      <c r="T177" s="2">
        <v>2000000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18">
        <v>0</v>
      </c>
      <c r="AB177" s="4">
        <v>4232987.08</v>
      </c>
      <c r="AD177" s="4">
        <f t="shared" si="2"/>
        <v>4232987.08</v>
      </c>
      <c r="AE177" t="s">
        <v>42</v>
      </c>
      <c r="AF177" s="18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</row>
    <row r="178" spans="1:68" x14ac:dyDescent="0.25">
      <c r="A178" s="20">
        <v>1328</v>
      </c>
      <c r="B178" t="s">
        <v>263</v>
      </c>
      <c r="C178" t="s">
        <v>2</v>
      </c>
      <c r="D178" t="s">
        <v>200</v>
      </c>
      <c r="E178" t="s">
        <v>296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15">
        <v>0.1</v>
      </c>
      <c r="P178" s="2">
        <v>0</v>
      </c>
      <c r="Q178" s="13">
        <v>0.3</v>
      </c>
      <c r="R178" s="15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18">
        <v>0</v>
      </c>
      <c r="AB178" s="4">
        <v>0</v>
      </c>
      <c r="AD178" s="4">
        <f t="shared" si="2"/>
        <v>0</v>
      </c>
      <c r="AE178" t="s">
        <v>184</v>
      </c>
      <c r="AF178" s="1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</row>
    <row r="179" spans="1:68" x14ac:dyDescent="0.25">
      <c r="A179" s="20">
        <v>1330</v>
      </c>
      <c r="B179" t="s">
        <v>264</v>
      </c>
      <c r="C179" t="s">
        <v>2</v>
      </c>
      <c r="D179" t="s">
        <v>287</v>
      </c>
      <c r="E179" t="s">
        <v>297</v>
      </c>
      <c r="F179" s="2">
        <v>16000329000</v>
      </c>
      <c r="G179" s="2">
        <v>2604000000</v>
      </c>
      <c r="H179" s="2">
        <v>13396329000</v>
      </c>
      <c r="I179" s="2">
        <v>41684457</v>
      </c>
      <c r="J179" s="2">
        <v>4487500</v>
      </c>
      <c r="K179" s="2">
        <v>37196957</v>
      </c>
      <c r="L179" s="2">
        <v>35284325.399999999</v>
      </c>
      <c r="M179" s="2">
        <v>3445900</v>
      </c>
      <c r="N179" s="2">
        <v>31838425.399999999</v>
      </c>
      <c r="O179" s="15">
        <v>0.1</v>
      </c>
      <c r="P179" s="2">
        <v>344590</v>
      </c>
      <c r="Q179" s="13">
        <v>0.15</v>
      </c>
      <c r="R179" s="15">
        <v>0</v>
      </c>
      <c r="S179" s="2">
        <v>4775763.8099999996</v>
      </c>
      <c r="T179" s="2">
        <v>3000000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18">
        <v>0</v>
      </c>
      <c r="AB179" s="4">
        <v>8120353.8099999996</v>
      </c>
      <c r="AD179" s="4">
        <f t="shared" si="2"/>
        <v>8120353.8099999996</v>
      </c>
      <c r="AE179" t="s">
        <v>192</v>
      </c>
      <c r="AF179" s="18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</row>
    <row r="180" spans="1:68" x14ac:dyDescent="0.25">
      <c r="A180" s="20">
        <v>1333</v>
      </c>
      <c r="B180" t="s">
        <v>263</v>
      </c>
      <c r="C180" t="s">
        <v>9</v>
      </c>
      <c r="D180" t="s">
        <v>15</v>
      </c>
      <c r="E180" t="s">
        <v>298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15">
        <v>0.1</v>
      </c>
      <c r="P180" s="2">
        <v>0</v>
      </c>
      <c r="Q180" s="13">
        <v>0.3</v>
      </c>
      <c r="R180" s="15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18">
        <v>0</v>
      </c>
      <c r="AB180" s="4">
        <v>0</v>
      </c>
      <c r="AD180" s="4">
        <f t="shared" si="2"/>
        <v>0</v>
      </c>
      <c r="AE180" t="s">
        <v>17</v>
      </c>
      <c r="AF180" s="18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</row>
    <row r="181" spans="1:68" x14ac:dyDescent="0.25">
      <c r="A181" s="20">
        <v>1334</v>
      </c>
      <c r="B181" t="s">
        <v>263</v>
      </c>
      <c r="C181" t="s">
        <v>9</v>
      </c>
      <c r="D181" t="s">
        <v>15</v>
      </c>
      <c r="E181" t="s">
        <v>299</v>
      </c>
      <c r="F181" s="2">
        <v>7648310000</v>
      </c>
      <c r="G181" s="2">
        <v>0</v>
      </c>
      <c r="H181" s="2">
        <v>7648310000</v>
      </c>
      <c r="I181" s="2">
        <v>17195675</v>
      </c>
      <c r="J181" s="2">
        <v>0</v>
      </c>
      <c r="K181" s="2">
        <v>17195675</v>
      </c>
      <c r="L181" s="2">
        <v>14136351</v>
      </c>
      <c r="M181" s="2">
        <v>0</v>
      </c>
      <c r="N181" s="2">
        <v>14136351</v>
      </c>
      <c r="O181" s="15">
        <v>0.1</v>
      </c>
      <c r="P181" s="2">
        <v>0</v>
      </c>
      <c r="Q181" s="13">
        <v>0.3</v>
      </c>
      <c r="R181" s="15">
        <v>0</v>
      </c>
      <c r="S181" s="2">
        <v>4240905.3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18">
        <v>0</v>
      </c>
      <c r="AB181" s="4">
        <v>4240905.3</v>
      </c>
      <c r="AD181" s="4">
        <f t="shared" si="2"/>
        <v>4240905.3</v>
      </c>
      <c r="AE181" t="s">
        <v>17</v>
      </c>
      <c r="AF181" s="18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</row>
    <row r="182" spans="1:68" x14ac:dyDescent="0.25">
      <c r="A182" s="20">
        <v>1336</v>
      </c>
      <c r="B182" t="s">
        <v>264</v>
      </c>
      <c r="C182" t="s">
        <v>2</v>
      </c>
      <c r="D182" t="s">
        <v>8</v>
      </c>
      <c r="E182" t="s">
        <v>300</v>
      </c>
      <c r="F182" s="2">
        <v>9270357000</v>
      </c>
      <c r="G182" s="2">
        <v>3541010000</v>
      </c>
      <c r="H182" s="2">
        <v>5729347000</v>
      </c>
      <c r="I182" s="2">
        <v>26242331</v>
      </c>
      <c r="J182" s="2">
        <v>9295486</v>
      </c>
      <c r="K182" s="2">
        <v>16946845</v>
      </c>
      <c r="L182" s="2">
        <v>22534188.199999999</v>
      </c>
      <c r="M182" s="2">
        <v>7879082</v>
      </c>
      <c r="N182" s="2">
        <v>14655106.199999999</v>
      </c>
      <c r="O182" s="15">
        <v>0.1</v>
      </c>
      <c r="P182" s="2">
        <v>787908.2</v>
      </c>
      <c r="Q182" s="13">
        <v>0.1</v>
      </c>
      <c r="R182" s="15">
        <v>0</v>
      </c>
      <c r="S182" s="2">
        <v>1465510.62</v>
      </c>
      <c r="T182" s="2">
        <v>2000000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18">
        <v>0</v>
      </c>
      <c r="AB182" s="4">
        <v>4253418.82</v>
      </c>
      <c r="AD182" s="4">
        <f t="shared" si="2"/>
        <v>4253418.82</v>
      </c>
      <c r="AE182" t="s">
        <v>50</v>
      </c>
      <c r="AF182" s="18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</row>
    <row r="183" spans="1:68" x14ac:dyDescent="0.25">
      <c r="A183" s="20">
        <v>1337</v>
      </c>
      <c r="B183" t="s">
        <v>263</v>
      </c>
      <c r="C183" t="s">
        <v>2</v>
      </c>
      <c r="D183" t="s">
        <v>8</v>
      </c>
      <c r="E183" t="s">
        <v>301</v>
      </c>
      <c r="F183" s="2">
        <v>4669171000</v>
      </c>
      <c r="G183" s="2">
        <v>0</v>
      </c>
      <c r="H183" s="2">
        <v>4669171000</v>
      </c>
      <c r="I183" s="2">
        <v>10071656</v>
      </c>
      <c r="J183" s="2">
        <v>0</v>
      </c>
      <c r="K183" s="2">
        <v>10071656</v>
      </c>
      <c r="L183" s="2">
        <v>8203987.5999999996</v>
      </c>
      <c r="M183" s="2">
        <v>0</v>
      </c>
      <c r="N183" s="2">
        <v>8203987.5999999996</v>
      </c>
      <c r="O183" s="15">
        <v>0.1</v>
      </c>
      <c r="P183" s="2">
        <v>0</v>
      </c>
      <c r="Q183" s="13">
        <v>0.3</v>
      </c>
      <c r="R183" s="15">
        <v>0</v>
      </c>
      <c r="S183" s="2">
        <v>2461196.2799999998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18">
        <v>0</v>
      </c>
      <c r="AB183" s="4">
        <v>2461196.2799999998</v>
      </c>
      <c r="AD183" s="4">
        <f t="shared" si="2"/>
        <v>2461196.2799999998</v>
      </c>
      <c r="AE183" t="s">
        <v>50</v>
      </c>
      <c r="AF183" s="18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</row>
    <row r="184" spans="1:68" x14ac:dyDescent="0.25">
      <c r="A184" s="20">
        <v>1338</v>
      </c>
      <c r="B184" t="s">
        <v>263</v>
      </c>
      <c r="C184" t="s">
        <v>9</v>
      </c>
      <c r="D184" t="s">
        <v>15</v>
      </c>
      <c r="E184" t="s">
        <v>302</v>
      </c>
      <c r="F184" s="2">
        <v>1902543000</v>
      </c>
      <c r="G184" s="2">
        <v>0</v>
      </c>
      <c r="H184" s="2">
        <v>1902543000</v>
      </c>
      <c r="I184" s="2">
        <v>6411049</v>
      </c>
      <c r="J184" s="2">
        <v>0</v>
      </c>
      <c r="K184" s="2">
        <v>6411049</v>
      </c>
      <c r="L184" s="2">
        <v>5650031.7999999998</v>
      </c>
      <c r="M184" s="2">
        <v>0</v>
      </c>
      <c r="N184" s="2">
        <v>5650031.7999999998</v>
      </c>
      <c r="O184" s="15">
        <v>0.1</v>
      </c>
      <c r="P184" s="2">
        <v>0</v>
      </c>
      <c r="Q184" s="13">
        <v>0.3</v>
      </c>
      <c r="R184" s="15">
        <v>0</v>
      </c>
      <c r="S184" s="2">
        <v>1695009.54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18">
        <v>0</v>
      </c>
      <c r="AB184" s="4">
        <v>1695009.54</v>
      </c>
      <c r="AD184" s="4">
        <f t="shared" si="2"/>
        <v>1695009.54</v>
      </c>
      <c r="AE184" t="s">
        <v>24</v>
      </c>
      <c r="AF184" s="18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</row>
    <row r="185" spans="1:68" x14ac:dyDescent="0.25">
      <c r="A185" s="20">
        <v>1340</v>
      </c>
      <c r="B185" t="s">
        <v>264</v>
      </c>
      <c r="C185" t="s">
        <v>2</v>
      </c>
      <c r="D185" t="s">
        <v>286</v>
      </c>
      <c r="E185" t="s">
        <v>303</v>
      </c>
      <c r="F185" s="2">
        <v>4440511000</v>
      </c>
      <c r="G185" s="2">
        <v>0</v>
      </c>
      <c r="H185" s="2">
        <v>4440511000</v>
      </c>
      <c r="I185" s="2">
        <v>13226740</v>
      </c>
      <c r="J185" s="2">
        <v>0</v>
      </c>
      <c r="K185" s="2">
        <v>13226740</v>
      </c>
      <c r="L185" s="2">
        <v>11450535.6</v>
      </c>
      <c r="M185" s="2">
        <v>0</v>
      </c>
      <c r="N185" s="2">
        <v>11450535.6</v>
      </c>
      <c r="O185" s="15">
        <v>0</v>
      </c>
      <c r="P185" s="2">
        <v>0</v>
      </c>
      <c r="Q185" s="13">
        <v>0</v>
      </c>
      <c r="R185" s="15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18">
        <v>0</v>
      </c>
      <c r="AB185" s="4">
        <v>0</v>
      </c>
      <c r="AD185" s="4">
        <f t="shared" si="2"/>
        <v>0</v>
      </c>
      <c r="AE185" t="s">
        <v>95</v>
      </c>
      <c r="AF185" s="18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</row>
    <row r="186" spans="1:68" x14ac:dyDescent="0.25">
      <c r="A186" s="20">
        <v>1341</v>
      </c>
      <c r="B186" t="s">
        <v>263</v>
      </c>
      <c r="C186" t="s">
        <v>2</v>
      </c>
      <c r="D186" t="s">
        <v>8</v>
      </c>
      <c r="E186" t="s">
        <v>304</v>
      </c>
      <c r="F186" s="2">
        <v>550615000</v>
      </c>
      <c r="G186" s="2">
        <v>0</v>
      </c>
      <c r="H186" s="2">
        <v>550615000</v>
      </c>
      <c r="I186" s="2">
        <v>1876753</v>
      </c>
      <c r="J186" s="2">
        <v>0</v>
      </c>
      <c r="K186" s="2">
        <v>1876753</v>
      </c>
      <c r="L186" s="2">
        <v>1656507</v>
      </c>
      <c r="M186" s="2">
        <v>0</v>
      </c>
      <c r="N186" s="2">
        <v>1656507</v>
      </c>
      <c r="O186" s="15">
        <v>0.1</v>
      </c>
      <c r="P186" s="2">
        <v>0</v>
      </c>
      <c r="Q186" s="13">
        <v>0.3</v>
      </c>
      <c r="R186" s="15">
        <v>0</v>
      </c>
      <c r="S186" s="2">
        <v>496952.1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18">
        <v>0</v>
      </c>
      <c r="AB186" s="4">
        <v>496952.1</v>
      </c>
      <c r="AD186" s="4">
        <f t="shared" si="2"/>
        <v>496952.1</v>
      </c>
      <c r="AE186" t="s">
        <v>38</v>
      </c>
      <c r="AF186" s="18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</row>
    <row r="187" spans="1:68" x14ac:dyDescent="0.25">
      <c r="A187" s="20">
        <v>1342</v>
      </c>
      <c r="B187" t="s">
        <v>263</v>
      </c>
      <c r="C187" t="s">
        <v>2</v>
      </c>
      <c r="D187" t="s">
        <v>287</v>
      </c>
      <c r="E187" t="s">
        <v>305</v>
      </c>
      <c r="F187" s="2">
        <v>12868000</v>
      </c>
      <c r="G187" s="2">
        <v>0</v>
      </c>
      <c r="H187" s="2">
        <v>12868000</v>
      </c>
      <c r="I187" s="2">
        <v>45039</v>
      </c>
      <c r="J187" s="2">
        <v>0</v>
      </c>
      <c r="K187" s="2">
        <v>45039</v>
      </c>
      <c r="L187" s="2">
        <v>39891.800000000003</v>
      </c>
      <c r="M187" s="2">
        <v>0</v>
      </c>
      <c r="N187" s="2">
        <v>39891.800000000003</v>
      </c>
      <c r="O187" s="15">
        <v>0.1</v>
      </c>
      <c r="P187" s="2">
        <v>0</v>
      </c>
      <c r="Q187" s="13">
        <v>0.3</v>
      </c>
      <c r="R187" s="15">
        <v>0</v>
      </c>
      <c r="S187" s="2">
        <v>11967.54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18">
        <v>0</v>
      </c>
      <c r="AB187" s="4">
        <v>11967.54</v>
      </c>
      <c r="AD187" s="4">
        <f t="shared" si="2"/>
        <v>11967.54</v>
      </c>
      <c r="AE187" t="s">
        <v>87</v>
      </c>
      <c r="AF187" s="18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</row>
    <row r="188" spans="1:68" x14ac:dyDescent="0.25">
      <c r="A188" s="20">
        <v>1344</v>
      </c>
      <c r="B188" t="s">
        <v>264</v>
      </c>
      <c r="C188" t="s">
        <v>2</v>
      </c>
      <c r="D188" t="s">
        <v>200</v>
      </c>
      <c r="E188" t="s">
        <v>306</v>
      </c>
      <c r="F188" s="2">
        <v>26800711000</v>
      </c>
      <c r="G188" s="2">
        <v>602534000</v>
      </c>
      <c r="H188" s="2">
        <v>26198177000</v>
      </c>
      <c r="I188" s="2">
        <v>46813406</v>
      </c>
      <c r="J188" s="2">
        <v>1890169</v>
      </c>
      <c r="K188" s="2">
        <v>44923237</v>
      </c>
      <c r="L188" s="2">
        <v>36093121.600000001</v>
      </c>
      <c r="M188" s="2">
        <v>1649155.4</v>
      </c>
      <c r="N188" s="2">
        <v>34443966.200000003</v>
      </c>
      <c r="O188" s="15">
        <v>0.1</v>
      </c>
      <c r="P188" s="2">
        <v>164915.54</v>
      </c>
      <c r="Q188" s="13">
        <v>0.15</v>
      </c>
      <c r="R188" s="15">
        <v>0</v>
      </c>
      <c r="S188" s="2">
        <v>5166594.93</v>
      </c>
      <c r="T188" s="2">
        <v>3000000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18">
        <v>0</v>
      </c>
      <c r="AB188" s="4">
        <v>8331510.4699999997</v>
      </c>
      <c r="AD188" s="4">
        <f t="shared" si="2"/>
        <v>8331510.4699999997</v>
      </c>
      <c r="AE188" t="s">
        <v>184</v>
      </c>
      <c r="AF188" s="1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</row>
    <row r="189" spans="1:68" x14ac:dyDescent="0.25">
      <c r="A189" s="20">
        <v>1348</v>
      </c>
      <c r="B189" t="s">
        <v>264</v>
      </c>
      <c r="C189" t="s">
        <v>2</v>
      </c>
      <c r="D189" t="s">
        <v>200</v>
      </c>
      <c r="E189" t="s">
        <v>307</v>
      </c>
      <c r="F189" s="2">
        <v>17665891000</v>
      </c>
      <c r="G189" s="2">
        <v>0</v>
      </c>
      <c r="H189" s="2">
        <v>17665891000</v>
      </c>
      <c r="I189" s="2">
        <v>38129975</v>
      </c>
      <c r="J189" s="2">
        <v>0</v>
      </c>
      <c r="K189" s="2">
        <v>38129975</v>
      </c>
      <c r="L189" s="2">
        <v>31063618.600000001</v>
      </c>
      <c r="M189" s="2">
        <v>0</v>
      </c>
      <c r="N189" s="2">
        <v>31063618.600000001</v>
      </c>
      <c r="O189" s="15">
        <v>0.1</v>
      </c>
      <c r="P189" s="2">
        <v>0</v>
      </c>
      <c r="Q189" s="13">
        <v>0.15</v>
      </c>
      <c r="R189" s="15">
        <v>0</v>
      </c>
      <c r="S189" s="2">
        <v>4659542.79</v>
      </c>
      <c r="T189" s="2">
        <v>3000000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18">
        <v>0</v>
      </c>
      <c r="AB189" s="4">
        <v>7659542.79</v>
      </c>
      <c r="AD189" s="4">
        <f t="shared" si="2"/>
        <v>7659542.79</v>
      </c>
      <c r="AE189" t="s">
        <v>241</v>
      </c>
      <c r="AF189" s="18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</row>
    <row r="190" spans="1:68" x14ac:dyDescent="0.25">
      <c r="A190" s="20">
        <v>1349</v>
      </c>
      <c r="B190" t="s">
        <v>264</v>
      </c>
      <c r="C190" t="s">
        <v>9</v>
      </c>
      <c r="D190" t="s">
        <v>15</v>
      </c>
      <c r="E190" t="s">
        <v>539</v>
      </c>
      <c r="F190" s="2">
        <v>2399400000</v>
      </c>
      <c r="G190" s="2">
        <v>0</v>
      </c>
      <c r="H190" s="2">
        <v>2399400000</v>
      </c>
      <c r="I190" s="2">
        <v>5449291</v>
      </c>
      <c r="J190" s="2">
        <v>0</v>
      </c>
      <c r="K190" s="2">
        <v>5449291</v>
      </c>
      <c r="L190" s="2">
        <v>4489531</v>
      </c>
      <c r="M190" s="2">
        <v>0</v>
      </c>
      <c r="N190" s="2">
        <v>4489531</v>
      </c>
      <c r="O190" s="15">
        <v>0</v>
      </c>
      <c r="P190" s="2">
        <v>0</v>
      </c>
      <c r="Q190" s="13">
        <v>0</v>
      </c>
      <c r="R190" s="15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18">
        <v>0</v>
      </c>
      <c r="AB190" s="4">
        <v>0</v>
      </c>
      <c r="AD190" s="4">
        <f t="shared" si="2"/>
        <v>0</v>
      </c>
      <c r="AE190" t="s">
        <v>31</v>
      </c>
      <c r="AF190" s="18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</row>
    <row r="191" spans="1:68" x14ac:dyDescent="0.25">
      <c r="A191" s="20">
        <v>1356</v>
      </c>
      <c r="B191" t="s">
        <v>264</v>
      </c>
      <c r="C191" t="s">
        <v>2</v>
      </c>
      <c r="D191" t="s">
        <v>286</v>
      </c>
      <c r="E191" t="s">
        <v>308</v>
      </c>
      <c r="F191" s="2">
        <v>27192927500</v>
      </c>
      <c r="G191" s="2">
        <v>6133444000</v>
      </c>
      <c r="H191" s="2">
        <v>21059483500</v>
      </c>
      <c r="I191" s="2">
        <v>54483219</v>
      </c>
      <c r="J191" s="2">
        <v>14756955</v>
      </c>
      <c r="K191" s="2">
        <v>39726264</v>
      </c>
      <c r="L191" s="2">
        <v>43606048</v>
      </c>
      <c r="M191" s="2">
        <v>12303577.4</v>
      </c>
      <c r="N191" s="2">
        <v>31302470.600000001</v>
      </c>
      <c r="O191" s="15">
        <v>0.1</v>
      </c>
      <c r="P191" s="2">
        <v>1230357.74</v>
      </c>
      <c r="Q191" s="13">
        <v>0.15</v>
      </c>
      <c r="R191" s="15">
        <v>0</v>
      </c>
      <c r="S191" s="2">
        <v>4695370.59</v>
      </c>
      <c r="T191" s="2">
        <v>3000000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18">
        <v>0</v>
      </c>
      <c r="AB191" s="4">
        <v>8925728.3300000001</v>
      </c>
      <c r="AD191" s="4">
        <f t="shared" si="2"/>
        <v>8925728.3300000001</v>
      </c>
      <c r="AE191" t="s">
        <v>45</v>
      </c>
      <c r="AF191" s="18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</row>
    <row r="192" spans="1:68" x14ac:dyDescent="0.25">
      <c r="A192" s="20">
        <v>1359</v>
      </c>
      <c r="B192" t="s">
        <v>264</v>
      </c>
      <c r="C192" t="s">
        <v>2</v>
      </c>
      <c r="D192" t="s">
        <v>8</v>
      </c>
      <c r="E192" t="s">
        <v>309</v>
      </c>
      <c r="F192" s="2">
        <v>2537907000</v>
      </c>
      <c r="G192" s="2">
        <v>25200000</v>
      </c>
      <c r="H192" s="2">
        <v>2512707000</v>
      </c>
      <c r="I192" s="2">
        <v>8531136</v>
      </c>
      <c r="J192" s="2">
        <v>88200</v>
      </c>
      <c r="K192" s="2">
        <v>8442936</v>
      </c>
      <c r="L192" s="2">
        <v>7515973.2000000002</v>
      </c>
      <c r="M192" s="2">
        <v>78120</v>
      </c>
      <c r="N192" s="2">
        <v>7437853.2000000002</v>
      </c>
      <c r="O192" s="15">
        <v>0</v>
      </c>
      <c r="P192" s="2">
        <v>0</v>
      </c>
      <c r="Q192" s="13">
        <v>0</v>
      </c>
      <c r="R192" s="15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18">
        <v>0</v>
      </c>
      <c r="AB192" s="4">
        <v>0</v>
      </c>
      <c r="AD192" s="4">
        <f t="shared" si="2"/>
        <v>0</v>
      </c>
      <c r="AE192" t="s">
        <v>50</v>
      </c>
      <c r="AF192" s="18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</row>
    <row r="193" spans="1:68" x14ac:dyDescent="0.25">
      <c r="A193" s="20">
        <v>1360</v>
      </c>
      <c r="B193" t="s">
        <v>264</v>
      </c>
      <c r="C193" t="s">
        <v>2</v>
      </c>
      <c r="D193" t="s">
        <v>8</v>
      </c>
      <c r="E193" t="s">
        <v>310</v>
      </c>
      <c r="F193" s="2">
        <v>12924913000</v>
      </c>
      <c r="G193" s="2">
        <v>3744266000</v>
      </c>
      <c r="H193" s="2">
        <v>9180647000</v>
      </c>
      <c r="I193" s="2">
        <v>36016813</v>
      </c>
      <c r="J193" s="2">
        <v>10941779</v>
      </c>
      <c r="K193" s="2">
        <v>25075034</v>
      </c>
      <c r="L193" s="2">
        <v>30846847.800000001</v>
      </c>
      <c r="M193" s="2">
        <v>9444072.5999999996</v>
      </c>
      <c r="N193" s="2">
        <v>21402775.199999999</v>
      </c>
      <c r="O193" s="15">
        <v>0.1</v>
      </c>
      <c r="P193" s="2">
        <v>944407.26</v>
      </c>
      <c r="Q193" s="13">
        <v>0.15</v>
      </c>
      <c r="R193" s="15">
        <v>0</v>
      </c>
      <c r="S193" s="2">
        <v>3210416.28</v>
      </c>
      <c r="T193" s="2">
        <v>3000000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18">
        <v>0</v>
      </c>
      <c r="AB193" s="4">
        <v>7154823.54</v>
      </c>
      <c r="AD193" s="4">
        <f t="shared" si="2"/>
        <v>7154823.54</v>
      </c>
      <c r="AE193" t="s">
        <v>38</v>
      </c>
      <c r="AF193" s="18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</row>
    <row r="194" spans="1:68" x14ac:dyDescent="0.25">
      <c r="A194" s="20">
        <v>1364</v>
      </c>
      <c r="B194" t="s">
        <v>264</v>
      </c>
      <c r="C194" t="s">
        <v>2</v>
      </c>
      <c r="D194" t="s">
        <v>8</v>
      </c>
      <c r="E194" t="s">
        <v>311</v>
      </c>
      <c r="F194" s="2">
        <v>8354458000</v>
      </c>
      <c r="G194" s="2">
        <v>4874557000</v>
      </c>
      <c r="H194" s="2">
        <v>3479901000</v>
      </c>
      <c r="I194" s="2">
        <v>23498604</v>
      </c>
      <c r="J194" s="2">
        <v>14508445</v>
      </c>
      <c r="K194" s="2">
        <v>8990159</v>
      </c>
      <c r="L194" s="2">
        <v>20156820.800000001</v>
      </c>
      <c r="M194" s="2">
        <v>12558622.199999999</v>
      </c>
      <c r="N194" s="2">
        <v>7598198.5999999996</v>
      </c>
      <c r="O194" s="15">
        <v>0.1</v>
      </c>
      <c r="P194" s="2">
        <v>1255862.22</v>
      </c>
      <c r="Q194" s="13">
        <v>0.1</v>
      </c>
      <c r="R194" s="15">
        <v>0</v>
      </c>
      <c r="S194" s="2">
        <v>759819.86</v>
      </c>
      <c r="T194" s="2">
        <v>2000000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18">
        <v>0</v>
      </c>
      <c r="AB194" s="4">
        <v>4015682.08</v>
      </c>
      <c r="AD194" s="4">
        <f t="shared" si="2"/>
        <v>4015682.08</v>
      </c>
      <c r="AE194" t="s">
        <v>50</v>
      </c>
      <c r="AF194" s="18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</row>
    <row r="195" spans="1:68" x14ac:dyDescent="0.25">
      <c r="A195" s="20">
        <v>1369</v>
      </c>
      <c r="B195" t="s">
        <v>263</v>
      </c>
      <c r="C195" t="s">
        <v>2</v>
      </c>
      <c r="D195" t="s">
        <v>200</v>
      </c>
      <c r="E195" t="s">
        <v>312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15">
        <v>0.1</v>
      </c>
      <c r="P195" s="2">
        <v>0</v>
      </c>
      <c r="Q195" s="13">
        <v>0.3</v>
      </c>
      <c r="R195" s="15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18">
        <v>0</v>
      </c>
      <c r="AB195" s="4">
        <v>0</v>
      </c>
      <c r="AD195" s="4">
        <f t="shared" ref="AD195:AD258" si="3">AB195+AC195</f>
        <v>0</v>
      </c>
      <c r="AE195" t="s">
        <v>241</v>
      </c>
      <c r="AF195" s="18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</row>
    <row r="196" spans="1:68" x14ac:dyDescent="0.25">
      <c r="A196" s="20">
        <v>1370</v>
      </c>
      <c r="B196" t="s">
        <v>264</v>
      </c>
      <c r="C196" t="s">
        <v>2</v>
      </c>
      <c r="D196" t="s">
        <v>286</v>
      </c>
      <c r="E196" t="s">
        <v>313</v>
      </c>
      <c r="F196" s="2">
        <v>1057748000</v>
      </c>
      <c r="G196" s="2">
        <v>0</v>
      </c>
      <c r="H196" s="2">
        <v>1057748000</v>
      </c>
      <c r="I196" s="2">
        <v>3344270</v>
      </c>
      <c r="J196" s="2">
        <v>0</v>
      </c>
      <c r="K196" s="2">
        <v>3344270</v>
      </c>
      <c r="L196" s="2">
        <v>2921170.8</v>
      </c>
      <c r="M196" s="2">
        <v>0</v>
      </c>
      <c r="N196" s="2">
        <v>2921170.8</v>
      </c>
      <c r="O196" s="15">
        <v>0</v>
      </c>
      <c r="P196" s="2">
        <v>0</v>
      </c>
      <c r="Q196" s="13">
        <v>0</v>
      </c>
      <c r="R196" s="15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18">
        <v>0</v>
      </c>
      <c r="AB196" s="4">
        <v>0</v>
      </c>
      <c r="AD196" s="4">
        <f t="shared" si="3"/>
        <v>0</v>
      </c>
      <c r="AE196" t="s">
        <v>43</v>
      </c>
      <c r="AF196" s="18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</row>
    <row r="197" spans="1:68" x14ac:dyDescent="0.25">
      <c r="A197" s="20">
        <v>1371</v>
      </c>
      <c r="B197" t="s">
        <v>263</v>
      </c>
      <c r="C197" t="s">
        <v>2</v>
      </c>
      <c r="D197" t="s">
        <v>4</v>
      </c>
      <c r="E197" t="s">
        <v>314</v>
      </c>
      <c r="F197" s="2">
        <v>24843046000</v>
      </c>
      <c r="G197" s="2">
        <v>6141400000</v>
      </c>
      <c r="H197" s="2">
        <v>18701646000</v>
      </c>
      <c r="I197" s="2">
        <v>64373114</v>
      </c>
      <c r="J197" s="2">
        <v>12382004</v>
      </c>
      <c r="K197" s="2">
        <v>51991110</v>
      </c>
      <c r="L197" s="2">
        <v>54435895.600000001</v>
      </c>
      <c r="M197" s="2">
        <v>9925444</v>
      </c>
      <c r="N197" s="2">
        <v>44510451.600000001</v>
      </c>
      <c r="O197" s="15">
        <v>0.1</v>
      </c>
      <c r="P197" s="2">
        <v>992544.4</v>
      </c>
      <c r="Q197" s="13">
        <v>0.3</v>
      </c>
      <c r="R197" s="15">
        <v>0</v>
      </c>
      <c r="S197" s="2">
        <v>13353135.48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18">
        <v>0</v>
      </c>
      <c r="AB197" s="4">
        <v>14345679.880000001</v>
      </c>
      <c r="AD197" s="4">
        <f t="shared" si="3"/>
        <v>14345679.880000001</v>
      </c>
      <c r="AE197" t="s">
        <v>48</v>
      </c>
      <c r="AF197" s="18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</row>
    <row r="198" spans="1:68" x14ac:dyDescent="0.25">
      <c r="A198" s="20">
        <v>1372</v>
      </c>
      <c r="B198" t="s">
        <v>264</v>
      </c>
      <c r="C198" t="s">
        <v>9</v>
      </c>
      <c r="D198" t="s">
        <v>27</v>
      </c>
      <c r="E198" t="s">
        <v>315</v>
      </c>
      <c r="F198" s="2">
        <v>6698351400</v>
      </c>
      <c r="G198" s="2">
        <v>0</v>
      </c>
      <c r="H198" s="2">
        <v>6698351400</v>
      </c>
      <c r="I198" s="2">
        <v>18316688</v>
      </c>
      <c r="J198" s="2">
        <v>0</v>
      </c>
      <c r="K198" s="2">
        <v>18316688</v>
      </c>
      <c r="L198" s="2">
        <v>15637347.439999999</v>
      </c>
      <c r="M198" s="2">
        <v>0</v>
      </c>
      <c r="N198" s="2">
        <v>15637347.439999999</v>
      </c>
      <c r="O198" s="15">
        <v>0.1</v>
      </c>
      <c r="P198" s="2">
        <v>0</v>
      </c>
      <c r="Q198" s="13">
        <v>0.1</v>
      </c>
      <c r="R198" s="15">
        <v>0</v>
      </c>
      <c r="S198" s="2">
        <v>1563734.7439999999</v>
      </c>
      <c r="T198" s="2">
        <v>1000000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18">
        <v>0</v>
      </c>
      <c r="AB198" s="4">
        <v>2563734.7439999999</v>
      </c>
      <c r="AD198" s="4">
        <f t="shared" si="3"/>
        <v>2563734.7439999999</v>
      </c>
      <c r="AE198" t="s">
        <v>28</v>
      </c>
      <c r="AF198" s="1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</row>
    <row r="199" spans="1:68" x14ac:dyDescent="0.25">
      <c r="A199" s="20">
        <v>1373</v>
      </c>
      <c r="B199" t="s">
        <v>263</v>
      </c>
      <c r="C199" t="s">
        <v>2</v>
      </c>
      <c r="D199" t="s">
        <v>8</v>
      </c>
      <c r="E199" t="s">
        <v>316</v>
      </c>
      <c r="F199" s="2">
        <v>14457164000</v>
      </c>
      <c r="G199" s="2">
        <v>0</v>
      </c>
      <c r="H199" s="2">
        <v>14457164000</v>
      </c>
      <c r="I199" s="2">
        <v>41586791</v>
      </c>
      <c r="J199" s="2">
        <v>0</v>
      </c>
      <c r="K199" s="2">
        <v>41586791</v>
      </c>
      <c r="L199" s="2">
        <v>35803925.399999999</v>
      </c>
      <c r="M199" s="2">
        <v>0</v>
      </c>
      <c r="N199" s="2">
        <v>35803925.399999999</v>
      </c>
      <c r="O199" s="15">
        <v>0.1</v>
      </c>
      <c r="P199" s="2">
        <v>0</v>
      </c>
      <c r="Q199" s="13">
        <v>0.3</v>
      </c>
      <c r="R199" s="15">
        <v>0</v>
      </c>
      <c r="S199" s="2">
        <v>10741177.619999999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18">
        <v>0</v>
      </c>
      <c r="AB199" s="4">
        <v>10741177.619999999</v>
      </c>
      <c r="AD199" s="4">
        <f t="shared" si="3"/>
        <v>10741177.619999999</v>
      </c>
      <c r="AE199" t="s">
        <v>50</v>
      </c>
      <c r="AF199" s="18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</row>
    <row r="200" spans="1:68" x14ac:dyDescent="0.25">
      <c r="A200" s="20">
        <v>1374</v>
      </c>
      <c r="B200" t="s">
        <v>264</v>
      </c>
      <c r="C200" t="s">
        <v>2</v>
      </c>
      <c r="D200" t="s">
        <v>286</v>
      </c>
      <c r="E200" t="s">
        <v>317</v>
      </c>
      <c r="F200" s="2">
        <v>12970648000</v>
      </c>
      <c r="G200" s="2">
        <v>2121082000</v>
      </c>
      <c r="H200" s="2">
        <v>10849566000</v>
      </c>
      <c r="I200" s="2">
        <v>33665044</v>
      </c>
      <c r="J200" s="2">
        <v>4629339</v>
      </c>
      <c r="K200" s="2">
        <v>29035705</v>
      </c>
      <c r="L200" s="2">
        <v>28476784.800000001</v>
      </c>
      <c r="M200" s="2">
        <v>3780906.2</v>
      </c>
      <c r="N200" s="2">
        <v>24695878.600000001</v>
      </c>
      <c r="O200" s="15">
        <v>0.1</v>
      </c>
      <c r="P200" s="2">
        <v>378090.62</v>
      </c>
      <c r="Q200" s="13">
        <v>0.1</v>
      </c>
      <c r="R200" s="15">
        <v>0</v>
      </c>
      <c r="S200" s="2">
        <v>2469587.86</v>
      </c>
      <c r="T200" s="2">
        <v>2000000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18">
        <v>0</v>
      </c>
      <c r="AB200" s="4">
        <v>4847678.4800000004</v>
      </c>
      <c r="AD200" s="4">
        <f t="shared" si="3"/>
        <v>4847678.4800000004</v>
      </c>
      <c r="AE200" t="s">
        <v>43</v>
      </c>
      <c r="AF200" s="18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</row>
    <row r="201" spans="1:68" x14ac:dyDescent="0.25">
      <c r="A201" s="20">
        <v>1378</v>
      </c>
      <c r="B201" t="s">
        <v>263</v>
      </c>
      <c r="C201" t="s">
        <v>9</v>
      </c>
      <c r="D201" t="s">
        <v>385</v>
      </c>
      <c r="E201" t="s">
        <v>318</v>
      </c>
      <c r="F201" s="2">
        <v>127358159000</v>
      </c>
      <c r="G201" s="2">
        <v>0</v>
      </c>
      <c r="H201" s="2">
        <v>127358159000</v>
      </c>
      <c r="I201" s="2">
        <v>200616609</v>
      </c>
      <c r="J201" s="2">
        <v>0</v>
      </c>
      <c r="K201" s="2">
        <v>200616609</v>
      </c>
      <c r="L201" s="2">
        <v>149673345.40000001</v>
      </c>
      <c r="M201" s="2">
        <v>0</v>
      </c>
      <c r="N201" s="2">
        <v>149673345.40000001</v>
      </c>
      <c r="O201" s="15">
        <v>0.1</v>
      </c>
      <c r="P201" s="2">
        <v>0</v>
      </c>
      <c r="Q201" s="13">
        <v>0.3</v>
      </c>
      <c r="R201" s="15">
        <v>0</v>
      </c>
      <c r="S201" s="2">
        <v>44902003.619999997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18">
        <v>0</v>
      </c>
      <c r="AB201" s="4">
        <v>44902003.619999997</v>
      </c>
      <c r="AD201" s="4">
        <f t="shared" si="3"/>
        <v>44902003.619999997</v>
      </c>
      <c r="AE201" t="s">
        <v>79</v>
      </c>
      <c r="AF201" s="18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</row>
    <row r="202" spans="1:68" x14ac:dyDescent="0.25">
      <c r="A202" s="20">
        <v>1381</v>
      </c>
      <c r="B202" t="s">
        <v>264</v>
      </c>
      <c r="C202" t="s">
        <v>2</v>
      </c>
      <c r="D202" t="s">
        <v>287</v>
      </c>
      <c r="E202" t="s">
        <v>319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15">
        <v>0</v>
      </c>
      <c r="P202" s="2">
        <v>0</v>
      </c>
      <c r="Q202" s="13">
        <v>0</v>
      </c>
      <c r="R202" s="15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18">
        <v>0</v>
      </c>
      <c r="AB202" s="4">
        <v>0</v>
      </c>
      <c r="AD202" s="4">
        <f t="shared" si="3"/>
        <v>0</v>
      </c>
      <c r="AE202" t="s">
        <v>166</v>
      </c>
      <c r="AF202" s="18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</row>
    <row r="203" spans="1:68" x14ac:dyDescent="0.25">
      <c r="A203" s="20">
        <v>1382</v>
      </c>
      <c r="B203" t="s">
        <v>264</v>
      </c>
      <c r="C203" t="s">
        <v>2</v>
      </c>
      <c r="D203" t="s">
        <v>287</v>
      </c>
      <c r="E203" t="s">
        <v>320</v>
      </c>
      <c r="F203" s="2">
        <v>4026376000</v>
      </c>
      <c r="G203" s="2">
        <v>206650000</v>
      </c>
      <c r="H203" s="2">
        <v>3819726000</v>
      </c>
      <c r="I203" s="2">
        <v>12627980</v>
      </c>
      <c r="J203" s="2">
        <v>723277</v>
      </c>
      <c r="K203" s="2">
        <v>11904703</v>
      </c>
      <c r="L203" s="2">
        <v>11017429.6</v>
      </c>
      <c r="M203" s="2">
        <v>640617</v>
      </c>
      <c r="N203" s="2">
        <v>10376812.6</v>
      </c>
      <c r="O203" s="15">
        <v>0</v>
      </c>
      <c r="P203" s="2">
        <v>0</v>
      </c>
      <c r="Q203" s="13">
        <v>0</v>
      </c>
      <c r="R203" s="15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18">
        <v>0</v>
      </c>
      <c r="AB203" s="4">
        <v>0</v>
      </c>
      <c r="AD203" s="4">
        <f t="shared" si="3"/>
        <v>0</v>
      </c>
      <c r="AE203" t="s">
        <v>166</v>
      </c>
      <c r="AF203" s="18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</row>
    <row r="204" spans="1:68" x14ac:dyDescent="0.25">
      <c r="A204" s="20">
        <v>1383</v>
      </c>
      <c r="B204" t="s">
        <v>264</v>
      </c>
      <c r="C204" t="s">
        <v>9</v>
      </c>
      <c r="D204" t="s">
        <v>27</v>
      </c>
      <c r="E204" t="s">
        <v>321</v>
      </c>
      <c r="F204" s="2">
        <v>13122187000</v>
      </c>
      <c r="G204" s="2">
        <v>0</v>
      </c>
      <c r="H204" s="2">
        <v>13122187000</v>
      </c>
      <c r="I204" s="2">
        <v>24792821</v>
      </c>
      <c r="J204" s="2">
        <v>0</v>
      </c>
      <c r="K204" s="2">
        <v>24792821</v>
      </c>
      <c r="L204" s="2">
        <v>19543946.199999999</v>
      </c>
      <c r="M204" s="2">
        <v>0</v>
      </c>
      <c r="N204" s="2">
        <v>19543946.199999999</v>
      </c>
      <c r="O204" s="15">
        <v>0.1</v>
      </c>
      <c r="P204" s="2">
        <v>0</v>
      </c>
      <c r="Q204" s="13">
        <v>0.1</v>
      </c>
      <c r="R204" s="15">
        <v>0</v>
      </c>
      <c r="S204" s="2">
        <v>1954394.62</v>
      </c>
      <c r="T204" s="2">
        <v>1000000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18">
        <v>0</v>
      </c>
      <c r="AB204" s="4">
        <v>2954394.62</v>
      </c>
      <c r="AD204" s="4">
        <f t="shared" si="3"/>
        <v>2954394.62</v>
      </c>
      <c r="AE204" t="s">
        <v>28</v>
      </c>
      <c r="AF204" s="18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</row>
    <row r="205" spans="1:68" x14ac:dyDescent="0.25">
      <c r="A205" s="20">
        <v>1384</v>
      </c>
      <c r="B205" t="s">
        <v>263</v>
      </c>
      <c r="C205" t="s">
        <v>2</v>
      </c>
      <c r="D205" t="s">
        <v>287</v>
      </c>
      <c r="E205" t="s">
        <v>322</v>
      </c>
      <c r="F205" s="2">
        <v>19299000</v>
      </c>
      <c r="G205" s="2">
        <v>19299000</v>
      </c>
      <c r="H205" s="2">
        <v>0</v>
      </c>
      <c r="I205" s="2">
        <v>67547</v>
      </c>
      <c r="J205" s="2">
        <v>67547</v>
      </c>
      <c r="K205" s="2">
        <v>0</v>
      </c>
      <c r="L205" s="2">
        <v>59827.4</v>
      </c>
      <c r="M205" s="2">
        <v>59827.4</v>
      </c>
      <c r="N205" s="2">
        <v>0</v>
      </c>
      <c r="O205" s="15">
        <v>0.1</v>
      </c>
      <c r="P205" s="2">
        <v>5982.74</v>
      </c>
      <c r="Q205" s="13">
        <v>0.3</v>
      </c>
      <c r="R205" s="15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18">
        <v>0</v>
      </c>
      <c r="AB205" s="4">
        <v>5982.74</v>
      </c>
      <c r="AD205" s="4">
        <f t="shared" si="3"/>
        <v>5982.74</v>
      </c>
      <c r="AE205" t="s">
        <v>166</v>
      </c>
      <c r="AF205" s="18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</row>
    <row r="206" spans="1:68" x14ac:dyDescent="0.25">
      <c r="A206" s="20">
        <v>1385</v>
      </c>
      <c r="B206" t="s">
        <v>263</v>
      </c>
      <c r="C206" t="s">
        <v>9</v>
      </c>
      <c r="D206" t="s">
        <v>384</v>
      </c>
      <c r="E206" t="s">
        <v>323</v>
      </c>
      <c r="F206" s="2">
        <v>1542079400</v>
      </c>
      <c r="G206" s="2">
        <v>0</v>
      </c>
      <c r="H206" s="2">
        <v>1542079400</v>
      </c>
      <c r="I206" s="2">
        <v>5096639</v>
      </c>
      <c r="J206" s="2">
        <v>0</v>
      </c>
      <c r="K206" s="2">
        <v>5096639</v>
      </c>
      <c r="L206" s="2">
        <v>4479807.24</v>
      </c>
      <c r="M206" s="2">
        <v>0</v>
      </c>
      <c r="N206" s="2">
        <v>4479807.24</v>
      </c>
      <c r="O206" s="15">
        <v>0.1</v>
      </c>
      <c r="P206" s="2">
        <v>0</v>
      </c>
      <c r="Q206" s="13">
        <v>0.3</v>
      </c>
      <c r="R206" s="15">
        <v>0</v>
      </c>
      <c r="S206" s="2">
        <v>1343942.172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18">
        <v>0</v>
      </c>
      <c r="AB206" s="4">
        <v>1343942.172</v>
      </c>
      <c r="AD206" s="4">
        <f t="shared" si="3"/>
        <v>1343942.172</v>
      </c>
      <c r="AE206" t="s">
        <v>189</v>
      </c>
      <c r="AF206" s="18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</row>
    <row r="207" spans="1:68" x14ac:dyDescent="0.25">
      <c r="A207" s="20">
        <v>1388</v>
      </c>
      <c r="B207" t="s">
        <v>263</v>
      </c>
      <c r="C207" t="s">
        <v>2</v>
      </c>
      <c r="D207" t="s">
        <v>287</v>
      </c>
      <c r="E207" t="s">
        <v>324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15">
        <v>0.1</v>
      </c>
      <c r="P207" s="2">
        <v>0</v>
      </c>
      <c r="Q207" s="13">
        <v>0.3</v>
      </c>
      <c r="R207" s="15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18">
        <v>0</v>
      </c>
      <c r="AB207" s="4">
        <v>0</v>
      </c>
      <c r="AD207" s="4">
        <f t="shared" si="3"/>
        <v>0</v>
      </c>
      <c r="AE207" t="s">
        <v>87</v>
      </c>
      <c r="AF207" s="18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</row>
    <row r="208" spans="1:68" x14ac:dyDescent="0.25">
      <c r="A208" s="20">
        <v>1390</v>
      </c>
      <c r="B208" t="s">
        <v>263</v>
      </c>
      <c r="C208" t="s">
        <v>2</v>
      </c>
      <c r="D208" t="s">
        <v>8</v>
      </c>
      <c r="E208" t="s">
        <v>328</v>
      </c>
      <c r="F208" s="2">
        <v>1290333000</v>
      </c>
      <c r="G208" s="2">
        <v>42172000</v>
      </c>
      <c r="H208" s="2">
        <v>1248161000</v>
      </c>
      <c r="I208" s="2">
        <v>3925749</v>
      </c>
      <c r="J208" s="2">
        <v>147602</v>
      </c>
      <c r="K208" s="2">
        <v>3778147</v>
      </c>
      <c r="L208" s="2">
        <v>3409615.8</v>
      </c>
      <c r="M208" s="2">
        <v>130733.2</v>
      </c>
      <c r="N208" s="2">
        <v>3278882.6</v>
      </c>
      <c r="O208" s="15">
        <v>0.1</v>
      </c>
      <c r="P208" s="2">
        <v>13073.32</v>
      </c>
      <c r="Q208" s="13">
        <v>0.3</v>
      </c>
      <c r="R208" s="15">
        <v>0</v>
      </c>
      <c r="S208" s="2">
        <v>983664.78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18">
        <v>0</v>
      </c>
      <c r="AB208" s="4">
        <v>996738.1</v>
      </c>
      <c r="AD208" s="4">
        <f t="shared" si="3"/>
        <v>996738.1</v>
      </c>
      <c r="AE208" t="s">
        <v>50</v>
      </c>
      <c r="AF208" s="1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</row>
    <row r="209" spans="1:68" x14ac:dyDescent="0.25">
      <c r="A209" s="20">
        <v>1391</v>
      </c>
      <c r="B209" t="s">
        <v>264</v>
      </c>
      <c r="C209" t="s">
        <v>2</v>
      </c>
      <c r="D209" t="s">
        <v>286</v>
      </c>
      <c r="E209" t="s">
        <v>329</v>
      </c>
      <c r="F209" s="2">
        <v>3030627000</v>
      </c>
      <c r="G209" s="2">
        <v>1169135000</v>
      </c>
      <c r="H209" s="2">
        <v>1861492000</v>
      </c>
      <c r="I209" s="2">
        <v>10119326</v>
      </c>
      <c r="J209" s="2">
        <v>3769285</v>
      </c>
      <c r="K209" s="2">
        <v>6350041</v>
      </c>
      <c r="L209" s="2">
        <v>8907075.1999999993</v>
      </c>
      <c r="M209" s="2">
        <v>3301631</v>
      </c>
      <c r="N209" s="2">
        <v>5605444.2000000002</v>
      </c>
      <c r="O209" s="15">
        <v>0</v>
      </c>
      <c r="P209" s="2">
        <v>0</v>
      </c>
      <c r="Q209" s="13">
        <v>0</v>
      </c>
      <c r="R209" s="15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18">
        <v>0</v>
      </c>
      <c r="AB209" s="4">
        <v>0</v>
      </c>
      <c r="AD209" s="4">
        <f t="shared" si="3"/>
        <v>0</v>
      </c>
      <c r="AE209" t="s">
        <v>95</v>
      </c>
      <c r="AF209" s="18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</row>
    <row r="210" spans="1:68" x14ac:dyDescent="0.25">
      <c r="A210" s="20">
        <v>1392</v>
      </c>
      <c r="B210" t="s">
        <v>263</v>
      </c>
      <c r="C210" t="s">
        <v>2</v>
      </c>
      <c r="D210" t="s">
        <v>287</v>
      </c>
      <c r="E210" t="s">
        <v>330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15">
        <v>0.1</v>
      </c>
      <c r="P210" s="2">
        <v>0</v>
      </c>
      <c r="Q210" s="13">
        <v>0.3</v>
      </c>
      <c r="R210" s="15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18">
        <v>0</v>
      </c>
      <c r="AB210" s="4">
        <v>0</v>
      </c>
      <c r="AD210" s="4">
        <f t="shared" si="3"/>
        <v>0</v>
      </c>
      <c r="AE210" t="s">
        <v>166</v>
      </c>
      <c r="AF210" s="18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</row>
    <row r="211" spans="1:68" x14ac:dyDescent="0.25">
      <c r="A211" s="20">
        <v>1393</v>
      </c>
      <c r="B211" t="s">
        <v>264</v>
      </c>
      <c r="C211" t="s">
        <v>2</v>
      </c>
      <c r="D211" t="s">
        <v>286</v>
      </c>
      <c r="E211" t="s">
        <v>331</v>
      </c>
      <c r="F211" s="2">
        <v>1101136000</v>
      </c>
      <c r="G211" s="2">
        <v>748981000</v>
      </c>
      <c r="H211" s="2">
        <v>352155000</v>
      </c>
      <c r="I211" s="2">
        <v>3317329</v>
      </c>
      <c r="J211" s="2">
        <v>2178786</v>
      </c>
      <c r="K211" s="2">
        <v>1138543</v>
      </c>
      <c r="L211" s="2">
        <v>2876874.6</v>
      </c>
      <c r="M211" s="2">
        <v>1879193.6000000001</v>
      </c>
      <c r="N211" s="2">
        <v>997681</v>
      </c>
      <c r="O211" s="15">
        <v>0</v>
      </c>
      <c r="P211" s="2">
        <v>0</v>
      </c>
      <c r="Q211" s="13">
        <v>0</v>
      </c>
      <c r="R211" s="15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18">
        <v>0</v>
      </c>
      <c r="AB211" s="4">
        <v>0</v>
      </c>
      <c r="AD211" s="4">
        <f t="shared" si="3"/>
        <v>0</v>
      </c>
      <c r="AE211" t="s">
        <v>43</v>
      </c>
      <c r="AF211" s="18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</row>
    <row r="212" spans="1:68" s="36" customFormat="1" x14ac:dyDescent="0.25">
      <c r="A212" s="46">
        <v>1395</v>
      </c>
      <c r="B212" s="36" t="s">
        <v>264</v>
      </c>
      <c r="C212" s="36" t="s">
        <v>2</v>
      </c>
      <c r="D212" s="36" t="s">
        <v>286</v>
      </c>
      <c r="E212" s="36" t="s">
        <v>332</v>
      </c>
      <c r="F212" s="37">
        <v>9215326000</v>
      </c>
      <c r="G212" s="37">
        <v>1144324000</v>
      </c>
      <c r="H212" s="37">
        <v>8071002000</v>
      </c>
      <c r="I212" s="37">
        <v>26102874</v>
      </c>
      <c r="J212" s="37">
        <v>3566010</v>
      </c>
      <c r="K212" s="37">
        <v>22536864</v>
      </c>
      <c r="L212" s="37">
        <v>22416743.600000001</v>
      </c>
      <c r="M212" s="37">
        <v>3108280.4</v>
      </c>
      <c r="N212" s="37">
        <v>19308463.199999999</v>
      </c>
      <c r="O212" s="47">
        <v>0.1</v>
      </c>
      <c r="P212" s="37">
        <v>310828.03999999998</v>
      </c>
      <c r="Q212" s="48">
        <v>0.1</v>
      </c>
      <c r="R212" s="47">
        <v>0</v>
      </c>
      <c r="S212" s="37">
        <v>1930846.32</v>
      </c>
      <c r="T212" s="37">
        <v>2000000</v>
      </c>
      <c r="U212" s="37">
        <v>0</v>
      </c>
      <c r="V212" s="37">
        <v>0</v>
      </c>
      <c r="W212" s="37">
        <v>0</v>
      </c>
      <c r="X212" s="37">
        <v>0</v>
      </c>
      <c r="Y212" s="37">
        <v>0</v>
      </c>
      <c r="Z212" s="37">
        <v>0</v>
      </c>
      <c r="AA212" s="49">
        <v>0</v>
      </c>
      <c r="AB212" s="38">
        <v>4241674.3600000003</v>
      </c>
      <c r="AC212" s="38">
        <v>2495667</v>
      </c>
      <c r="AD212" s="38">
        <f t="shared" si="3"/>
        <v>6737341.3600000003</v>
      </c>
      <c r="AE212" s="36" t="s">
        <v>45</v>
      </c>
      <c r="AF212" s="49"/>
      <c r="AG212" s="38"/>
      <c r="AH212" s="38"/>
      <c r="AI212" s="38"/>
    </row>
    <row r="213" spans="1:68" x14ac:dyDescent="0.25">
      <c r="A213" s="20">
        <v>1397</v>
      </c>
      <c r="B213" t="s">
        <v>264</v>
      </c>
      <c r="C213" t="s">
        <v>2</v>
      </c>
      <c r="D213" t="s">
        <v>287</v>
      </c>
      <c r="E213" t="s">
        <v>333</v>
      </c>
      <c r="F213" s="2">
        <v>13286489000</v>
      </c>
      <c r="G213" s="2">
        <v>13286489000</v>
      </c>
      <c r="H213" s="2">
        <v>0</v>
      </c>
      <c r="I213" s="2">
        <v>22039109</v>
      </c>
      <c r="J213" s="2">
        <v>22039109</v>
      </c>
      <c r="K213" s="2">
        <v>0</v>
      </c>
      <c r="L213" s="2">
        <v>16724513.4</v>
      </c>
      <c r="M213" s="2">
        <v>16724513.4</v>
      </c>
      <c r="N213" s="2">
        <v>0</v>
      </c>
      <c r="O213" s="15">
        <v>0.1</v>
      </c>
      <c r="P213" s="2">
        <v>1672451.34</v>
      </c>
      <c r="Q213" s="13">
        <v>0.1</v>
      </c>
      <c r="R213" s="15">
        <v>0</v>
      </c>
      <c r="S213" s="2">
        <v>0</v>
      </c>
      <c r="T213" s="2">
        <v>1000000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18">
        <v>0</v>
      </c>
      <c r="AB213" s="4">
        <v>2672451.34</v>
      </c>
      <c r="AD213" s="4">
        <f t="shared" si="3"/>
        <v>2672451.34</v>
      </c>
      <c r="AE213" t="s">
        <v>87</v>
      </c>
      <c r="AF213" s="18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</row>
    <row r="214" spans="1:68" x14ac:dyDescent="0.25">
      <c r="A214" s="20">
        <v>1401</v>
      </c>
      <c r="B214" t="s">
        <v>264</v>
      </c>
      <c r="C214" t="s">
        <v>2</v>
      </c>
      <c r="D214" t="s">
        <v>4</v>
      </c>
      <c r="E214" t="s">
        <v>339</v>
      </c>
      <c r="F214" s="2">
        <v>10774694000</v>
      </c>
      <c r="G214" s="2">
        <v>24646000</v>
      </c>
      <c r="H214" s="2">
        <v>10750048000</v>
      </c>
      <c r="I214" s="2">
        <v>24756779</v>
      </c>
      <c r="J214" s="2">
        <v>86261</v>
      </c>
      <c r="K214" s="2">
        <v>24670518</v>
      </c>
      <c r="L214" s="2">
        <v>20446901.399999999</v>
      </c>
      <c r="M214" s="2">
        <v>76402.600000000006</v>
      </c>
      <c r="N214" s="2">
        <v>20370498.800000001</v>
      </c>
      <c r="O214" s="15">
        <v>0.1</v>
      </c>
      <c r="P214" s="2">
        <v>7640.26</v>
      </c>
      <c r="Q214" s="13">
        <v>0.1</v>
      </c>
      <c r="R214" s="15">
        <v>0</v>
      </c>
      <c r="S214" s="2">
        <v>2037049.88</v>
      </c>
      <c r="T214" s="2">
        <v>2000000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18">
        <v>0</v>
      </c>
      <c r="AB214" s="4">
        <v>4044690.14</v>
      </c>
      <c r="AD214" s="4">
        <f t="shared" si="3"/>
        <v>4044690.14</v>
      </c>
      <c r="AE214" t="s">
        <v>279</v>
      </c>
      <c r="AF214" s="18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</row>
    <row r="215" spans="1:68" x14ac:dyDescent="0.25">
      <c r="A215" s="20">
        <v>1403</v>
      </c>
      <c r="B215" t="s">
        <v>263</v>
      </c>
      <c r="C215" t="s">
        <v>2</v>
      </c>
      <c r="D215" t="s">
        <v>200</v>
      </c>
      <c r="E215" t="s">
        <v>334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15">
        <v>0.1</v>
      </c>
      <c r="P215" s="2">
        <v>0</v>
      </c>
      <c r="Q215" s="13">
        <v>0.3</v>
      </c>
      <c r="R215" s="15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18">
        <v>0</v>
      </c>
      <c r="AB215" s="4">
        <v>0</v>
      </c>
      <c r="AD215" s="4">
        <f t="shared" si="3"/>
        <v>0</v>
      </c>
      <c r="AE215" t="s">
        <v>184</v>
      </c>
      <c r="AF215" s="18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</row>
    <row r="216" spans="1:68" x14ac:dyDescent="0.25">
      <c r="A216" s="20">
        <v>1404</v>
      </c>
      <c r="B216" t="s">
        <v>263</v>
      </c>
      <c r="C216" t="s">
        <v>2</v>
      </c>
      <c r="D216" t="s">
        <v>326</v>
      </c>
      <c r="E216" t="s">
        <v>335</v>
      </c>
      <c r="F216" s="2">
        <v>42169460000</v>
      </c>
      <c r="G216" s="2">
        <v>0</v>
      </c>
      <c r="H216" s="2">
        <v>42169460000</v>
      </c>
      <c r="I216" s="2">
        <v>95779093</v>
      </c>
      <c r="J216" s="2">
        <v>0</v>
      </c>
      <c r="K216" s="2">
        <v>95779093</v>
      </c>
      <c r="L216" s="2">
        <v>78911309</v>
      </c>
      <c r="M216" s="2">
        <v>0</v>
      </c>
      <c r="N216" s="2">
        <v>78911309</v>
      </c>
      <c r="O216" s="15">
        <v>0.1</v>
      </c>
      <c r="P216" s="2">
        <v>0</v>
      </c>
      <c r="Q216" s="13">
        <v>0.3</v>
      </c>
      <c r="R216" s="15">
        <v>0</v>
      </c>
      <c r="S216" s="2">
        <v>23673392.699999999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18">
        <v>0</v>
      </c>
      <c r="AB216" s="4">
        <v>23673392.699999999</v>
      </c>
      <c r="AD216" s="4">
        <f t="shared" si="3"/>
        <v>23673392.699999999</v>
      </c>
      <c r="AE216" t="s">
        <v>336</v>
      </c>
      <c r="AF216" s="18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</row>
    <row r="217" spans="1:68" x14ac:dyDescent="0.25">
      <c r="A217" s="20">
        <v>1408</v>
      </c>
      <c r="B217" t="s">
        <v>263</v>
      </c>
      <c r="C217" t="s">
        <v>2</v>
      </c>
      <c r="D217" t="s">
        <v>286</v>
      </c>
      <c r="E217" t="s">
        <v>340</v>
      </c>
      <c r="F217" s="2">
        <v>1104000</v>
      </c>
      <c r="G217" s="2">
        <v>0</v>
      </c>
      <c r="H217" s="2">
        <v>1104000</v>
      </c>
      <c r="I217" s="2">
        <v>3865</v>
      </c>
      <c r="J217" s="2">
        <v>0</v>
      </c>
      <c r="K217" s="2">
        <v>3865</v>
      </c>
      <c r="L217" s="2">
        <v>3423.4</v>
      </c>
      <c r="M217" s="2">
        <v>0</v>
      </c>
      <c r="N217" s="2">
        <v>3423.4</v>
      </c>
      <c r="O217" s="15">
        <v>0.1</v>
      </c>
      <c r="P217" s="2">
        <v>0</v>
      </c>
      <c r="Q217" s="13">
        <v>0.3</v>
      </c>
      <c r="R217" s="15">
        <v>0</v>
      </c>
      <c r="S217" s="2">
        <v>1027.02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18">
        <v>0</v>
      </c>
      <c r="AB217" s="4">
        <v>1027.02</v>
      </c>
      <c r="AD217" s="4">
        <f t="shared" si="3"/>
        <v>1027.02</v>
      </c>
      <c r="AE217" t="s">
        <v>95</v>
      </c>
      <c r="AF217" s="18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</row>
    <row r="218" spans="1:68" x14ac:dyDescent="0.25">
      <c r="A218" s="20">
        <v>1409</v>
      </c>
      <c r="B218" t="s">
        <v>263</v>
      </c>
      <c r="C218" t="s">
        <v>2</v>
      </c>
      <c r="D218" t="s">
        <v>286</v>
      </c>
      <c r="E218" t="s">
        <v>341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15">
        <v>0.1</v>
      </c>
      <c r="P218" s="2">
        <v>0</v>
      </c>
      <c r="Q218" s="13">
        <v>0.3</v>
      </c>
      <c r="R218" s="15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18">
        <v>0</v>
      </c>
      <c r="AB218" s="4">
        <v>0</v>
      </c>
      <c r="AD218" s="4">
        <f t="shared" si="3"/>
        <v>0</v>
      </c>
      <c r="AE218" t="s">
        <v>95</v>
      </c>
      <c r="AF218" s="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</row>
    <row r="219" spans="1:68" x14ac:dyDescent="0.25">
      <c r="A219" s="20">
        <v>1412</v>
      </c>
      <c r="B219" t="s">
        <v>263</v>
      </c>
      <c r="C219" t="s">
        <v>2</v>
      </c>
      <c r="D219" t="s">
        <v>287</v>
      </c>
      <c r="E219" t="s">
        <v>342</v>
      </c>
      <c r="F219" s="2">
        <v>584099000</v>
      </c>
      <c r="G219" s="2">
        <v>330000000</v>
      </c>
      <c r="H219" s="2">
        <v>254099000</v>
      </c>
      <c r="I219" s="2">
        <v>1827148</v>
      </c>
      <c r="J219" s="2">
        <v>990000</v>
      </c>
      <c r="K219" s="2">
        <v>837148</v>
      </c>
      <c r="L219" s="2">
        <v>1593508.4</v>
      </c>
      <c r="M219" s="2">
        <v>858000</v>
      </c>
      <c r="N219" s="2">
        <v>735508.4</v>
      </c>
      <c r="O219" s="15">
        <v>0.1</v>
      </c>
      <c r="P219" s="2">
        <v>85800</v>
      </c>
      <c r="Q219" s="13">
        <v>0.3</v>
      </c>
      <c r="R219" s="15">
        <v>0</v>
      </c>
      <c r="S219" s="2">
        <v>220652.52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18">
        <v>0</v>
      </c>
      <c r="AB219" s="4">
        <v>306452.52</v>
      </c>
      <c r="AD219" s="4">
        <f t="shared" si="3"/>
        <v>306452.52</v>
      </c>
      <c r="AE219" t="s">
        <v>166</v>
      </c>
      <c r="AF219" s="18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</row>
    <row r="220" spans="1:68" x14ac:dyDescent="0.25">
      <c r="A220" s="20">
        <v>1413</v>
      </c>
      <c r="B220" t="s">
        <v>263</v>
      </c>
      <c r="C220" t="s">
        <v>2</v>
      </c>
      <c r="D220" t="s">
        <v>287</v>
      </c>
      <c r="E220" t="s">
        <v>343</v>
      </c>
      <c r="F220" s="2">
        <v>12069117000</v>
      </c>
      <c r="G220" s="2">
        <v>14520000</v>
      </c>
      <c r="H220" s="2">
        <v>12054597000</v>
      </c>
      <c r="I220" s="2">
        <v>22666986</v>
      </c>
      <c r="J220" s="2">
        <v>50820</v>
      </c>
      <c r="K220" s="2">
        <v>22616166</v>
      </c>
      <c r="L220" s="2">
        <v>17839339.199999999</v>
      </c>
      <c r="M220" s="2">
        <v>45012</v>
      </c>
      <c r="N220" s="2">
        <v>17794327.199999999</v>
      </c>
      <c r="O220" s="15">
        <v>0.1</v>
      </c>
      <c r="P220" s="2">
        <v>4501.2</v>
      </c>
      <c r="Q220" s="13">
        <v>0.3</v>
      </c>
      <c r="R220" s="15">
        <v>0</v>
      </c>
      <c r="S220" s="2">
        <v>5338298.16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18">
        <v>0</v>
      </c>
      <c r="AB220" s="4">
        <v>5342799.3600000003</v>
      </c>
      <c r="AD220" s="4">
        <f t="shared" si="3"/>
        <v>5342799.3600000003</v>
      </c>
      <c r="AE220" t="s">
        <v>192</v>
      </c>
      <c r="AF220" s="18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</row>
    <row r="221" spans="1:68" x14ac:dyDescent="0.25">
      <c r="A221" s="20">
        <v>1414</v>
      </c>
      <c r="B221" t="s">
        <v>263</v>
      </c>
      <c r="C221" t="s">
        <v>2</v>
      </c>
      <c r="D221" t="s">
        <v>287</v>
      </c>
      <c r="E221" t="s">
        <v>344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15">
        <v>0.1</v>
      </c>
      <c r="P221" s="2">
        <v>0</v>
      </c>
      <c r="Q221" s="13">
        <v>0.3</v>
      </c>
      <c r="R221" s="15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18">
        <v>0</v>
      </c>
      <c r="AB221" s="4">
        <v>0</v>
      </c>
      <c r="AD221" s="4">
        <f t="shared" si="3"/>
        <v>0</v>
      </c>
      <c r="AE221" t="s">
        <v>87</v>
      </c>
      <c r="AF221" s="18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</row>
    <row r="222" spans="1:68" x14ac:dyDescent="0.25">
      <c r="A222" s="20">
        <v>1415</v>
      </c>
      <c r="B222" t="s">
        <v>264</v>
      </c>
      <c r="C222" t="s">
        <v>2</v>
      </c>
      <c r="D222" t="s">
        <v>286</v>
      </c>
      <c r="E222" t="s">
        <v>345</v>
      </c>
      <c r="F222" s="2">
        <v>1860187000</v>
      </c>
      <c r="G222" s="2">
        <v>0</v>
      </c>
      <c r="H222" s="2">
        <v>1860187000</v>
      </c>
      <c r="I222" s="2">
        <v>6246451</v>
      </c>
      <c r="J222" s="2">
        <v>0</v>
      </c>
      <c r="K222" s="2">
        <v>6246451</v>
      </c>
      <c r="L222" s="2">
        <v>5502376.2000000002</v>
      </c>
      <c r="M222" s="2">
        <v>0</v>
      </c>
      <c r="N222" s="2">
        <v>5502376.2000000002</v>
      </c>
      <c r="O222" s="15">
        <v>0</v>
      </c>
      <c r="P222" s="2">
        <v>0</v>
      </c>
      <c r="Q222" s="13">
        <v>0</v>
      </c>
      <c r="R222" s="15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18">
        <v>0</v>
      </c>
      <c r="AB222" s="4">
        <v>0</v>
      </c>
      <c r="AD222" s="4">
        <f t="shared" si="3"/>
        <v>0</v>
      </c>
      <c r="AE222" t="s">
        <v>45</v>
      </c>
      <c r="AF222" s="18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</row>
    <row r="223" spans="1:68" s="43" customFormat="1" x14ac:dyDescent="0.25">
      <c r="A223" s="20">
        <v>1418</v>
      </c>
      <c r="B223" t="s">
        <v>264</v>
      </c>
      <c r="C223" t="s">
        <v>2</v>
      </c>
      <c r="D223" t="s">
        <v>200</v>
      </c>
      <c r="E223" t="s">
        <v>346</v>
      </c>
      <c r="F223" s="2">
        <v>2774883000</v>
      </c>
      <c r="G223" s="2">
        <v>0</v>
      </c>
      <c r="H223" s="2">
        <v>2774883000</v>
      </c>
      <c r="I223" s="2">
        <v>8081130</v>
      </c>
      <c r="J223" s="2">
        <v>0</v>
      </c>
      <c r="K223" s="2">
        <v>8081130</v>
      </c>
      <c r="L223" s="2">
        <v>6971176.7999999998</v>
      </c>
      <c r="M223" s="2">
        <v>0</v>
      </c>
      <c r="N223" s="2">
        <v>6971176.7999999998</v>
      </c>
      <c r="O223" s="15">
        <v>0</v>
      </c>
      <c r="P223" s="2">
        <v>0</v>
      </c>
      <c r="Q223" s="13">
        <v>0</v>
      </c>
      <c r="R223" s="15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18">
        <v>0</v>
      </c>
      <c r="AB223" s="4">
        <v>0</v>
      </c>
      <c r="AC223" s="4"/>
      <c r="AD223" s="4">
        <f t="shared" si="3"/>
        <v>0</v>
      </c>
      <c r="AE223" t="s">
        <v>184</v>
      </c>
      <c r="AF223" s="18"/>
      <c r="AG223" s="4"/>
      <c r="AH223" s="4"/>
      <c r="AI223" s="4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</row>
    <row r="224" spans="1:68" x14ac:dyDescent="0.25">
      <c r="A224" s="20">
        <v>1419</v>
      </c>
      <c r="B224" t="s">
        <v>263</v>
      </c>
      <c r="C224" t="s">
        <v>2</v>
      </c>
      <c r="D224" t="s">
        <v>326</v>
      </c>
      <c r="E224" t="s">
        <v>347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15">
        <v>0.1</v>
      </c>
      <c r="P224" s="2">
        <v>0</v>
      </c>
      <c r="Q224" s="13">
        <v>0.3</v>
      </c>
      <c r="R224" s="15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18">
        <v>0</v>
      </c>
      <c r="AB224" s="4">
        <v>0</v>
      </c>
      <c r="AD224" s="4">
        <f t="shared" si="3"/>
        <v>0</v>
      </c>
      <c r="AE224" t="s">
        <v>336</v>
      </c>
      <c r="AF224" s="18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</row>
    <row r="225" spans="1:68" x14ac:dyDescent="0.25">
      <c r="A225" s="20">
        <v>1420</v>
      </c>
      <c r="B225" t="s">
        <v>264</v>
      </c>
      <c r="C225" t="s">
        <v>2</v>
      </c>
      <c r="D225" t="s">
        <v>326</v>
      </c>
      <c r="E225" t="s">
        <v>348</v>
      </c>
      <c r="F225" s="2">
        <v>12864911000</v>
      </c>
      <c r="G225" s="2">
        <v>0</v>
      </c>
      <c r="H225" s="2">
        <v>12864911000</v>
      </c>
      <c r="I225" s="2">
        <v>32811142</v>
      </c>
      <c r="J225" s="2">
        <v>0</v>
      </c>
      <c r="K225" s="2">
        <v>32811142</v>
      </c>
      <c r="L225" s="2">
        <v>27665177.600000001</v>
      </c>
      <c r="M225" s="2">
        <v>0</v>
      </c>
      <c r="N225" s="2">
        <v>27665177.600000001</v>
      </c>
      <c r="O225" s="15">
        <v>0.1</v>
      </c>
      <c r="P225" s="2">
        <v>0</v>
      </c>
      <c r="Q225" s="13">
        <v>0.1</v>
      </c>
      <c r="R225" s="15">
        <v>0</v>
      </c>
      <c r="S225" s="2">
        <v>2766517.76</v>
      </c>
      <c r="T225" s="2">
        <v>2000000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18">
        <v>0</v>
      </c>
      <c r="AB225" s="4">
        <v>4766517.76</v>
      </c>
      <c r="AD225" s="4">
        <f t="shared" si="3"/>
        <v>4766517.76</v>
      </c>
      <c r="AE225" t="s">
        <v>336</v>
      </c>
      <c r="AF225" s="18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</row>
    <row r="226" spans="1:68" x14ac:dyDescent="0.25">
      <c r="A226" s="20">
        <v>1423</v>
      </c>
      <c r="B226" t="s">
        <v>263</v>
      </c>
      <c r="C226" t="s">
        <v>2</v>
      </c>
      <c r="D226" t="s">
        <v>326</v>
      </c>
      <c r="E226" t="s">
        <v>349</v>
      </c>
      <c r="F226" s="2">
        <v>3723405000</v>
      </c>
      <c r="G226" s="2">
        <v>0</v>
      </c>
      <c r="H226" s="2">
        <v>3723405000</v>
      </c>
      <c r="I226" s="2">
        <v>11934704</v>
      </c>
      <c r="J226" s="2">
        <v>0</v>
      </c>
      <c r="K226" s="2">
        <v>11934704</v>
      </c>
      <c r="L226" s="2">
        <v>10445342</v>
      </c>
      <c r="M226" s="2">
        <v>0</v>
      </c>
      <c r="N226" s="2">
        <v>10445342</v>
      </c>
      <c r="O226" s="15">
        <v>0.1</v>
      </c>
      <c r="P226" s="2">
        <v>0</v>
      </c>
      <c r="Q226" s="13">
        <v>0.3</v>
      </c>
      <c r="R226" s="15">
        <v>0</v>
      </c>
      <c r="S226" s="2">
        <v>3133602.6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18">
        <v>0</v>
      </c>
      <c r="AB226" s="4">
        <v>3133602.6</v>
      </c>
      <c r="AD226" s="4">
        <f t="shared" si="3"/>
        <v>3133602.6</v>
      </c>
      <c r="AE226" t="s">
        <v>336</v>
      </c>
      <c r="AF226" s="18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</row>
    <row r="227" spans="1:68" x14ac:dyDescent="0.25">
      <c r="A227" s="20">
        <v>1426</v>
      </c>
      <c r="B227" t="s">
        <v>263</v>
      </c>
      <c r="C227" t="s">
        <v>2</v>
      </c>
      <c r="D227" t="s">
        <v>287</v>
      </c>
      <c r="E227" t="s">
        <v>350</v>
      </c>
      <c r="F227" s="2">
        <v>9173502000</v>
      </c>
      <c r="G227" s="2">
        <v>0</v>
      </c>
      <c r="H227" s="2">
        <v>9173502000</v>
      </c>
      <c r="I227" s="2">
        <v>23278995</v>
      </c>
      <c r="J227" s="2">
        <v>0</v>
      </c>
      <c r="K227" s="2">
        <v>23278995</v>
      </c>
      <c r="L227" s="2">
        <v>19609594.199999999</v>
      </c>
      <c r="M227" s="2">
        <v>0</v>
      </c>
      <c r="N227" s="2">
        <v>19609594.199999999</v>
      </c>
      <c r="O227" s="15">
        <v>0.1</v>
      </c>
      <c r="P227" s="2">
        <v>0</v>
      </c>
      <c r="Q227" s="13">
        <v>0.3</v>
      </c>
      <c r="R227" s="15">
        <v>0</v>
      </c>
      <c r="S227" s="2">
        <v>5882878.2599999998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18">
        <v>0</v>
      </c>
      <c r="AB227" s="4">
        <v>5882878.2599999998</v>
      </c>
      <c r="AD227" s="4">
        <f t="shared" si="3"/>
        <v>5882878.2599999998</v>
      </c>
      <c r="AE227" t="s">
        <v>87</v>
      </c>
      <c r="AF227" s="18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</row>
    <row r="228" spans="1:68" x14ac:dyDescent="0.25">
      <c r="A228" s="20">
        <v>1427</v>
      </c>
      <c r="B228" t="s">
        <v>263</v>
      </c>
      <c r="C228" t="s">
        <v>2</v>
      </c>
      <c r="D228" t="s">
        <v>326</v>
      </c>
      <c r="E228" t="s">
        <v>351</v>
      </c>
      <c r="F228" s="2">
        <v>1561164000</v>
      </c>
      <c r="G228" s="2">
        <v>4629000</v>
      </c>
      <c r="H228" s="2">
        <v>1556535000</v>
      </c>
      <c r="I228" s="2">
        <v>5172228</v>
      </c>
      <c r="J228" s="2">
        <v>16202</v>
      </c>
      <c r="K228" s="2">
        <v>5156026</v>
      </c>
      <c r="L228" s="2">
        <v>4547762.4000000004</v>
      </c>
      <c r="M228" s="2">
        <v>14350.4</v>
      </c>
      <c r="N228" s="2">
        <v>4533412</v>
      </c>
      <c r="O228" s="15">
        <v>0.1</v>
      </c>
      <c r="P228" s="2">
        <v>1435.04</v>
      </c>
      <c r="Q228" s="13">
        <v>0.3</v>
      </c>
      <c r="R228" s="15">
        <v>0</v>
      </c>
      <c r="S228" s="2">
        <v>1360023.6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18">
        <v>0</v>
      </c>
      <c r="AB228" s="4">
        <v>1361458.64</v>
      </c>
      <c r="AD228" s="4">
        <f t="shared" si="3"/>
        <v>1361458.64</v>
      </c>
      <c r="AE228" t="s">
        <v>336</v>
      </c>
      <c r="AF228" s="1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</row>
    <row r="229" spans="1:68" x14ac:dyDescent="0.25">
      <c r="A229" s="20">
        <v>1428</v>
      </c>
      <c r="B229" t="s">
        <v>264</v>
      </c>
      <c r="C229" t="s">
        <v>9</v>
      </c>
      <c r="D229" t="s">
        <v>385</v>
      </c>
      <c r="E229" t="s">
        <v>352</v>
      </c>
      <c r="F229" s="2">
        <v>26559836000</v>
      </c>
      <c r="G229" s="2">
        <v>0</v>
      </c>
      <c r="H229" s="2">
        <v>26559836000</v>
      </c>
      <c r="I229" s="2">
        <v>51265181</v>
      </c>
      <c r="J229" s="2">
        <v>0</v>
      </c>
      <c r="K229" s="2">
        <v>51265181</v>
      </c>
      <c r="L229" s="2">
        <v>40641246.600000001</v>
      </c>
      <c r="M229" s="2">
        <v>0</v>
      </c>
      <c r="N229" s="2">
        <v>40641246.600000001</v>
      </c>
      <c r="O229" s="15">
        <v>0.1</v>
      </c>
      <c r="P229" s="2">
        <v>0</v>
      </c>
      <c r="Q229" s="13">
        <v>0.15</v>
      </c>
      <c r="R229" s="15">
        <v>0</v>
      </c>
      <c r="S229" s="2">
        <v>6096186.9900000002</v>
      </c>
      <c r="T229" s="2">
        <v>3000000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18">
        <v>0</v>
      </c>
      <c r="AB229" s="4">
        <v>9096186.9900000002</v>
      </c>
      <c r="AD229" s="4">
        <f t="shared" si="3"/>
        <v>9096186.9900000002</v>
      </c>
      <c r="AE229" t="s">
        <v>79</v>
      </c>
      <c r="AF229" s="18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</row>
    <row r="230" spans="1:68" x14ac:dyDescent="0.25">
      <c r="A230" s="20">
        <v>1429</v>
      </c>
      <c r="B230" t="s">
        <v>263</v>
      </c>
      <c r="C230" t="s">
        <v>2</v>
      </c>
      <c r="D230" t="s">
        <v>286</v>
      </c>
      <c r="E230" t="s">
        <v>353</v>
      </c>
      <c r="F230" s="2">
        <v>45371119000</v>
      </c>
      <c r="G230" s="2">
        <v>0</v>
      </c>
      <c r="H230" s="2">
        <v>45371119000</v>
      </c>
      <c r="I230" s="2">
        <v>68057342</v>
      </c>
      <c r="J230" s="2">
        <v>0</v>
      </c>
      <c r="K230" s="2">
        <v>68057342</v>
      </c>
      <c r="L230" s="2">
        <v>49908894.399999999</v>
      </c>
      <c r="M230" s="2">
        <v>0</v>
      </c>
      <c r="N230" s="2">
        <v>49908894.399999999</v>
      </c>
      <c r="O230" s="15">
        <v>0.1</v>
      </c>
      <c r="P230" s="2">
        <v>0</v>
      </c>
      <c r="Q230" s="13">
        <v>0.3</v>
      </c>
      <c r="R230" s="15">
        <v>0</v>
      </c>
      <c r="S230" s="2">
        <v>14972668.32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18">
        <v>0</v>
      </c>
      <c r="AB230" s="4">
        <v>14972668.32</v>
      </c>
      <c r="AD230" s="4">
        <f t="shared" si="3"/>
        <v>14972668.32</v>
      </c>
      <c r="AE230" t="s">
        <v>43</v>
      </c>
      <c r="AF230" s="18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</row>
    <row r="231" spans="1:68" x14ac:dyDescent="0.25">
      <c r="A231" s="20">
        <v>1430</v>
      </c>
      <c r="B231" t="s">
        <v>263</v>
      </c>
      <c r="C231" t="s">
        <v>2</v>
      </c>
      <c r="D231" t="s">
        <v>200</v>
      </c>
      <c r="E231" t="s">
        <v>354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15">
        <v>0.1</v>
      </c>
      <c r="P231" s="2">
        <v>0</v>
      </c>
      <c r="Q231" s="13">
        <v>0.3</v>
      </c>
      <c r="R231" s="15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18">
        <v>0</v>
      </c>
      <c r="AB231" s="4">
        <v>0</v>
      </c>
      <c r="AD231" s="4">
        <f t="shared" si="3"/>
        <v>0</v>
      </c>
      <c r="AE231" t="s">
        <v>241</v>
      </c>
      <c r="AF231" s="18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</row>
    <row r="232" spans="1:68" x14ac:dyDescent="0.25">
      <c r="A232" s="20">
        <v>1431</v>
      </c>
      <c r="B232" t="s">
        <v>263</v>
      </c>
      <c r="C232" t="s">
        <v>2</v>
      </c>
      <c r="D232" t="s">
        <v>326</v>
      </c>
      <c r="E232" t="s">
        <v>355</v>
      </c>
      <c r="F232" s="2">
        <v>133180000</v>
      </c>
      <c r="G232" s="2">
        <v>0</v>
      </c>
      <c r="H232" s="2">
        <v>133180000</v>
      </c>
      <c r="I232" s="2">
        <v>466130</v>
      </c>
      <c r="J232" s="2">
        <v>0</v>
      </c>
      <c r="K232" s="2">
        <v>466130</v>
      </c>
      <c r="L232" s="2">
        <v>412858</v>
      </c>
      <c r="M232" s="2">
        <v>0</v>
      </c>
      <c r="N232" s="2">
        <v>412858</v>
      </c>
      <c r="O232" s="15">
        <v>0.1</v>
      </c>
      <c r="P232" s="2">
        <v>0</v>
      </c>
      <c r="Q232" s="13">
        <v>0.3</v>
      </c>
      <c r="R232" s="15">
        <v>0</v>
      </c>
      <c r="S232" s="2">
        <v>123857.4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18">
        <v>0</v>
      </c>
      <c r="AB232" s="4">
        <v>123857.4</v>
      </c>
      <c r="AD232" s="4">
        <f t="shared" si="3"/>
        <v>123857.4</v>
      </c>
      <c r="AE232" t="s">
        <v>336</v>
      </c>
      <c r="AF232" s="18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</row>
    <row r="233" spans="1:68" x14ac:dyDescent="0.25">
      <c r="A233" s="20">
        <v>1432</v>
      </c>
      <c r="B233" t="s">
        <v>263</v>
      </c>
      <c r="C233" t="s">
        <v>2</v>
      </c>
      <c r="D233" t="s">
        <v>326</v>
      </c>
      <c r="E233" t="s">
        <v>356</v>
      </c>
      <c r="F233" s="2">
        <v>2222680000</v>
      </c>
      <c r="G233" s="2">
        <v>0</v>
      </c>
      <c r="H233" s="2">
        <v>2222680000</v>
      </c>
      <c r="I233" s="2">
        <v>7379432</v>
      </c>
      <c r="J233" s="2">
        <v>0</v>
      </c>
      <c r="K233" s="2">
        <v>7379432</v>
      </c>
      <c r="L233" s="2">
        <v>6490360</v>
      </c>
      <c r="M233" s="2">
        <v>0</v>
      </c>
      <c r="N233" s="2">
        <v>6490360</v>
      </c>
      <c r="O233" s="15">
        <v>0.1</v>
      </c>
      <c r="P233" s="2">
        <v>0</v>
      </c>
      <c r="Q233" s="13">
        <v>0.3</v>
      </c>
      <c r="R233" s="15">
        <v>0</v>
      </c>
      <c r="S233" s="2">
        <v>1947108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18">
        <v>0</v>
      </c>
      <c r="AB233" s="4">
        <v>1947108</v>
      </c>
      <c r="AD233" s="4">
        <f t="shared" si="3"/>
        <v>1947108</v>
      </c>
      <c r="AE233" t="s">
        <v>336</v>
      </c>
      <c r="AF233" s="18"/>
      <c r="AJ233"/>
      <c r="AK233"/>
      <c r="AL233"/>
      <c r="AM233"/>
    </row>
    <row r="234" spans="1:68" x14ac:dyDescent="0.25">
      <c r="A234" s="20">
        <v>1434</v>
      </c>
      <c r="B234" t="s">
        <v>264</v>
      </c>
      <c r="C234" t="s">
        <v>2</v>
      </c>
      <c r="D234" t="s">
        <v>326</v>
      </c>
      <c r="E234" t="s">
        <v>357</v>
      </c>
      <c r="F234" s="2">
        <v>7710800000</v>
      </c>
      <c r="G234" s="2">
        <v>1708292000</v>
      </c>
      <c r="H234" s="2">
        <v>6002508000</v>
      </c>
      <c r="I234" s="2">
        <v>19832195</v>
      </c>
      <c r="J234" s="2">
        <v>4759091</v>
      </c>
      <c r="K234" s="2">
        <v>15073104</v>
      </c>
      <c r="L234" s="2">
        <v>16747875</v>
      </c>
      <c r="M234" s="2">
        <v>4075774.2</v>
      </c>
      <c r="N234" s="2">
        <v>12672100.800000001</v>
      </c>
      <c r="O234" s="15">
        <v>0.1</v>
      </c>
      <c r="P234" s="2">
        <v>407577.42</v>
      </c>
      <c r="Q234" s="13">
        <v>0.1</v>
      </c>
      <c r="R234" s="15">
        <v>0</v>
      </c>
      <c r="S234" s="2">
        <v>1267210.08</v>
      </c>
      <c r="T234" s="2">
        <v>1000000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18">
        <v>0</v>
      </c>
      <c r="AB234" s="4">
        <v>2674787.5</v>
      </c>
      <c r="AD234" s="4">
        <f t="shared" si="3"/>
        <v>2674787.5</v>
      </c>
      <c r="AE234" t="s">
        <v>336</v>
      </c>
      <c r="AF234" s="18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</row>
    <row r="235" spans="1:68" x14ac:dyDescent="0.25">
      <c r="A235" s="20">
        <v>1435</v>
      </c>
      <c r="B235" t="s">
        <v>263</v>
      </c>
      <c r="C235" t="s">
        <v>2</v>
      </c>
      <c r="D235" t="s">
        <v>287</v>
      </c>
      <c r="E235" t="s">
        <v>358</v>
      </c>
      <c r="F235" s="2">
        <v>4239016000</v>
      </c>
      <c r="G235" s="2">
        <v>0</v>
      </c>
      <c r="H235" s="2">
        <v>4239016000</v>
      </c>
      <c r="I235" s="2">
        <v>12603340</v>
      </c>
      <c r="J235" s="2">
        <v>0</v>
      </c>
      <c r="K235" s="2">
        <v>12603340</v>
      </c>
      <c r="L235" s="2">
        <v>10907733.6</v>
      </c>
      <c r="M235" s="2">
        <v>0</v>
      </c>
      <c r="N235" s="2">
        <v>10907733.6</v>
      </c>
      <c r="O235" s="15">
        <v>0.1</v>
      </c>
      <c r="P235" s="2">
        <v>0</v>
      </c>
      <c r="Q235" s="13">
        <v>0.3</v>
      </c>
      <c r="R235" s="15">
        <v>0</v>
      </c>
      <c r="S235" s="2">
        <v>3272320.08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18">
        <v>0</v>
      </c>
      <c r="AB235" s="4">
        <v>3272320.08</v>
      </c>
      <c r="AD235" s="4">
        <f t="shared" si="3"/>
        <v>3272320.08</v>
      </c>
      <c r="AE235" t="s">
        <v>192</v>
      </c>
      <c r="AF235" s="18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</row>
    <row r="236" spans="1:68" x14ac:dyDescent="0.25">
      <c r="A236" s="20">
        <v>1436</v>
      </c>
      <c r="B236" t="s">
        <v>263</v>
      </c>
      <c r="C236" t="s">
        <v>2</v>
      </c>
      <c r="D236" t="s">
        <v>8</v>
      </c>
      <c r="E236" t="s">
        <v>359</v>
      </c>
      <c r="F236" s="2">
        <v>18216673400</v>
      </c>
      <c r="G236" s="2">
        <v>676700000</v>
      </c>
      <c r="H236" s="2">
        <v>17539973400</v>
      </c>
      <c r="I236" s="2">
        <v>48293922</v>
      </c>
      <c r="J236" s="2">
        <v>2176502</v>
      </c>
      <c r="K236" s="2">
        <v>46117420</v>
      </c>
      <c r="L236" s="2">
        <v>41007252.640000001</v>
      </c>
      <c r="M236" s="2">
        <v>1905822</v>
      </c>
      <c r="N236" s="2">
        <v>39101430.640000001</v>
      </c>
      <c r="O236" s="15">
        <v>0.1</v>
      </c>
      <c r="P236" s="2">
        <v>190582.2</v>
      </c>
      <c r="Q236" s="13">
        <v>0.3</v>
      </c>
      <c r="R236" s="15">
        <v>0</v>
      </c>
      <c r="S236" s="2">
        <v>11730429.192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18">
        <v>0</v>
      </c>
      <c r="AB236" s="4">
        <v>11921011.392000001</v>
      </c>
      <c r="AD236" s="4">
        <f t="shared" si="3"/>
        <v>11921011.392000001</v>
      </c>
      <c r="AE236" t="s">
        <v>33</v>
      </c>
      <c r="AF236" s="18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</row>
    <row r="237" spans="1:68" x14ac:dyDescent="0.25">
      <c r="A237" s="20">
        <v>1438</v>
      </c>
      <c r="B237" t="s">
        <v>264</v>
      </c>
      <c r="C237" t="s">
        <v>2</v>
      </c>
      <c r="D237" t="s">
        <v>326</v>
      </c>
      <c r="E237" t="s">
        <v>360</v>
      </c>
      <c r="F237" s="2">
        <v>5977035000</v>
      </c>
      <c r="G237" s="2">
        <v>0</v>
      </c>
      <c r="H237" s="2">
        <v>5977035000</v>
      </c>
      <c r="I237" s="2">
        <v>18372482</v>
      </c>
      <c r="J237" s="2">
        <v>0</v>
      </c>
      <c r="K237" s="2">
        <v>18372482</v>
      </c>
      <c r="L237" s="2">
        <v>15981668</v>
      </c>
      <c r="M237" s="2">
        <v>0</v>
      </c>
      <c r="N237" s="2">
        <v>15981668</v>
      </c>
      <c r="O237" s="15">
        <v>0.1</v>
      </c>
      <c r="P237" s="2">
        <v>0</v>
      </c>
      <c r="Q237" s="13">
        <v>0.1</v>
      </c>
      <c r="R237" s="15">
        <v>0</v>
      </c>
      <c r="S237" s="2">
        <v>1598166.8</v>
      </c>
      <c r="T237" s="2">
        <v>1000000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18">
        <v>0</v>
      </c>
      <c r="AB237" s="4">
        <v>2598166.7999999998</v>
      </c>
      <c r="AD237" s="4">
        <f t="shared" si="3"/>
        <v>2598166.7999999998</v>
      </c>
      <c r="AE237" t="s">
        <v>336</v>
      </c>
      <c r="AF237" s="18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</row>
    <row r="238" spans="1:68" x14ac:dyDescent="0.25">
      <c r="A238" s="20">
        <v>1443</v>
      </c>
      <c r="B238" t="s">
        <v>263</v>
      </c>
      <c r="C238" t="s">
        <v>2</v>
      </c>
      <c r="D238" t="s">
        <v>4</v>
      </c>
      <c r="E238" t="s">
        <v>361</v>
      </c>
      <c r="F238" s="2">
        <v>23338875000</v>
      </c>
      <c r="G238" s="2">
        <v>84000000</v>
      </c>
      <c r="H238" s="2">
        <v>23254875000</v>
      </c>
      <c r="I238" s="2">
        <v>36670226</v>
      </c>
      <c r="J238" s="2">
        <v>294000</v>
      </c>
      <c r="K238" s="2">
        <v>36376226</v>
      </c>
      <c r="L238" s="2">
        <v>27334676</v>
      </c>
      <c r="M238" s="2">
        <v>260400</v>
      </c>
      <c r="N238" s="2">
        <v>27074276</v>
      </c>
      <c r="O238" s="15">
        <v>0.1</v>
      </c>
      <c r="P238" s="2">
        <v>26040</v>
      </c>
      <c r="Q238" s="13">
        <v>0.3</v>
      </c>
      <c r="R238" s="15">
        <v>0</v>
      </c>
      <c r="S238" s="2">
        <v>8122282.7999999998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18">
        <v>0</v>
      </c>
      <c r="AB238" s="4">
        <v>8148322.7999999998</v>
      </c>
      <c r="AD238" s="4">
        <f t="shared" si="3"/>
        <v>8148322.7999999998</v>
      </c>
      <c r="AE238" t="s">
        <v>41</v>
      </c>
      <c r="AF238" s="1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</row>
    <row r="239" spans="1:68" x14ac:dyDescent="0.25">
      <c r="A239" s="20">
        <v>1444</v>
      </c>
      <c r="B239" t="s">
        <v>264</v>
      </c>
      <c r="C239" t="s">
        <v>2</v>
      </c>
      <c r="D239" t="s">
        <v>286</v>
      </c>
      <c r="E239" t="s">
        <v>362</v>
      </c>
      <c r="F239" s="2">
        <v>5240228000</v>
      </c>
      <c r="G239" s="2">
        <v>69529000</v>
      </c>
      <c r="H239" s="2">
        <v>5170699000</v>
      </c>
      <c r="I239" s="2">
        <v>16844919</v>
      </c>
      <c r="J239" s="2">
        <v>243352</v>
      </c>
      <c r="K239" s="2">
        <v>16601567</v>
      </c>
      <c r="L239" s="2">
        <v>14748827.800000001</v>
      </c>
      <c r="M239" s="2">
        <v>215540.4</v>
      </c>
      <c r="N239" s="2">
        <v>14533287.4</v>
      </c>
      <c r="O239" s="15">
        <v>0</v>
      </c>
      <c r="P239" s="2">
        <v>0</v>
      </c>
      <c r="Q239" s="13">
        <v>0</v>
      </c>
      <c r="R239" s="15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18">
        <v>0</v>
      </c>
      <c r="AB239" s="4">
        <v>0</v>
      </c>
      <c r="AD239" s="4">
        <f t="shared" si="3"/>
        <v>0</v>
      </c>
      <c r="AE239" t="s">
        <v>95</v>
      </c>
      <c r="AF239" s="18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</row>
    <row r="240" spans="1:68" x14ac:dyDescent="0.25">
      <c r="A240" s="20">
        <v>1445</v>
      </c>
      <c r="B240" t="s">
        <v>263</v>
      </c>
      <c r="C240" t="s">
        <v>2</v>
      </c>
      <c r="D240" t="s">
        <v>326</v>
      </c>
      <c r="E240" t="s">
        <v>363</v>
      </c>
      <c r="F240" s="2">
        <v>8556305000</v>
      </c>
      <c r="G240" s="2">
        <v>0</v>
      </c>
      <c r="H240" s="2">
        <v>8556305000</v>
      </c>
      <c r="I240" s="2">
        <v>24803837</v>
      </c>
      <c r="J240" s="2">
        <v>0</v>
      </c>
      <c r="K240" s="2">
        <v>24803837</v>
      </c>
      <c r="L240" s="2">
        <v>21381315</v>
      </c>
      <c r="M240" s="2">
        <v>0</v>
      </c>
      <c r="N240" s="2">
        <v>21381315</v>
      </c>
      <c r="O240" s="15">
        <v>0.1</v>
      </c>
      <c r="P240" s="2">
        <v>0</v>
      </c>
      <c r="Q240" s="13">
        <v>0.3</v>
      </c>
      <c r="R240" s="15">
        <v>0</v>
      </c>
      <c r="S240" s="2">
        <v>6414394.5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18">
        <v>0</v>
      </c>
      <c r="AB240" s="4">
        <v>6414394.5</v>
      </c>
      <c r="AD240" s="4">
        <f t="shared" si="3"/>
        <v>6414394.5</v>
      </c>
      <c r="AE240" t="s">
        <v>336</v>
      </c>
      <c r="AF240" s="18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</row>
    <row r="241" spans="1:68" x14ac:dyDescent="0.25">
      <c r="A241" s="20">
        <v>1447</v>
      </c>
      <c r="B241" t="s">
        <v>263</v>
      </c>
      <c r="C241" t="s">
        <v>2</v>
      </c>
      <c r="D241" t="s">
        <v>286</v>
      </c>
      <c r="E241" t="s">
        <v>364</v>
      </c>
      <c r="F241" s="2">
        <v>1271015000</v>
      </c>
      <c r="G241" s="2">
        <v>0</v>
      </c>
      <c r="H241" s="2">
        <v>1271015000</v>
      </c>
      <c r="I241" s="2">
        <v>4118071</v>
      </c>
      <c r="J241" s="2">
        <v>0</v>
      </c>
      <c r="K241" s="2">
        <v>4118071</v>
      </c>
      <c r="L241" s="2">
        <v>3609665</v>
      </c>
      <c r="M241" s="2">
        <v>0</v>
      </c>
      <c r="N241" s="2">
        <v>3609665</v>
      </c>
      <c r="O241" s="15">
        <v>0.1</v>
      </c>
      <c r="P241" s="2">
        <v>0</v>
      </c>
      <c r="Q241" s="13">
        <v>0.3</v>
      </c>
      <c r="R241" s="15">
        <v>0</v>
      </c>
      <c r="S241" s="2">
        <v>1082899.5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18">
        <v>0</v>
      </c>
      <c r="AB241" s="4">
        <v>1082899.5</v>
      </c>
      <c r="AD241" s="4">
        <f t="shared" si="3"/>
        <v>1082899.5</v>
      </c>
      <c r="AE241" t="s">
        <v>45</v>
      </c>
      <c r="AF241" s="18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</row>
    <row r="242" spans="1:68" x14ac:dyDescent="0.25">
      <c r="A242" s="20">
        <v>1449</v>
      </c>
      <c r="B242" t="s">
        <v>263</v>
      </c>
      <c r="C242" t="s">
        <v>2</v>
      </c>
      <c r="D242" t="s">
        <v>326</v>
      </c>
      <c r="E242" t="s">
        <v>322</v>
      </c>
      <c r="F242" s="2">
        <v>365500000</v>
      </c>
      <c r="G242" s="2">
        <v>0</v>
      </c>
      <c r="H242" s="2">
        <v>365500000</v>
      </c>
      <c r="I242" s="2">
        <v>1096500</v>
      </c>
      <c r="J242" s="2">
        <v>0</v>
      </c>
      <c r="K242" s="2">
        <v>1096500</v>
      </c>
      <c r="L242" s="2">
        <v>950300</v>
      </c>
      <c r="M242" s="2">
        <v>0</v>
      </c>
      <c r="N242" s="2">
        <v>950300</v>
      </c>
      <c r="O242" s="15">
        <v>0.1</v>
      </c>
      <c r="P242" s="2">
        <v>0</v>
      </c>
      <c r="Q242" s="13">
        <v>0.3</v>
      </c>
      <c r="R242" s="15">
        <v>0</v>
      </c>
      <c r="S242" s="2">
        <v>285090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18">
        <v>0</v>
      </c>
      <c r="AB242" s="4">
        <v>285090</v>
      </c>
      <c r="AD242" s="4">
        <f t="shared" si="3"/>
        <v>285090</v>
      </c>
      <c r="AE242" t="s">
        <v>336</v>
      </c>
      <c r="AF242" s="18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</row>
    <row r="243" spans="1:68" x14ac:dyDescent="0.25">
      <c r="A243" s="20">
        <v>1452</v>
      </c>
      <c r="B243" t="s">
        <v>264</v>
      </c>
      <c r="C243" t="s">
        <v>2</v>
      </c>
      <c r="D243" t="s">
        <v>200</v>
      </c>
      <c r="E243" t="s">
        <v>365</v>
      </c>
      <c r="F243" s="2">
        <v>5300305000</v>
      </c>
      <c r="G243" s="2">
        <v>0</v>
      </c>
      <c r="H243" s="2">
        <v>5300305000</v>
      </c>
      <c r="I243" s="2">
        <v>13277231</v>
      </c>
      <c r="J243" s="2">
        <v>0</v>
      </c>
      <c r="K243" s="2">
        <v>13277231</v>
      </c>
      <c r="L243" s="2">
        <v>11157109</v>
      </c>
      <c r="M243" s="2">
        <v>0</v>
      </c>
      <c r="N243" s="2">
        <v>11157109</v>
      </c>
      <c r="O243" s="15">
        <v>0</v>
      </c>
      <c r="P243" s="2">
        <v>0</v>
      </c>
      <c r="Q243" s="13">
        <v>0</v>
      </c>
      <c r="R243" s="15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18">
        <v>0</v>
      </c>
      <c r="AB243" s="4">
        <v>0</v>
      </c>
      <c r="AD243" s="4">
        <f t="shared" si="3"/>
        <v>0</v>
      </c>
      <c r="AE243" t="s">
        <v>184</v>
      </c>
      <c r="AF243" s="18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</row>
    <row r="244" spans="1:68" x14ac:dyDescent="0.25">
      <c r="A244" s="20">
        <v>1455</v>
      </c>
      <c r="B244" t="s">
        <v>263</v>
      </c>
      <c r="C244" t="s">
        <v>2</v>
      </c>
      <c r="D244" t="s">
        <v>286</v>
      </c>
      <c r="E244" t="s">
        <v>366</v>
      </c>
      <c r="F244" s="2">
        <v>17697484000</v>
      </c>
      <c r="G244" s="2">
        <v>0</v>
      </c>
      <c r="H244" s="2">
        <v>17697484000</v>
      </c>
      <c r="I244" s="2">
        <v>31344401</v>
      </c>
      <c r="J244" s="2">
        <v>0</v>
      </c>
      <c r="K244" s="2">
        <v>31344401</v>
      </c>
      <c r="L244" s="2">
        <v>24265407.399999999</v>
      </c>
      <c r="M244" s="2">
        <v>0</v>
      </c>
      <c r="N244" s="2">
        <v>24265407.399999999</v>
      </c>
      <c r="O244" s="15">
        <v>0.1</v>
      </c>
      <c r="P244" s="2">
        <v>0</v>
      </c>
      <c r="Q244" s="13">
        <v>0.3</v>
      </c>
      <c r="R244" s="15">
        <v>0</v>
      </c>
      <c r="S244" s="2">
        <v>7279622.2199999997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18">
        <v>0</v>
      </c>
      <c r="AB244" s="4">
        <v>7279622.2199999997</v>
      </c>
      <c r="AD244" s="4">
        <f t="shared" si="3"/>
        <v>7279622.2199999997</v>
      </c>
      <c r="AE244" t="s">
        <v>45</v>
      </c>
      <c r="AF244" s="18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</row>
    <row r="245" spans="1:68" x14ac:dyDescent="0.25">
      <c r="A245" s="20">
        <v>1456</v>
      </c>
      <c r="B245" t="s">
        <v>264</v>
      </c>
      <c r="C245" t="s">
        <v>9</v>
      </c>
      <c r="D245" t="s">
        <v>15</v>
      </c>
      <c r="E245" t="s">
        <v>367</v>
      </c>
      <c r="F245" s="2">
        <v>6120100000</v>
      </c>
      <c r="G245" s="2">
        <v>0</v>
      </c>
      <c r="H245" s="2">
        <v>6120100000</v>
      </c>
      <c r="I245" s="2">
        <v>17805502</v>
      </c>
      <c r="J245" s="2">
        <v>0</v>
      </c>
      <c r="K245" s="2">
        <v>17805502</v>
      </c>
      <c r="L245" s="2">
        <v>15357462</v>
      </c>
      <c r="M245" s="2">
        <v>0</v>
      </c>
      <c r="N245" s="2">
        <v>15357462</v>
      </c>
      <c r="O245" s="15">
        <v>0.1</v>
      </c>
      <c r="P245" s="2">
        <v>0</v>
      </c>
      <c r="Q245" s="13">
        <v>0.1</v>
      </c>
      <c r="R245" s="15">
        <v>0</v>
      </c>
      <c r="S245" s="2">
        <v>1535746.2</v>
      </c>
      <c r="T245" s="2">
        <v>1000000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18">
        <v>0</v>
      </c>
      <c r="AB245" s="4">
        <v>2535746.2000000002</v>
      </c>
      <c r="AD245" s="4">
        <f t="shared" si="3"/>
        <v>2535746.2000000002</v>
      </c>
      <c r="AE245" t="s">
        <v>17</v>
      </c>
      <c r="AF245" s="18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</row>
    <row r="246" spans="1:68" x14ac:dyDescent="0.25">
      <c r="A246" s="20">
        <v>1460</v>
      </c>
      <c r="B246" t="s">
        <v>263</v>
      </c>
      <c r="C246" t="s">
        <v>9</v>
      </c>
      <c r="D246" t="s">
        <v>384</v>
      </c>
      <c r="E246" t="s">
        <v>368</v>
      </c>
      <c r="F246" s="2">
        <v>63897554000</v>
      </c>
      <c r="G246" s="2">
        <v>0</v>
      </c>
      <c r="H246" s="2">
        <v>63897554000</v>
      </c>
      <c r="I246" s="2">
        <v>97887112</v>
      </c>
      <c r="J246" s="2">
        <v>0</v>
      </c>
      <c r="K246" s="2">
        <v>97887112</v>
      </c>
      <c r="L246" s="2">
        <v>72328090.400000006</v>
      </c>
      <c r="M246" s="2">
        <v>0</v>
      </c>
      <c r="N246" s="2">
        <v>72328090.400000006</v>
      </c>
      <c r="O246" s="15">
        <v>0.1</v>
      </c>
      <c r="P246" s="2">
        <v>0</v>
      </c>
      <c r="Q246" s="13">
        <v>0.3</v>
      </c>
      <c r="R246" s="15">
        <v>0</v>
      </c>
      <c r="S246" s="2">
        <v>21698427.120000001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18">
        <v>0</v>
      </c>
      <c r="AB246" s="4">
        <v>21698427.120000001</v>
      </c>
      <c r="AD246" s="4">
        <f t="shared" si="3"/>
        <v>21698427.120000001</v>
      </c>
      <c r="AE246" t="s">
        <v>62</v>
      </c>
      <c r="AF246" s="18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</row>
    <row r="247" spans="1:68" x14ac:dyDescent="0.25">
      <c r="A247" s="20">
        <v>1461</v>
      </c>
      <c r="B247" t="s">
        <v>263</v>
      </c>
      <c r="C247" t="s">
        <v>9</v>
      </c>
      <c r="D247" t="s">
        <v>384</v>
      </c>
      <c r="E247" t="s">
        <v>369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15">
        <v>0.1</v>
      </c>
      <c r="P247" s="2">
        <v>0</v>
      </c>
      <c r="Q247" s="13">
        <v>0.3</v>
      </c>
      <c r="R247" s="15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18">
        <v>0</v>
      </c>
      <c r="AB247" s="4">
        <v>0</v>
      </c>
      <c r="AD247" s="4">
        <f t="shared" si="3"/>
        <v>0</v>
      </c>
      <c r="AE247" t="s">
        <v>63</v>
      </c>
      <c r="AF247" s="18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</row>
    <row r="248" spans="1:68" x14ac:dyDescent="0.25">
      <c r="A248" s="20">
        <v>1462</v>
      </c>
      <c r="B248" t="s">
        <v>263</v>
      </c>
      <c r="C248" t="s">
        <v>9</v>
      </c>
      <c r="D248" t="s">
        <v>27</v>
      </c>
      <c r="E248" t="s">
        <v>370</v>
      </c>
      <c r="F248" s="2">
        <v>3485587000</v>
      </c>
      <c r="G248" s="2">
        <v>0</v>
      </c>
      <c r="H248" s="2">
        <v>3485587000</v>
      </c>
      <c r="I248" s="2">
        <v>10610252</v>
      </c>
      <c r="J248" s="2">
        <v>0</v>
      </c>
      <c r="K248" s="2">
        <v>10610252</v>
      </c>
      <c r="L248" s="2">
        <v>9216017.1999999993</v>
      </c>
      <c r="M248" s="2">
        <v>0</v>
      </c>
      <c r="N248" s="2">
        <v>9216017.1999999993</v>
      </c>
      <c r="O248" s="15">
        <v>0.1</v>
      </c>
      <c r="P248" s="2">
        <v>0</v>
      </c>
      <c r="Q248" s="13">
        <v>0.3</v>
      </c>
      <c r="R248" s="15">
        <v>0</v>
      </c>
      <c r="S248" s="2">
        <v>2764805.16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18">
        <v>0</v>
      </c>
      <c r="AB248" s="4">
        <v>2764805.16</v>
      </c>
      <c r="AD248" s="4">
        <f t="shared" si="3"/>
        <v>2764805.16</v>
      </c>
      <c r="AE248" t="s">
        <v>32</v>
      </c>
      <c r="AF248" s="1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</row>
    <row r="249" spans="1:68" x14ac:dyDescent="0.25">
      <c r="A249" s="20">
        <v>1466</v>
      </c>
      <c r="B249" t="s">
        <v>264</v>
      </c>
      <c r="C249" t="s">
        <v>2</v>
      </c>
      <c r="D249" t="s">
        <v>286</v>
      </c>
      <c r="E249" t="s">
        <v>371</v>
      </c>
      <c r="F249" s="2">
        <v>1920310000</v>
      </c>
      <c r="G249" s="2">
        <v>0</v>
      </c>
      <c r="H249" s="2">
        <v>1920310000</v>
      </c>
      <c r="I249" s="2">
        <v>5941923</v>
      </c>
      <c r="J249" s="2">
        <v>0</v>
      </c>
      <c r="K249" s="2">
        <v>5941923</v>
      </c>
      <c r="L249" s="2">
        <v>5173799</v>
      </c>
      <c r="M249" s="2">
        <v>0</v>
      </c>
      <c r="N249" s="2">
        <v>5173799</v>
      </c>
      <c r="O249" s="15">
        <v>0</v>
      </c>
      <c r="P249" s="2">
        <v>0</v>
      </c>
      <c r="Q249" s="13">
        <v>0</v>
      </c>
      <c r="R249" s="15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18">
        <v>0</v>
      </c>
      <c r="AB249" s="4">
        <v>0</v>
      </c>
      <c r="AD249" s="4">
        <f t="shared" si="3"/>
        <v>0</v>
      </c>
      <c r="AE249" t="s">
        <v>43</v>
      </c>
      <c r="AF249" s="18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</row>
    <row r="250" spans="1:68" x14ac:dyDescent="0.25">
      <c r="A250" s="20">
        <v>1471</v>
      </c>
      <c r="B250" t="s">
        <v>264</v>
      </c>
      <c r="C250" t="s">
        <v>2</v>
      </c>
      <c r="D250" t="s">
        <v>287</v>
      </c>
      <c r="E250" t="s">
        <v>372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15">
        <v>0</v>
      </c>
      <c r="P250" s="2">
        <v>0</v>
      </c>
      <c r="Q250" s="13">
        <v>0</v>
      </c>
      <c r="R250" s="15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18">
        <v>0</v>
      </c>
      <c r="AB250" s="4">
        <v>0</v>
      </c>
      <c r="AD250" s="4">
        <f t="shared" si="3"/>
        <v>0</v>
      </c>
      <c r="AE250" t="s">
        <v>166</v>
      </c>
      <c r="AF250" s="18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</row>
    <row r="251" spans="1:68" x14ac:dyDescent="0.25">
      <c r="A251" s="20">
        <v>1474</v>
      </c>
      <c r="B251" t="s">
        <v>263</v>
      </c>
      <c r="C251" t="s">
        <v>2</v>
      </c>
      <c r="D251" t="s">
        <v>286</v>
      </c>
      <c r="E251" t="s">
        <v>374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15">
        <v>0.1</v>
      </c>
      <c r="P251" s="2">
        <v>0</v>
      </c>
      <c r="Q251" s="13">
        <v>0.3</v>
      </c>
      <c r="R251" s="15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18">
        <v>0</v>
      </c>
      <c r="AB251" s="4">
        <v>0</v>
      </c>
      <c r="AD251" s="4">
        <f t="shared" si="3"/>
        <v>0</v>
      </c>
      <c r="AE251" t="s">
        <v>95</v>
      </c>
      <c r="AF251" s="18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</row>
    <row r="252" spans="1:68" x14ac:dyDescent="0.25">
      <c r="A252" s="20">
        <v>1475</v>
      </c>
      <c r="B252" t="s">
        <v>263</v>
      </c>
      <c r="C252" t="s">
        <v>2</v>
      </c>
      <c r="D252" t="s">
        <v>326</v>
      </c>
      <c r="E252" t="s">
        <v>375</v>
      </c>
      <c r="F252" s="2">
        <v>533382000</v>
      </c>
      <c r="G252" s="2">
        <v>0</v>
      </c>
      <c r="H252" s="2">
        <v>533382000</v>
      </c>
      <c r="I252" s="2">
        <v>1866839</v>
      </c>
      <c r="J252" s="2">
        <v>0</v>
      </c>
      <c r="K252" s="2">
        <v>1866839</v>
      </c>
      <c r="L252" s="2">
        <v>1653486.2</v>
      </c>
      <c r="M252" s="2">
        <v>0</v>
      </c>
      <c r="N252" s="2">
        <v>1653486.2</v>
      </c>
      <c r="O252" s="15">
        <v>0.1</v>
      </c>
      <c r="P252" s="2">
        <v>0</v>
      </c>
      <c r="Q252" s="13">
        <v>0.3</v>
      </c>
      <c r="R252" s="15">
        <v>0</v>
      </c>
      <c r="S252" s="2">
        <v>496045.86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18">
        <v>0</v>
      </c>
      <c r="AB252" s="4">
        <v>496045.86</v>
      </c>
      <c r="AD252" s="4">
        <f t="shared" si="3"/>
        <v>496045.86</v>
      </c>
      <c r="AE252" t="s">
        <v>336</v>
      </c>
      <c r="AF252" s="18"/>
      <c r="AJ252"/>
      <c r="AK252"/>
      <c r="AL252"/>
      <c r="AM252"/>
      <c r="AN252"/>
      <c r="AO252"/>
      <c r="AP252"/>
      <c r="AQ25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32"/>
      <c r="BI252" s="32"/>
      <c r="BJ252" s="32"/>
      <c r="BK252" s="32"/>
      <c r="BL252" s="32"/>
      <c r="BM252" s="32"/>
      <c r="BN252" s="32"/>
      <c r="BO252" s="32"/>
      <c r="BP252" s="32"/>
    </row>
    <row r="253" spans="1:68" x14ac:dyDescent="0.25">
      <c r="A253" s="20">
        <v>1477</v>
      </c>
      <c r="B253" t="s">
        <v>263</v>
      </c>
      <c r="C253" t="s">
        <v>2</v>
      </c>
      <c r="D253" t="s">
        <v>286</v>
      </c>
      <c r="E253" t="s">
        <v>376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15">
        <v>0.1</v>
      </c>
      <c r="P253" s="2">
        <v>0</v>
      </c>
      <c r="Q253" s="13">
        <v>0.3</v>
      </c>
      <c r="R253" s="15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18">
        <v>0</v>
      </c>
      <c r="AB253" s="4">
        <v>0</v>
      </c>
      <c r="AD253" s="4">
        <f t="shared" si="3"/>
        <v>0</v>
      </c>
      <c r="AE253" t="s">
        <v>45</v>
      </c>
      <c r="AF253" s="18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</row>
    <row r="254" spans="1:68" x14ac:dyDescent="0.25">
      <c r="A254" s="20">
        <v>1478</v>
      </c>
      <c r="B254" t="s">
        <v>263</v>
      </c>
      <c r="C254" t="s">
        <v>2</v>
      </c>
      <c r="D254" t="s">
        <v>286</v>
      </c>
      <c r="E254" t="s">
        <v>377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15">
        <v>0.1</v>
      </c>
      <c r="P254" s="2">
        <v>0</v>
      </c>
      <c r="Q254" s="13">
        <v>0.3</v>
      </c>
      <c r="R254" s="15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18">
        <v>0</v>
      </c>
      <c r="AB254" s="4">
        <v>0</v>
      </c>
      <c r="AD254" s="4">
        <f t="shared" si="3"/>
        <v>0</v>
      </c>
      <c r="AE254" t="s">
        <v>95</v>
      </c>
      <c r="AF254" s="18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</row>
    <row r="255" spans="1:68" x14ac:dyDescent="0.25">
      <c r="A255" s="20">
        <v>1481</v>
      </c>
      <c r="B255" t="s">
        <v>264</v>
      </c>
      <c r="C255" t="s">
        <v>2</v>
      </c>
      <c r="D255" t="s">
        <v>8</v>
      </c>
      <c r="E255" t="s">
        <v>378</v>
      </c>
      <c r="F255" s="2">
        <v>1630512000</v>
      </c>
      <c r="G255" s="2">
        <v>0</v>
      </c>
      <c r="H255" s="2">
        <v>1630512000</v>
      </c>
      <c r="I255" s="2">
        <v>5030943</v>
      </c>
      <c r="J255" s="2">
        <v>0</v>
      </c>
      <c r="K255" s="2">
        <v>5030943</v>
      </c>
      <c r="L255" s="2">
        <v>4378738.2</v>
      </c>
      <c r="M255" s="2">
        <v>0</v>
      </c>
      <c r="N255" s="2">
        <v>4378738.2</v>
      </c>
      <c r="O255" s="15">
        <v>0</v>
      </c>
      <c r="P255" s="2">
        <v>0</v>
      </c>
      <c r="Q255" s="13">
        <v>0</v>
      </c>
      <c r="R255" s="15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18">
        <v>0</v>
      </c>
      <c r="AB255" s="4">
        <v>0</v>
      </c>
      <c r="AD255" s="4">
        <f t="shared" si="3"/>
        <v>0</v>
      </c>
      <c r="AE255" t="s">
        <v>38</v>
      </c>
      <c r="AF255" s="18"/>
      <c r="AJ255"/>
      <c r="AK255"/>
      <c r="AL255"/>
      <c r="AM255"/>
      <c r="AN255"/>
      <c r="AO255"/>
      <c r="AP255"/>
      <c r="AQ255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  <c r="BH255" s="32"/>
      <c r="BI255" s="32"/>
      <c r="BJ255" s="32"/>
      <c r="BK255" s="32"/>
      <c r="BL255" s="32"/>
      <c r="BM255" s="32"/>
      <c r="BN255" s="32"/>
      <c r="BO255" s="32"/>
      <c r="BP255" s="32"/>
    </row>
    <row r="256" spans="1:68" s="36" customFormat="1" x14ac:dyDescent="0.25">
      <c r="A256" s="46">
        <v>1485</v>
      </c>
      <c r="B256" s="36" t="s">
        <v>264</v>
      </c>
      <c r="C256" s="36" t="s">
        <v>2</v>
      </c>
      <c r="D256" s="36" t="s">
        <v>286</v>
      </c>
      <c r="E256" s="36" t="s">
        <v>379</v>
      </c>
      <c r="F256" s="37">
        <v>35028993000</v>
      </c>
      <c r="G256" s="37">
        <v>484993000</v>
      </c>
      <c r="H256" s="37">
        <v>34544000000</v>
      </c>
      <c r="I256" s="37">
        <v>54384399</v>
      </c>
      <c r="J256" s="37">
        <v>1517877</v>
      </c>
      <c r="K256" s="37">
        <v>52866522</v>
      </c>
      <c r="L256" s="37">
        <v>40372801.799999997</v>
      </c>
      <c r="M256" s="37">
        <v>1323879.8</v>
      </c>
      <c r="N256" s="37">
        <v>39048922</v>
      </c>
      <c r="O256" s="47">
        <v>0.1</v>
      </c>
      <c r="P256" s="37">
        <v>132387.98000000001</v>
      </c>
      <c r="Q256" s="48">
        <v>0.15</v>
      </c>
      <c r="R256" s="47">
        <v>0</v>
      </c>
      <c r="S256" s="37">
        <v>5857338.2999999998</v>
      </c>
      <c r="T256" s="37">
        <v>3000000</v>
      </c>
      <c r="U256" s="37">
        <v>0</v>
      </c>
      <c r="V256" s="37">
        <v>0</v>
      </c>
      <c r="W256" s="37">
        <v>0</v>
      </c>
      <c r="X256" s="37">
        <v>0</v>
      </c>
      <c r="Y256" s="37">
        <v>0</v>
      </c>
      <c r="Z256" s="37">
        <v>0</v>
      </c>
      <c r="AA256" s="49">
        <v>0</v>
      </c>
      <c r="AB256" s="38">
        <v>8989726.2799999993</v>
      </c>
      <c r="AC256" s="38">
        <v>-230231</v>
      </c>
      <c r="AD256" s="38">
        <f t="shared" si="3"/>
        <v>8759495.2799999993</v>
      </c>
      <c r="AE256" s="36" t="s">
        <v>45</v>
      </c>
      <c r="AF256" s="49"/>
      <c r="AG256" s="38"/>
      <c r="AH256" s="38"/>
      <c r="AI256" s="38"/>
      <c r="AN256" s="38"/>
      <c r="AO256" s="38"/>
      <c r="AP256" s="38"/>
      <c r="AQ256" s="38"/>
      <c r="AR256" s="38"/>
      <c r="AS256" s="38"/>
      <c r="AT256" s="38"/>
      <c r="AU256" s="38"/>
      <c r="AV256" s="38"/>
      <c r="AW256" s="38"/>
      <c r="AX256" s="38"/>
      <c r="AY256" s="38"/>
      <c r="AZ256" s="38"/>
      <c r="BA256" s="38"/>
      <c r="BB256" s="38"/>
    </row>
    <row r="257" spans="1:68" x14ac:dyDescent="0.25">
      <c r="A257" s="20">
        <v>1487</v>
      </c>
      <c r="B257" t="s">
        <v>263</v>
      </c>
      <c r="C257" t="s">
        <v>2</v>
      </c>
      <c r="D257" t="s">
        <v>287</v>
      </c>
      <c r="E257" t="s">
        <v>397</v>
      </c>
      <c r="F257" s="2">
        <v>2686456000</v>
      </c>
      <c r="G257" s="2">
        <v>0</v>
      </c>
      <c r="H257" s="2">
        <v>2686456000</v>
      </c>
      <c r="I257" s="2">
        <v>7204840</v>
      </c>
      <c r="J257" s="2">
        <v>0</v>
      </c>
      <c r="K257" s="2">
        <v>7204840</v>
      </c>
      <c r="L257" s="2">
        <v>6130257.5999999996</v>
      </c>
      <c r="M257" s="2">
        <v>0</v>
      </c>
      <c r="N257" s="2">
        <v>6130257.5999999996</v>
      </c>
      <c r="O257" s="15">
        <v>0.1</v>
      </c>
      <c r="P257" s="2">
        <v>0</v>
      </c>
      <c r="Q257" s="13">
        <v>0.3</v>
      </c>
      <c r="R257" s="15">
        <v>0</v>
      </c>
      <c r="S257" s="2">
        <v>1839077.28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18">
        <v>0</v>
      </c>
      <c r="AB257" s="4">
        <v>1839077.28</v>
      </c>
      <c r="AD257" s="4">
        <f t="shared" si="3"/>
        <v>1839077.28</v>
      </c>
      <c r="AE257" t="s">
        <v>87</v>
      </c>
      <c r="AF257" s="18"/>
      <c r="AJ257"/>
      <c r="AK257"/>
      <c r="AL257"/>
      <c r="AM257"/>
    </row>
    <row r="258" spans="1:68" x14ac:dyDescent="0.25">
      <c r="A258" s="20">
        <v>1489</v>
      </c>
      <c r="B258" t="s">
        <v>263</v>
      </c>
      <c r="C258" t="s">
        <v>9</v>
      </c>
      <c r="D258" t="s">
        <v>384</v>
      </c>
      <c r="E258" t="s">
        <v>380</v>
      </c>
      <c r="F258" s="2">
        <v>5420020000</v>
      </c>
      <c r="G258" s="2">
        <v>0</v>
      </c>
      <c r="H258" s="2">
        <v>5420020000</v>
      </c>
      <c r="I258" s="2">
        <v>13583326</v>
      </c>
      <c r="J258" s="2">
        <v>0</v>
      </c>
      <c r="K258" s="2">
        <v>13583326</v>
      </c>
      <c r="L258" s="2">
        <v>11415318</v>
      </c>
      <c r="M258" s="2">
        <v>0</v>
      </c>
      <c r="N258" s="2">
        <v>11415318</v>
      </c>
      <c r="O258" s="15">
        <v>0.1</v>
      </c>
      <c r="P258" s="2">
        <v>0</v>
      </c>
      <c r="Q258" s="13">
        <v>0.3</v>
      </c>
      <c r="R258" s="15">
        <v>0</v>
      </c>
      <c r="S258" s="2">
        <v>3424595.4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18">
        <v>0</v>
      </c>
      <c r="AB258" s="4">
        <v>3424595.4</v>
      </c>
      <c r="AD258" s="4">
        <f t="shared" si="3"/>
        <v>3424595.4</v>
      </c>
      <c r="AE258" t="s">
        <v>70</v>
      </c>
      <c r="AF258" s="18"/>
      <c r="AJ258"/>
      <c r="AK258"/>
      <c r="AL258"/>
      <c r="AM258"/>
    </row>
    <row r="259" spans="1:68" x14ac:dyDescent="0.25">
      <c r="A259" s="20">
        <v>1491</v>
      </c>
      <c r="B259" t="s">
        <v>263</v>
      </c>
      <c r="C259" t="s">
        <v>9</v>
      </c>
      <c r="D259" t="s">
        <v>27</v>
      </c>
      <c r="E259" t="s">
        <v>381</v>
      </c>
      <c r="F259" s="2">
        <v>99082000</v>
      </c>
      <c r="G259" s="2">
        <v>0</v>
      </c>
      <c r="H259" s="2">
        <v>99082000</v>
      </c>
      <c r="I259" s="2">
        <v>346789</v>
      </c>
      <c r="J259" s="2">
        <v>0</v>
      </c>
      <c r="K259" s="2">
        <v>346789</v>
      </c>
      <c r="L259" s="2">
        <v>307156.2</v>
      </c>
      <c r="M259" s="2">
        <v>0</v>
      </c>
      <c r="N259" s="2">
        <v>307156.2</v>
      </c>
      <c r="O259" s="15">
        <v>0.1</v>
      </c>
      <c r="P259" s="2">
        <v>0</v>
      </c>
      <c r="Q259" s="13">
        <v>0.3</v>
      </c>
      <c r="R259" s="15">
        <v>0</v>
      </c>
      <c r="S259" s="2">
        <v>92146.86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18">
        <v>0</v>
      </c>
      <c r="AB259" s="4">
        <v>92146.86</v>
      </c>
      <c r="AD259" s="4">
        <f t="shared" ref="AD259:AD322" si="4">AB259+AC259</f>
        <v>92146.86</v>
      </c>
      <c r="AE259" t="s">
        <v>76</v>
      </c>
      <c r="AF259" s="18"/>
      <c r="AJ259"/>
      <c r="AK259"/>
      <c r="AL259"/>
      <c r="AM259"/>
    </row>
    <row r="260" spans="1:68" x14ac:dyDescent="0.25">
      <c r="A260" s="20">
        <v>1493</v>
      </c>
      <c r="B260" t="s">
        <v>263</v>
      </c>
      <c r="C260" t="s">
        <v>2</v>
      </c>
      <c r="D260" t="s">
        <v>286</v>
      </c>
      <c r="E260" t="s">
        <v>382</v>
      </c>
      <c r="F260" s="2">
        <v>18956829000</v>
      </c>
      <c r="G260" s="2">
        <v>2160593000</v>
      </c>
      <c r="H260" s="2">
        <v>16796236000</v>
      </c>
      <c r="I260" s="2">
        <v>41311626</v>
      </c>
      <c r="J260" s="2">
        <v>6220439</v>
      </c>
      <c r="K260" s="2">
        <v>35091187</v>
      </c>
      <c r="L260" s="2">
        <v>33728894.399999999</v>
      </c>
      <c r="M260" s="2">
        <v>5356201.8</v>
      </c>
      <c r="N260" s="2">
        <v>28372692.600000001</v>
      </c>
      <c r="O260" s="15">
        <v>0.1</v>
      </c>
      <c r="P260" s="2">
        <v>535620.18000000005</v>
      </c>
      <c r="Q260" s="13">
        <v>0.3</v>
      </c>
      <c r="R260" s="15">
        <v>0</v>
      </c>
      <c r="S260" s="2">
        <v>8511807.7799999993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18">
        <v>0</v>
      </c>
      <c r="AB260" s="4">
        <v>9047427.9600000009</v>
      </c>
      <c r="AD260" s="4">
        <f t="shared" si="4"/>
        <v>9047427.9600000009</v>
      </c>
      <c r="AE260" t="s">
        <v>45</v>
      </c>
      <c r="AF260" s="18"/>
      <c r="AJ260"/>
      <c r="AK260"/>
      <c r="AL260"/>
      <c r="AM260"/>
    </row>
    <row r="261" spans="1:68" x14ac:dyDescent="0.25">
      <c r="A261" s="20">
        <v>1494</v>
      </c>
      <c r="B261" t="s">
        <v>264</v>
      </c>
      <c r="C261" t="s">
        <v>2</v>
      </c>
      <c r="D261" t="s">
        <v>326</v>
      </c>
      <c r="E261" t="s">
        <v>373</v>
      </c>
      <c r="F261" s="2">
        <v>10718732000</v>
      </c>
      <c r="G261" s="2">
        <v>0</v>
      </c>
      <c r="H261" s="2">
        <v>10718732000</v>
      </c>
      <c r="I261" s="2">
        <v>25289977</v>
      </c>
      <c r="J261" s="2">
        <v>0</v>
      </c>
      <c r="K261" s="2">
        <v>25289977</v>
      </c>
      <c r="L261" s="2">
        <v>21002484.199999999</v>
      </c>
      <c r="M261" s="2">
        <v>0</v>
      </c>
      <c r="N261" s="2">
        <v>21002484.199999999</v>
      </c>
      <c r="O261" s="15">
        <v>0.1</v>
      </c>
      <c r="P261" s="2">
        <v>0</v>
      </c>
      <c r="Q261" s="13">
        <v>0.1</v>
      </c>
      <c r="R261" s="15">
        <v>0</v>
      </c>
      <c r="S261" s="2">
        <v>2100248.42</v>
      </c>
      <c r="T261" s="2">
        <v>2000000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18">
        <v>0</v>
      </c>
      <c r="AB261" s="4">
        <v>4100248.42</v>
      </c>
      <c r="AD261" s="4">
        <f t="shared" si="4"/>
        <v>4100248.42</v>
      </c>
      <c r="AE261" t="s">
        <v>336</v>
      </c>
      <c r="AF261" s="18"/>
      <c r="AJ261"/>
      <c r="AK261"/>
      <c r="AL261"/>
      <c r="AM261"/>
    </row>
    <row r="262" spans="1:68" x14ac:dyDescent="0.25">
      <c r="A262" s="20">
        <v>1498</v>
      </c>
      <c r="B262" t="s">
        <v>263</v>
      </c>
      <c r="C262" t="s">
        <v>2</v>
      </c>
      <c r="D262" t="s">
        <v>326</v>
      </c>
      <c r="E262" t="s">
        <v>387</v>
      </c>
      <c r="F262" s="2">
        <v>1182323000</v>
      </c>
      <c r="G262" s="2">
        <v>0</v>
      </c>
      <c r="H262" s="2">
        <v>1182323000</v>
      </c>
      <c r="I262" s="2">
        <v>3250135</v>
      </c>
      <c r="J262" s="2">
        <v>0</v>
      </c>
      <c r="K262" s="2">
        <v>3250135</v>
      </c>
      <c r="L262" s="2">
        <v>2777205.8</v>
      </c>
      <c r="M262" s="2">
        <v>0</v>
      </c>
      <c r="N262" s="2">
        <v>2777205.8</v>
      </c>
      <c r="O262" s="15">
        <v>0.1</v>
      </c>
      <c r="P262" s="2">
        <v>0</v>
      </c>
      <c r="Q262" s="13">
        <v>0.3</v>
      </c>
      <c r="R262" s="15">
        <v>0</v>
      </c>
      <c r="S262" s="2">
        <v>833161.74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18">
        <v>0</v>
      </c>
      <c r="AB262" s="4">
        <v>833161.74</v>
      </c>
      <c r="AD262" s="4">
        <f t="shared" si="4"/>
        <v>833161.74</v>
      </c>
      <c r="AE262" t="s">
        <v>336</v>
      </c>
      <c r="AF262" s="18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</row>
    <row r="263" spans="1:68" x14ac:dyDescent="0.25">
      <c r="A263" s="20">
        <v>1499</v>
      </c>
      <c r="B263" t="s">
        <v>263</v>
      </c>
      <c r="C263" t="s">
        <v>9</v>
      </c>
      <c r="D263" t="s">
        <v>385</v>
      </c>
      <c r="E263" t="s">
        <v>383</v>
      </c>
      <c r="F263" s="2">
        <v>3326519000</v>
      </c>
      <c r="G263" s="2">
        <v>0</v>
      </c>
      <c r="H263" s="2">
        <v>3326519000</v>
      </c>
      <c r="I263" s="2">
        <v>10066470</v>
      </c>
      <c r="J263" s="2">
        <v>0</v>
      </c>
      <c r="K263" s="2">
        <v>10066470</v>
      </c>
      <c r="L263" s="2">
        <v>8735862.4000000004</v>
      </c>
      <c r="M263" s="2">
        <v>0</v>
      </c>
      <c r="N263" s="2">
        <v>8735862.4000000004</v>
      </c>
      <c r="O263" s="15">
        <v>0.1</v>
      </c>
      <c r="P263" s="2">
        <v>0</v>
      </c>
      <c r="Q263" s="13">
        <v>0.3</v>
      </c>
      <c r="R263" s="15">
        <v>0</v>
      </c>
      <c r="S263" s="2">
        <v>2620758.7200000002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18">
        <v>0</v>
      </c>
      <c r="AB263" s="4">
        <v>2620758.7200000002</v>
      </c>
      <c r="AD263" s="4">
        <f t="shared" si="4"/>
        <v>2620758.7200000002</v>
      </c>
      <c r="AE263" t="s">
        <v>79</v>
      </c>
      <c r="AF263" s="18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</row>
    <row r="264" spans="1:68" x14ac:dyDescent="0.25">
      <c r="A264" s="20">
        <v>1501</v>
      </c>
      <c r="B264" t="s">
        <v>263</v>
      </c>
      <c r="C264" t="s">
        <v>2</v>
      </c>
      <c r="D264" t="s">
        <v>286</v>
      </c>
      <c r="E264" t="s">
        <v>450</v>
      </c>
      <c r="F264" s="2">
        <v>92419701000</v>
      </c>
      <c r="G264" s="2">
        <v>0</v>
      </c>
      <c r="H264" s="2">
        <v>92419701000</v>
      </c>
      <c r="I264" s="2">
        <v>160783145</v>
      </c>
      <c r="J264" s="2">
        <v>0</v>
      </c>
      <c r="K264" s="2">
        <v>160783145</v>
      </c>
      <c r="L264" s="2">
        <v>123815264.59999999</v>
      </c>
      <c r="M264" s="2">
        <v>0</v>
      </c>
      <c r="N264" s="2">
        <v>123815264.59999999</v>
      </c>
      <c r="O264" s="15">
        <v>0.1</v>
      </c>
      <c r="P264" s="2">
        <v>0</v>
      </c>
      <c r="Q264" s="13">
        <v>0.3</v>
      </c>
      <c r="R264" s="15">
        <v>0</v>
      </c>
      <c r="S264" s="2">
        <v>37144579.380000003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18">
        <v>0</v>
      </c>
      <c r="AB264" s="4">
        <v>37144579.380000003</v>
      </c>
      <c r="AD264" s="4">
        <f t="shared" si="4"/>
        <v>37144579.380000003</v>
      </c>
      <c r="AE264" t="s">
        <v>95</v>
      </c>
      <c r="AF264" s="18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</row>
    <row r="265" spans="1:68" x14ac:dyDescent="0.25">
      <c r="A265" s="20">
        <v>1506</v>
      </c>
      <c r="B265" t="s">
        <v>263</v>
      </c>
      <c r="C265" t="s">
        <v>2</v>
      </c>
      <c r="D265" t="s">
        <v>4</v>
      </c>
      <c r="E265" t="s">
        <v>389</v>
      </c>
      <c r="F265" s="2">
        <v>17116435000</v>
      </c>
      <c r="G265" s="2">
        <v>6939280000</v>
      </c>
      <c r="H265" s="2">
        <v>10177155000</v>
      </c>
      <c r="I265" s="2">
        <v>34376675</v>
      </c>
      <c r="J265" s="2">
        <v>14813049</v>
      </c>
      <c r="K265" s="2">
        <v>19563626</v>
      </c>
      <c r="L265" s="2">
        <v>27530101</v>
      </c>
      <c r="M265" s="2">
        <v>12037337</v>
      </c>
      <c r="N265" s="2">
        <v>15492764</v>
      </c>
      <c r="O265" s="15">
        <v>0.1</v>
      </c>
      <c r="P265" s="2">
        <v>1203733.7</v>
      </c>
      <c r="Q265" s="13">
        <v>0.3</v>
      </c>
      <c r="R265" s="15">
        <v>0</v>
      </c>
      <c r="S265" s="2">
        <v>4647829.2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18">
        <v>0</v>
      </c>
      <c r="AB265" s="4">
        <v>5851562.9000000004</v>
      </c>
      <c r="AD265" s="4">
        <f t="shared" si="4"/>
        <v>5851562.9000000004</v>
      </c>
      <c r="AE265" t="s">
        <v>279</v>
      </c>
      <c r="AF265" s="18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</row>
    <row r="266" spans="1:68" s="32" customFormat="1" x14ac:dyDescent="0.25">
      <c r="A266" s="50">
        <v>1510</v>
      </c>
      <c r="B266" s="32" t="s">
        <v>263</v>
      </c>
      <c r="C266" s="32" t="s">
        <v>2</v>
      </c>
      <c r="D266" s="32" t="s">
        <v>4</v>
      </c>
      <c r="E266" s="32" t="s">
        <v>390</v>
      </c>
      <c r="F266" s="51">
        <v>252805385000</v>
      </c>
      <c r="G266" s="51">
        <v>0</v>
      </c>
      <c r="H266" s="51">
        <v>252805385000</v>
      </c>
      <c r="I266" s="51">
        <v>392633986</v>
      </c>
      <c r="J266" s="51">
        <v>0</v>
      </c>
      <c r="K266" s="51">
        <v>392633986</v>
      </c>
      <c r="L266" s="51">
        <v>291511832</v>
      </c>
      <c r="M266" s="51">
        <v>0</v>
      </c>
      <c r="N266" s="51">
        <v>291511832</v>
      </c>
      <c r="O266" s="52">
        <v>0.4</v>
      </c>
      <c r="P266" s="51">
        <v>0</v>
      </c>
      <c r="Q266" s="53">
        <v>0.4</v>
      </c>
      <c r="R266" s="52">
        <v>0.4</v>
      </c>
      <c r="S266" s="51">
        <f>N266*Q266</f>
        <v>116604732.80000001</v>
      </c>
      <c r="T266" s="51">
        <v>0</v>
      </c>
      <c r="U266" s="51">
        <v>0</v>
      </c>
      <c r="V266" s="51">
        <v>0</v>
      </c>
      <c r="W266" s="51">
        <v>0</v>
      </c>
      <c r="X266" s="51">
        <v>0</v>
      </c>
      <c r="Y266" s="51">
        <v>0</v>
      </c>
      <c r="Z266" s="51">
        <v>0</v>
      </c>
      <c r="AA266" s="54">
        <v>0</v>
      </c>
      <c r="AB266" s="33">
        <f>P266+S266</f>
        <v>116604732.80000001</v>
      </c>
      <c r="AC266" s="33"/>
      <c r="AD266" s="33">
        <f t="shared" si="4"/>
        <v>116604732.80000001</v>
      </c>
      <c r="AE266" s="32" t="s">
        <v>250</v>
      </c>
      <c r="AF266" s="54"/>
      <c r="AG266" s="33"/>
      <c r="AH266" s="33"/>
      <c r="AI266" s="33"/>
    </row>
    <row r="267" spans="1:68" x14ac:dyDescent="0.25">
      <c r="A267" s="20">
        <v>1518</v>
      </c>
      <c r="B267" t="s">
        <v>263</v>
      </c>
      <c r="C267" t="s">
        <v>9</v>
      </c>
      <c r="D267" t="s">
        <v>385</v>
      </c>
      <c r="E267" t="s">
        <v>391</v>
      </c>
      <c r="F267" s="2">
        <v>59512592000</v>
      </c>
      <c r="G267" s="2">
        <v>0</v>
      </c>
      <c r="H267" s="2">
        <v>59512592000</v>
      </c>
      <c r="I267" s="2">
        <v>91967201</v>
      </c>
      <c r="J267" s="2">
        <v>0</v>
      </c>
      <c r="K267" s="2">
        <v>91967201</v>
      </c>
      <c r="L267" s="2">
        <v>68162164.200000003</v>
      </c>
      <c r="M267" s="2">
        <v>0</v>
      </c>
      <c r="N267" s="2">
        <v>68162164.200000003</v>
      </c>
      <c r="O267" s="15">
        <v>0.1</v>
      </c>
      <c r="P267" s="2">
        <v>0</v>
      </c>
      <c r="Q267" s="13">
        <v>0.3</v>
      </c>
      <c r="R267" s="15">
        <v>0</v>
      </c>
      <c r="S267" s="2">
        <v>20448649.260000002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18">
        <v>0</v>
      </c>
      <c r="AB267" s="4">
        <v>20448649.260000002</v>
      </c>
      <c r="AD267" s="4">
        <f t="shared" si="4"/>
        <v>20448649.260000002</v>
      </c>
      <c r="AE267" t="s">
        <v>19</v>
      </c>
      <c r="AF267" s="18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</row>
    <row r="268" spans="1:68" x14ac:dyDescent="0.25">
      <c r="A268" s="20">
        <v>1519</v>
      </c>
      <c r="B268" t="s">
        <v>263</v>
      </c>
      <c r="C268" t="s">
        <v>2</v>
      </c>
      <c r="D268" t="s">
        <v>8</v>
      </c>
      <c r="E268" t="s">
        <v>57</v>
      </c>
      <c r="F268" s="2">
        <v>21829202000</v>
      </c>
      <c r="G268" s="2">
        <v>0</v>
      </c>
      <c r="H268" s="2">
        <v>21829202000</v>
      </c>
      <c r="I268" s="2">
        <v>44409866</v>
      </c>
      <c r="J268" s="2">
        <v>0</v>
      </c>
      <c r="K268" s="2">
        <v>44409866</v>
      </c>
      <c r="L268" s="2">
        <v>35678185.200000003</v>
      </c>
      <c r="M268" s="2">
        <v>0</v>
      </c>
      <c r="N268" s="2">
        <v>35678185.200000003</v>
      </c>
      <c r="O268" s="15">
        <v>0.1</v>
      </c>
      <c r="P268" s="2">
        <v>0</v>
      </c>
      <c r="Q268" s="13">
        <v>0.3</v>
      </c>
      <c r="R268" s="15">
        <v>0</v>
      </c>
      <c r="S268" s="2">
        <v>10703455.560000001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18">
        <v>0</v>
      </c>
      <c r="AB268" s="4">
        <v>10703455.560000001</v>
      </c>
      <c r="AD268" s="4">
        <f t="shared" si="4"/>
        <v>10703455.560000001</v>
      </c>
      <c r="AE268" t="s">
        <v>42</v>
      </c>
      <c r="AF268" s="1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</row>
    <row r="269" spans="1:68" x14ac:dyDescent="0.25">
      <c r="A269" s="20">
        <v>1522</v>
      </c>
      <c r="B269" t="s">
        <v>263</v>
      </c>
      <c r="C269" t="s">
        <v>2</v>
      </c>
      <c r="D269" t="s">
        <v>200</v>
      </c>
      <c r="E269" t="s">
        <v>392</v>
      </c>
      <c r="F269" s="2">
        <v>37107099600</v>
      </c>
      <c r="G269" s="2">
        <v>0</v>
      </c>
      <c r="H269" s="2">
        <v>37107099600</v>
      </c>
      <c r="I269" s="2">
        <v>62552854</v>
      </c>
      <c r="J269" s="2">
        <v>0</v>
      </c>
      <c r="K269" s="2">
        <v>62552854</v>
      </c>
      <c r="L269" s="2">
        <v>47710014.159999996</v>
      </c>
      <c r="M269" s="2">
        <v>0</v>
      </c>
      <c r="N269" s="2">
        <v>47710014.159999996</v>
      </c>
      <c r="O269" s="15">
        <v>0.1</v>
      </c>
      <c r="P269" s="2">
        <v>0</v>
      </c>
      <c r="Q269" s="13">
        <v>0.3</v>
      </c>
      <c r="R269" s="15">
        <v>0</v>
      </c>
      <c r="S269" s="2">
        <v>14313004.248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18">
        <v>0</v>
      </c>
      <c r="AB269" s="4">
        <v>14313004.248</v>
      </c>
      <c r="AD269" s="4">
        <f t="shared" si="4"/>
        <v>14313004.248</v>
      </c>
      <c r="AE269" t="s">
        <v>241</v>
      </c>
      <c r="AF269" s="18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</row>
    <row r="270" spans="1:68" x14ac:dyDescent="0.25">
      <c r="A270" s="20">
        <v>1523</v>
      </c>
      <c r="B270" t="s">
        <v>263</v>
      </c>
      <c r="C270" t="s">
        <v>2</v>
      </c>
      <c r="D270" t="s">
        <v>326</v>
      </c>
      <c r="E270" t="s">
        <v>393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15">
        <v>0.1</v>
      </c>
      <c r="P270" s="2">
        <v>0</v>
      </c>
      <c r="Q270" s="13">
        <v>0.3</v>
      </c>
      <c r="R270" s="15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18">
        <v>0</v>
      </c>
      <c r="AB270" s="4">
        <v>0</v>
      </c>
      <c r="AD270" s="4">
        <f t="shared" si="4"/>
        <v>0</v>
      </c>
      <c r="AE270" t="s">
        <v>336</v>
      </c>
      <c r="AF270" s="18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</row>
    <row r="271" spans="1:68" x14ac:dyDescent="0.25">
      <c r="A271" s="20">
        <v>1524</v>
      </c>
      <c r="B271" t="s">
        <v>263</v>
      </c>
      <c r="C271" t="s">
        <v>9</v>
      </c>
      <c r="D271" t="s">
        <v>15</v>
      </c>
      <c r="E271" t="s">
        <v>394</v>
      </c>
      <c r="F271" s="2">
        <v>1184394000</v>
      </c>
      <c r="G271" s="2">
        <v>0</v>
      </c>
      <c r="H271" s="2">
        <v>1184394000</v>
      </c>
      <c r="I271" s="2">
        <v>4077082</v>
      </c>
      <c r="J271" s="2">
        <v>0</v>
      </c>
      <c r="K271" s="2">
        <v>4077082</v>
      </c>
      <c r="L271" s="2">
        <v>3603324.4</v>
      </c>
      <c r="M271" s="2">
        <v>0</v>
      </c>
      <c r="N271" s="2">
        <v>3603324.4</v>
      </c>
      <c r="O271" s="15">
        <v>0.1</v>
      </c>
      <c r="P271" s="2">
        <v>0</v>
      </c>
      <c r="Q271" s="13">
        <v>0.3</v>
      </c>
      <c r="R271" s="15">
        <v>0</v>
      </c>
      <c r="S271" s="2">
        <v>1080997.32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18">
        <v>0</v>
      </c>
      <c r="AB271" s="4">
        <v>1080997.32</v>
      </c>
      <c r="AD271" s="4">
        <f t="shared" si="4"/>
        <v>1080997.32</v>
      </c>
      <c r="AE271" t="s">
        <v>31</v>
      </c>
      <c r="AF271" s="18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</row>
    <row r="272" spans="1:68" x14ac:dyDescent="0.25">
      <c r="A272" s="20">
        <v>1528</v>
      </c>
      <c r="B272" t="s">
        <v>264</v>
      </c>
      <c r="C272" t="s">
        <v>9</v>
      </c>
      <c r="D272" t="s">
        <v>27</v>
      </c>
      <c r="E272" t="s">
        <v>398</v>
      </c>
      <c r="F272" s="2">
        <v>32719732000</v>
      </c>
      <c r="G272" s="2">
        <v>0</v>
      </c>
      <c r="H272" s="2">
        <v>32719732000</v>
      </c>
      <c r="I272" s="2">
        <v>64922345</v>
      </c>
      <c r="J272" s="2">
        <v>0</v>
      </c>
      <c r="K272" s="2">
        <v>64922345</v>
      </c>
      <c r="L272" s="2">
        <v>51834452.200000003</v>
      </c>
      <c r="M272" s="2">
        <v>0</v>
      </c>
      <c r="N272" s="2">
        <v>51834452.200000003</v>
      </c>
      <c r="O272" s="15">
        <v>0.1</v>
      </c>
      <c r="P272" s="2">
        <v>0</v>
      </c>
      <c r="Q272" s="13">
        <v>0.15</v>
      </c>
      <c r="R272" s="15">
        <v>0</v>
      </c>
      <c r="S272" s="2">
        <v>7775167.8300000001</v>
      </c>
      <c r="T272" s="2">
        <v>3000000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18">
        <v>0</v>
      </c>
      <c r="AB272" s="4">
        <v>10775167.83</v>
      </c>
      <c r="AD272" s="4">
        <f t="shared" si="4"/>
        <v>10775167.83</v>
      </c>
      <c r="AE272" t="s">
        <v>29</v>
      </c>
      <c r="AF272" s="18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</row>
    <row r="273" spans="1:68" x14ac:dyDescent="0.25">
      <c r="A273" s="20">
        <v>1529</v>
      </c>
      <c r="B273" t="s">
        <v>263</v>
      </c>
      <c r="C273" t="s">
        <v>2</v>
      </c>
      <c r="D273" t="s">
        <v>326</v>
      </c>
      <c r="E273" t="s">
        <v>399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15">
        <v>0.1</v>
      </c>
      <c r="P273" s="2">
        <v>0</v>
      </c>
      <c r="Q273" s="13">
        <v>0.3</v>
      </c>
      <c r="R273" s="15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18">
        <v>0</v>
      </c>
      <c r="AB273" s="4">
        <v>0</v>
      </c>
      <c r="AD273" s="4">
        <f t="shared" si="4"/>
        <v>0</v>
      </c>
      <c r="AE273" t="s">
        <v>336</v>
      </c>
      <c r="AF273" s="18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</row>
    <row r="274" spans="1:68" x14ac:dyDescent="0.25">
      <c r="A274" s="20">
        <v>1532</v>
      </c>
      <c r="B274" t="s">
        <v>263</v>
      </c>
      <c r="C274" t="s">
        <v>9</v>
      </c>
      <c r="D274" t="s">
        <v>385</v>
      </c>
      <c r="E274" t="s">
        <v>400</v>
      </c>
      <c r="F274" s="2">
        <v>162221840000</v>
      </c>
      <c r="G274" s="2">
        <v>0</v>
      </c>
      <c r="H274" s="2">
        <v>162221840000</v>
      </c>
      <c r="I274" s="2">
        <v>269088836</v>
      </c>
      <c r="J274" s="2">
        <v>0</v>
      </c>
      <c r="K274" s="2">
        <v>269088836</v>
      </c>
      <c r="L274" s="2">
        <v>204200100</v>
      </c>
      <c r="M274" s="2">
        <v>0</v>
      </c>
      <c r="N274" s="2">
        <v>204200100</v>
      </c>
      <c r="O274" s="15">
        <v>0.1</v>
      </c>
      <c r="P274" s="2">
        <v>0</v>
      </c>
      <c r="Q274" s="13">
        <v>0.3</v>
      </c>
      <c r="R274" s="15">
        <v>0.4</v>
      </c>
      <c r="S274" s="2">
        <v>66680040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18">
        <v>0</v>
      </c>
      <c r="AB274" s="4">
        <v>66680040</v>
      </c>
      <c r="AD274" s="4">
        <f t="shared" si="4"/>
        <v>66680040</v>
      </c>
      <c r="AE274" t="s">
        <v>39</v>
      </c>
      <c r="AF274" s="18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</row>
    <row r="275" spans="1:68" x14ac:dyDescent="0.25">
      <c r="A275" s="20">
        <v>1533</v>
      </c>
      <c r="B275" t="s">
        <v>263</v>
      </c>
      <c r="C275" t="s">
        <v>9</v>
      </c>
      <c r="D275" t="s">
        <v>384</v>
      </c>
      <c r="E275" t="s">
        <v>401</v>
      </c>
      <c r="F275" s="2">
        <v>1036676000</v>
      </c>
      <c r="G275" s="2">
        <v>0</v>
      </c>
      <c r="H275" s="2">
        <v>1036676000</v>
      </c>
      <c r="I275" s="2">
        <v>3384373</v>
      </c>
      <c r="J275" s="2">
        <v>0</v>
      </c>
      <c r="K275" s="2">
        <v>3384373</v>
      </c>
      <c r="L275" s="2">
        <v>2969702.6</v>
      </c>
      <c r="M275" s="2">
        <v>0</v>
      </c>
      <c r="N275" s="2">
        <v>2969702.6</v>
      </c>
      <c r="O275" s="15">
        <v>0.1</v>
      </c>
      <c r="P275" s="2">
        <v>0</v>
      </c>
      <c r="Q275" s="13">
        <v>0.3</v>
      </c>
      <c r="R275" s="15">
        <v>0</v>
      </c>
      <c r="S275" s="2">
        <v>890910.78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18">
        <v>0</v>
      </c>
      <c r="AB275" s="4">
        <v>890910.78</v>
      </c>
      <c r="AD275" s="4">
        <f t="shared" si="4"/>
        <v>890910.78</v>
      </c>
      <c r="AE275" t="s">
        <v>35</v>
      </c>
      <c r="AF275" s="18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</row>
    <row r="276" spans="1:68" x14ac:dyDescent="0.25">
      <c r="A276" s="20">
        <v>1536</v>
      </c>
      <c r="B276" t="s">
        <v>264</v>
      </c>
      <c r="C276" t="s">
        <v>2</v>
      </c>
      <c r="D276" t="s">
        <v>286</v>
      </c>
      <c r="E276" t="s">
        <v>404</v>
      </c>
      <c r="F276" s="2">
        <v>6710819000</v>
      </c>
      <c r="G276" s="2">
        <v>0</v>
      </c>
      <c r="H276" s="2">
        <v>6710819000</v>
      </c>
      <c r="I276" s="2">
        <v>20404596</v>
      </c>
      <c r="J276" s="2">
        <v>0</v>
      </c>
      <c r="K276" s="2">
        <v>20404596</v>
      </c>
      <c r="L276" s="2">
        <v>17720268.399999999</v>
      </c>
      <c r="M276" s="2">
        <v>0</v>
      </c>
      <c r="N276" s="2">
        <v>17720268.399999999</v>
      </c>
      <c r="O276" s="15">
        <v>0.1</v>
      </c>
      <c r="P276" s="2">
        <v>0</v>
      </c>
      <c r="Q276" s="13">
        <v>0.1</v>
      </c>
      <c r="R276" s="15">
        <v>0</v>
      </c>
      <c r="S276" s="2">
        <v>1772026.84</v>
      </c>
      <c r="T276" s="2">
        <v>1000000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18">
        <v>0</v>
      </c>
      <c r="AB276" s="4">
        <v>2772026.84</v>
      </c>
      <c r="AD276" s="4">
        <f t="shared" si="4"/>
        <v>2772026.84</v>
      </c>
      <c r="AE276" t="s">
        <v>43</v>
      </c>
      <c r="AF276" s="18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</row>
    <row r="277" spans="1:68" s="40" customFormat="1" x14ac:dyDescent="0.25">
      <c r="A277" s="20">
        <v>1537</v>
      </c>
      <c r="B277" t="s">
        <v>263</v>
      </c>
      <c r="C277" t="s">
        <v>2</v>
      </c>
      <c r="D277" t="s">
        <v>287</v>
      </c>
      <c r="E277" t="s">
        <v>405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15">
        <v>0.1</v>
      </c>
      <c r="P277" s="2">
        <v>0</v>
      </c>
      <c r="Q277" s="13">
        <v>0.3</v>
      </c>
      <c r="R277" s="15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18">
        <v>0</v>
      </c>
      <c r="AB277" s="4">
        <v>0</v>
      </c>
      <c r="AC277" s="4"/>
      <c r="AD277" s="4">
        <f t="shared" si="4"/>
        <v>0</v>
      </c>
      <c r="AE277" t="s">
        <v>192</v>
      </c>
      <c r="AF277" s="18"/>
      <c r="AG277" s="4"/>
      <c r="AH277" s="4"/>
      <c r="AI277" s="4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</row>
    <row r="278" spans="1:68" x14ac:dyDescent="0.25">
      <c r="A278" s="20">
        <v>1538</v>
      </c>
      <c r="B278" t="s">
        <v>263</v>
      </c>
      <c r="C278" t="s">
        <v>2</v>
      </c>
      <c r="D278" t="s">
        <v>326</v>
      </c>
      <c r="E278" t="s">
        <v>406</v>
      </c>
      <c r="F278" s="2">
        <v>6000000</v>
      </c>
      <c r="G278" s="2">
        <v>0</v>
      </c>
      <c r="H278" s="2">
        <v>6000000</v>
      </c>
      <c r="I278" s="2">
        <v>21000</v>
      </c>
      <c r="J278" s="2">
        <v>0</v>
      </c>
      <c r="K278" s="2">
        <v>21000</v>
      </c>
      <c r="L278" s="2">
        <v>18600</v>
      </c>
      <c r="M278" s="2">
        <v>0</v>
      </c>
      <c r="N278" s="2">
        <v>18600</v>
      </c>
      <c r="O278" s="15">
        <v>0.1</v>
      </c>
      <c r="P278" s="2">
        <v>0</v>
      </c>
      <c r="Q278" s="13">
        <v>0.3</v>
      </c>
      <c r="R278" s="15">
        <v>0</v>
      </c>
      <c r="S278" s="2">
        <v>5580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18">
        <v>0</v>
      </c>
      <c r="AB278" s="4">
        <v>5580</v>
      </c>
      <c r="AD278" s="4">
        <f t="shared" si="4"/>
        <v>5580</v>
      </c>
      <c r="AE278" t="s">
        <v>336</v>
      </c>
      <c r="AF278" s="1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</row>
    <row r="279" spans="1:68" x14ac:dyDescent="0.25">
      <c r="A279" s="20">
        <v>1539</v>
      </c>
      <c r="B279" t="s">
        <v>263</v>
      </c>
      <c r="C279" t="s">
        <v>9</v>
      </c>
      <c r="D279" t="s">
        <v>385</v>
      </c>
      <c r="E279" t="s">
        <v>407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15">
        <v>0.1</v>
      </c>
      <c r="P279" s="2">
        <v>0</v>
      </c>
      <c r="Q279" s="13">
        <v>0.3</v>
      </c>
      <c r="R279" s="15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18">
        <v>0</v>
      </c>
      <c r="AB279" s="4">
        <v>0</v>
      </c>
      <c r="AD279" s="4">
        <f t="shared" si="4"/>
        <v>0</v>
      </c>
      <c r="AE279" t="s">
        <v>39</v>
      </c>
      <c r="AF279" s="18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</row>
    <row r="280" spans="1:68" x14ac:dyDescent="0.25">
      <c r="A280" s="20">
        <v>1542</v>
      </c>
      <c r="B280" t="s">
        <v>263</v>
      </c>
      <c r="C280" t="s">
        <v>2</v>
      </c>
      <c r="D280" t="s">
        <v>286</v>
      </c>
      <c r="E280" t="s">
        <v>408</v>
      </c>
      <c r="F280" s="2">
        <v>40052571700</v>
      </c>
      <c r="G280" s="2">
        <v>0</v>
      </c>
      <c r="H280" s="2">
        <v>40052571700</v>
      </c>
      <c r="I280" s="2">
        <v>83809065</v>
      </c>
      <c r="J280" s="2">
        <v>0</v>
      </c>
      <c r="K280" s="2">
        <v>83809065</v>
      </c>
      <c r="L280" s="2">
        <v>67788036.319999993</v>
      </c>
      <c r="M280" s="2">
        <v>0</v>
      </c>
      <c r="N280" s="2">
        <v>67788036.319999993</v>
      </c>
      <c r="O280" s="15">
        <v>0.1</v>
      </c>
      <c r="P280" s="2">
        <v>0</v>
      </c>
      <c r="Q280" s="13">
        <v>0.3</v>
      </c>
      <c r="R280" s="15">
        <v>0</v>
      </c>
      <c r="S280" s="2">
        <v>20336410.896000002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18">
        <v>0</v>
      </c>
      <c r="AB280" s="4">
        <v>20336410.896000002</v>
      </c>
      <c r="AD280" s="4">
        <f t="shared" si="4"/>
        <v>20336410.896000002</v>
      </c>
      <c r="AE280" t="s">
        <v>43</v>
      </c>
      <c r="AF280" s="18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</row>
    <row r="281" spans="1:68" s="36" customFormat="1" x14ac:dyDescent="0.25">
      <c r="A281" s="20">
        <v>1543</v>
      </c>
      <c r="B281" t="s">
        <v>263</v>
      </c>
      <c r="C281" t="s">
        <v>2</v>
      </c>
      <c r="D281" t="s">
        <v>200</v>
      </c>
      <c r="E281" t="s">
        <v>409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15">
        <v>0.1</v>
      </c>
      <c r="P281" s="2">
        <v>0</v>
      </c>
      <c r="Q281" s="13">
        <v>0.3</v>
      </c>
      <c r="R281" s="15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18">
        <v>0</v>
      </c>
      <c r="AB281" s="4">
        <v>0</v>
      </c>
      <c r="AC281" s="4"/>
      <c r="AD281" s="4">
        <f t="shared" si="4"/>
        <v>0</v>
      </c>
      <c r="AE281" t="s">
        <v>184</v>
      </c>
      <c r="AF281" s="18"/>
      <c r="AG281" s="4"/>
      <c r="AH281" s="4"/>
      <c r="AI281" s="4"/>
      <c r="AJ281"/>
    </row>
    <row r="282" spans="1:68" s="41" customFormat="1" x14ac:dyDescent="0.25">
      <c r="A282" s="20">
        <v>1544</v>
      </c>
      <c r="B282" t="s">
        <v>263</v>
      </c>
      <c r="C282" t="s">
        <v>2</v>
      </c>
      <c r="D282" t="s">
        <v>200</v>
      </c>
      <c r="E282" t="s">
        <v>410</v>
      </c>
      <c r="F282" s="2">
        <v>36019487000</v>
      </c>
      <c r="G282" s="2">
        <v>0</v>
      </c>
      <c r="H282" s="2">
        <v>36019487000</v>
      </c>
      <c r="I282" s="2">
        <v>59333168</v>
      </c>
      <c r="J282" s="2">
        <v>0</v>
      </c>
      <c r="K282" s="2">
        <v>59333168</v>
      </c>
      <c r="L282" s="2">
        <v>44925373.200000003</v>
      </c>
      <c r="M282" s="2">
        <v>0</v>
      </c>
      <c r="N282" s="2">
        <v>44925373.200000003</v>
      </c>
      <c r="O282" s="15">
        <v>0.1</v>
      </c>
      <c r="P282" s="2">
        <v>0</v>
      </c>
      <c r="Q282" s="13">
        <v>0.3</v>
      </c>
      <c r="R282" s="15">
        <v>0</v>
      </c>
      <c r="S282" s="2">
        <v>13477611.960000001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18">
        <v>0</v>
      </c>
      <c r="AB282" s="4">
        <v>13477611.960000001</v>
      </c>
      <c r="AC282" s="4"/>
      <c r="AD282" s="4">
        <f t="shared" si="4"/>
        <v>13477611.960000001</v>
      </c>
      <c r="AE282" t="s">
        <v>184</v>
      </c>
      <c r="AF282" s="18"/>
      <c r="AG282" s="4"/>
      <c r="AH282" s="4"/>
      <c r="AI282" s="4"/>
      <c r="AJ282"/>
      <c r="AK282" s="43"/>
      <c r="AL282" s="43"/>
      <c r="AM282" s="43"/>
      <c r="AN282" s="43"/>
      <c r="AO282" s="43"/>
      <c r="AP282" s="43"/>
      <c r="AQ282" s="43"/>
      <c r="AR282" s="43"/>
      <c r="AS282" s="43"/>
      <c r="AT282" s="43"/>
      <c r="AU282" s="43"/>
      <c r="AV282" s="43"/>
      <c r="AW282" s="43"/>
      <c r="AX282" s="43"/>
      <c r="AY282" s="43"/>
      <c r="AZ282" s="43"/>
      <c r="BA282" s="43"/>
      <c r="BB282" s="43"/>
      <c r="BC282" s="43"/>
      <c r="BD282" s="43"/>
      <c r="BE282" s="43"/>
      <c r="BF282" s="43"/>
      <c r="BG282" s="43"/>
      <c r="BH282" s="43"/>
      <c r="BI282" s="43"/>
      <c r="BJ282" s="43"/>
      <c r="BK282" s="43"/>
      <c r="BL282" s="43"/>
      <c r="BM282" s="43"/>
      <c r="BN282" s="43"/>
      <c r="BO282" s="43"/>
      <c r="BP282" s="43"/>
    </row>
    <row r="283" spans="1:68" x14ac:dyDescent="0.25">
      <c r="A283" s="20">
        <v>1545</v>
      </c>
      <c r="B283" t="s">
        <v>263</v>
      </c>
      <c r="C283" t="s">
        <v>2</v>
      </c>
      <c r="D283" t="s">
        <v>326</v>
      </c>
      <c r="E283" t="s">
        <v>411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15">
        <v>0.1</v>
      </c>
      <c r="P283" s="2">
        <v>0</v>
      </c>
      <c r="Q283" s="13">
        <v>0.3</v>
      </c>
      <c r="R283" s="15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18">
        <v>0</v>
      </c>
      <c r="AB283" s="4">
        <v>0</v>
      </c>
      <c r="AD283" s="4">
        <f t="shared" si="4"/>
        <v>0</v>
      </c>
      <c r="AE283" t="s">
        <v>336</v>
      </c>
      <c r="AF283" s="18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</row>
    <row r="284" spans="1:68" x14ac:dyDescent="0.25">
      <c r="A284" s="20">
        <v>1546</v>
      </c>
      <c r="B284" t="s">
        <v>263</v>
      </c>
      <c r="C284" t="s">
        <v>2</v>
      </c>
      <c r="D284" t="s">
        <v>4</v>
      </c>
      <c r="E284" t="s">
        <v>412</v>
      </c>
      <c r="F284" s="2">
        <v>52196672000</v>
      </c>
      <c r="G284" s="2">
        <v>0</v>
      </c>
      <c r="H284" s="2">
        <v>52196672000</v>
      </c>
      <c r="I284" s="2">
        <v>85301346</v>
      </c>
      <c r="J284" s="2">
        <v>0</v>
      </c>
      <c r="K284" s="2">
        <v>85301346</v>
      </c>
      <c r="L284" s="2">
        <v>64422677.200000003</v>
      </c>
      <c r="M284" s="2">
        <v>0</v>
      </c>
      <c r="N284" s="2">
        <v>64422677.200000003</v>
      </c>
      <c r="O284" s="15">
        <v>0.1</v>
      </c>
      <c r="P284" s="2">
        <v>0</v>
      </c>
      <c r="Q284" s="13">
        <v>0.3</v>
      </c>
      <c r="R284" s="15">
        <v>0</v>
      </c>
      <c r="S284" s="2">
        <v>19326803.16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18">
        <v>0</v>
      </c>
      <c r="AB284" s="4">
        <v>19326803.16</v>
      </c>
      <c r="AD284" s="4">
        <f t="shared" si="4"/>
        <v>19326803.16</v>
      </c>
      <c r="AE284" t="s">
        <v>215</v>
      </c>
      <c r="AF284" s="18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</row>
    <row r="285" spans="1:68" s="36" customFormat="1" x14ac:dyDescent="0.25">
      <c r="A285" s="20">
        <v>1552</v>
      </c>
      <c r="B285" t="s">
        <v>263</v>
      </c>
      <c r="C285" t="s">
        <v>2</v>
      </c>
      <c r="D285" t="s">
        <v>326</v>
      </c>
      <c r="E285" t="s">
        <v>413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15">
        <v>0.1</v>
      </c>
      <c r="P285" s="2">
        <v>0</v>
      </c>
      <c r="Q285" s="13">
        <v>0.3</v>
      </c>
      <c r="R285" s="15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18">
        <v>0</v>
      </c>
      <c r="AB285" s="4">
        <v>0</v>
      </c>
      <c r="AC285" s="4"/>
      <c r="AD285" s="4">
        <f t="shared" si="4"/>
        <v>0</v>
      </c>
      <c r="AE285" t="s">
        <v>336</v>
      </c>
      <c r="AF285" s="18"/>
      <c r="AG285" s="4"/>
      <c r="AH285" s="4"/>
      <c r="AI285" s="4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</row>
    <row r="286" spans="1:68" s="41" customFormat="1" x14ac:dyDescent="0.25">
      <c r="A286" s="20">
        <v>1555</v>
      </c>
      <c r="B286" t="s">
        <v>263</v>
      </c>
      <c r="C286" t="s">
        <v>2</v>
      </c>
      <c r="D286" t="s">
        <v>200</v>
      </c>
      <c r="E286" t="s">
        <v>414</v>
      </c>
      <c r="F286" s="2">
        <v>543729000</v>
      </c>
      <c r="G286" s="2">
        <v>0</v>
      </c>
      <c r="H286" s="2">
        <v>543729000</v>
      </c>
      <c r="I286" s="2">
        <v>1823998</v>
      </c>
      <c r="J286" s="2">
        <v>0</v>
      </c>
      <c r="K286" s="2">
        <v>1823998</v>
      </c>
      <c r="L286" s="2">
        <v>1606506.4</v>
      </c>
      <c r="M286" s="2">
        <v>0</v>
      </c>
      <c r="N286" s="2">
        <v>1606506.4</v>
      </c>
      <c r="O286" s="15">
        <v>0.1</v>
      </c>
      <c r="P286" s="2">
        <v>0</v>
      </c>
      <c r="Q286" s="13">
        <v>0.3</v>
      </c>
      <c r="R286" s="15">
        <v>0</v>
      </c>
      <c r="S286" s="2">
        <v>481951.92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18">
        <v>0</v>
      </c>
      <c r="AB286" s="4">
        <v>481951.92</v>
      </c>
      <c r="AC286" s="4"/>
      <c r="AD286" s="4">
        <f t="shared" si="4"/>
        <v>481951.92</v>
      </c>
      <c r="AE286" t="s">
        <v>241</v>
      </c>
      <c r="AF286" s="18"/>
      <c r="AG286" s="4"/>
      <c r="AH286" s="4"/>
      <c r="AI286" s="4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</row>
    <row r="287" spans="1:68" s="40" customFormat="1" x14ac:dyDescent="0.25">
      <c r="A287" s="20">
        <v>1558</v>
      </c>
      <c r="B287" t="s">
        <v>263</v>
      </c>
      <c r="C287" t="s">
        <v>9</v>
      </c>
      <c r="D287" t="s">
        <v>385</v>
      </c>
      <c r="E287" t="s">
        <v>415</v>
      </c>
      <c r="F287" s="2">
        <v>16950510000</v>
      </c>
      <c r="G287" s="2">
        <v>0</v>
      </c>
      <c r="H287" s="2">
        <v>16950510000</v>
      </c>
      <c r="I287" s="2">
        <v>33536831</v>
      </c>
      <c r="J287" s="2">
        <v>0</v>
      </c>
      <c r="K287" s="2">
        <v>33536831</v>
      </c>
      <c r="L287" s="2">
        <v>26756627</v>
      </c>
      <c r="M287" s="2">
        <v>0</v>
      </c>
      <c r="N287" s="2">
        <v>26756627</v>
      </c>
      <c r="O287" s="15">
        <v>0.1</v>
      </c>
      <c r="P287" s="2">
        <v>0</v>
      </c>
      <c r="Q287" s="13">
        <v>0.3</v>
      </c>
      <c r="R287" s="15">
        <v>0</v>
      </c>
      <c r="S287" s="2">
        <v>8026988.0999999996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18">
        <v>0</v>
      </c>
      <c r="AB287" s="4">
        <v>8026988.0999999996</v>
      </c>
      <c r="AC287" s="4"/>
      <c r="AD287" s="4">
        <f t="shared" si="4"/>
        <v>8026988.0999999996</v>
      </c>
      <c r="AE287" t="s">
        <v>39</v>
      </c>
      <c r="AF287" s="18"/>
      <c r="AG287" s="4"/>
      <c r="AH287" s="4"/>
      <c r="AI287" s="4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</row>
    <row r="288" spans="1:68" x14ac:dyDescent="0.25">
      <c r="A288" s="20">
        <v>1559</v>
      </c>
      <c r="B288" t="s">
        <v>263</v>
      </c>
      <c r="C288" t="s">
        <v>2</v>
      </c>
      <c r="D288" t="s">
        <v>287</v>
      </c>
      <c r="E288" t="s">
        <v>416</v>
      </c>
      <c r="F288" s="2">
        <v>215829000</v>
      </c>
      <c r="G288" s="2">
        <v>45820000</v>
      </c>
      <c r="H288" s="2">
        <v>170009000</v>
      </c>
      <c r="I288" s="2">
        <v>755403</v>
      </c>
      <c r="J288" s="2">
        <v>160370</v>
      </c>
      <c r="K288" s="2">
        <v>595033</v>
      </c>
      <c r="L288" s="2">
        <v>669071.4</v>
      </c>
      <c r="M288" s="2">
        <v>142042</v>
      </c>
      <c r="N288" s="2">
        <v>527029.4</v>
      </c>
      <c r="O288" s="15">
        <v>0.1</v>
      </c>
      <c r="P288" s="2">
        <v>14204.2</v>
      </c>
      <c r="Q288" s="13">
        <v>0.3</v>
      </c>
      <c r="R288" s="15">
        <v>0</v>
      </c>
      <c r="S288" s="2">
        <v>158108.82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18">
        <v>0</v>
      </c>
      <c r="AB288" s="4">
        <v>172313.02</v>
      </c>
      <c r="AD288" s="4">
        <f t="shared" si="4"/>
        <v>172313.02</v>
      </c>
      <c r="AE288" t="s">
        <v>166</v>
      </c>
      <c r="AF288" s="1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</row>
    <row r="289" spans="1:68" x14ac:dyDescent="0.25">
      <c r="A289" s="20">
        <v>1565</v>
      </c>
      <c r="B289" t="s">
        <v>263</v>
      </c>
      <c r="C289" t="s">
        <v>2</v>
      </c>
      <c r="D289" t="s">
        <v>8</v>
      </c>
      <c r="E289" t="s">
        <v>417</v>
      </c>
      <c r="F289" s="2">
        <v>2716760000</v>
      </c>
      <c r="G289" s="2">
        <v>0</v>
      </c>
      <c r="H289" s="2">
        <v>2716760000</v>
      </c>
      <c r="I289" s="2">
        <v>7884055</v>
      </c>
      <c r="J289" s="2">
        <v>0</v>
      </c>
      <c r="K289" s="2">
        <v>7884055</v>
      </c>
      <c r="L289" s="2">
        <v>6797351</v>
      </c>
      <c r="M289" s="2">
        <v>0</v>
      </c>
      <c r="N289" s="2">
        <v>6797351</v>
      </c>
      <c r="O289" s="15">
        <v>0.1</v>
      </c>
      <c r="P289" s="2">
        <v>0</v>
      </c>
      <c r="Q289" s="13">
        <v>0.3</v>
      </c>
      <c r="R289" s="15">
        <v>0</v>
      </c>
      <c r="S289" s="2">
        <v>2039205.3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18">
        <v>0</v>
      </c>
      <c r="AB289" s="4">
        <v>2039205.3</v>
      </c>
      <c r="AD289" s="4">
        <f t="shared" si="4"/>
        <v>2039205.3</v>
      </c>
      <c r="AE289" t="s">
        <v>33</v>
      </c>
      <c r="AF289" s="18"/>
      <c r="AJ289"/>
      <c r="AK289"/>
      <c r="AL289"/>
      <c r="AM289"/>
    </row>
    <row r="290" spans="1:68" x14ac:dyDescent="0.25">
      <c r="A290" s="20">
        <v>1566</v>
      </c>
      <c r="B290" t="s">
        <v>263</v>
      </c>
      <c r="C290" t="s">
        <v>2</v>
      </c>
      <c r="D290" t="s">
        <v>200</v>
      </c>
      <c r="E290" t="s">
        <v>418</v>
      </c>
      <c r="F290" s="2">
        <v>18215473000</v>
      </c>
      <c r="G290" s="2">
        <v>1123923000</v>
      </c>
      <c r="H290" s="2">
        <v>17091550000</v>
      </c>
      <c r="I290" s="2">
        <v>47080587</v>
      </c>
      <c r="J290" s="2">
        <v>3689597</v>
      </c>
      <c r="K290" s="2">
        <v>43390990</v>
      </c>
      <c r="L290" s="2">
        <v>39794397.799999997</v>
      </c>
      <c r="M290" s="2">
        <v>3240027.8</v>
      </c>
      <c r="N290" s="2">
        <v>36554370</v>
      </c>
      <c r="O290" s="15">
        <v>0.1</v>
      </c>
      <c r="P290" s="2">
        <v>324002.78000000003</v>
      </c>
      <c r="Q290" s="13">
        <v>0.3</v>
      </c>
      <c r="R290" s="15">
        <v>0</v>
      </c>
      <c r="S290" s="2">
        <v>10966311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18">
        <v>0</v>
      </c>
      <c r="AB290" s="4">
        <v>11290313.779999999</v>
      </c>
      <c r="AD290" s="4">
        <f t="shared" si="4"/>
        <v>11290313.779999999</v>
      </c>
      <c r="AE290" t="s">
        <v>184</v>
      </c>
      <c r="AF290" s="18"/>
      <c r="AJ290"/>
      <c r="AK290"/>
      <c r="AL290"/>
      <c r="AM290"/>
    </row>
    <row r="291" spans="1:68" s="40" customFormat="1" x14ac:dyDescent="0.25">
      <c r="A291" s="20">
        <v>1568</v>
      </c>
      <c r="B291" t="s">
        <v>263</v>
      </c>
      <c r="C291" t="s">
        <v>2</v>
      </c>
      <c r="D291" t="s">
        <v>4</v>
      </c>
      <c r="E291" t="s">
        <v>419</v>
      </c>
      <c r="F291" s="2">
        <v>19500217000</v>
      </c>
      <c r="G291" s="2">
        <v>0</v>
      </c>
      <c r="H291" s="2">
        <v>19500217000</v>
      </c>
      <c r="I291" s="2">
        <v>40992437</v>
      </c>
      <c r="J291" s="2">
        <v>0</v>
      </c>
      <c r="K291" s="2">
        <v>40992437</v>
      </c>
      <c r="L291" s="2">
        <v>33192350.199999999</v>
      </c>
      <c r="M291" s="2">
        <v>0</v>
      </c>
      <c r="N291" s="2">
        <v>33192350.199999999</v>
      </c>
      <c r="O291" s="15">
        <v>0.1</v>
      </c>
      <c r="P291" s="2">
        <v>0</v>
      </c>
      <c r="Q291" s="13">
        <v>0.3</v>
      </c>
      <c r="R291" s="15">
        <v>0</v>
      </c>
      <c r="S291" s="2">
        <v>9957705.0600000005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18">
        <v>0</v>
      </c>
      <c r="AB291" s="4">
        <v>9957705.0600000005</v>
      </c>
      <c r="AC291" s="4"/>
      <c r="AD291" s="4">
        <f t="shared" si="4"/>
        <v>9957705.0600000005</v>
      </c>
      <c r="AE291" t="s">
        <v>215</v>
      </c>
      <c r="AF291" s="18"/>
      <c r="AG291" s="4"/>
      <c r="AH291" s="4"/>
      <c r="AI291" s="4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</row>
    <row r="292" spans="1:68" x14ac:dyDescent="0.25">
      <c r="A292" s="20">
        <v>1571</v>
      </c>
      <c r="B292" t="s">
        <v>263</v>
      </c>
      <c r="C292" t="s">
        <v>9</v>
      </c>
      <c r="D292" t="s">
        <v>384</v>
      </c>
      <c r="E292" t="s">
        <v>426</v>
      </c>
      <c r="F292" s="2">
        <v>8154400500</v>
      </c>
      <c r="G292" s="2">
        <v>0</v>
      </c>
      <c r="H292" s="2">
        <v>8154400500</v>
      </c>
      <c r="I292" s="2">
        <v>21868642</v>
      </c>
      <c r="J292" s="2">
        <v>0</v>
      </c>
      <c r="K292" s="2">
        <v>21868642</v>
      </c>
      <c r="L292" s="2">
        <v>18606881.800000001</v>
      </c>
      <c r="M292" s="2">
        <v>0</v>
      </c>
      <c r="N292" s="2">
        <v>18606881.800000001</v>
      </c>
      <c r="O292" s="15">
        <v>0.1</v>
      </c>
      <c r="P292" s="2">
        <v>0</v>
      </c>
      <c r="Q292" s="13">
        <v>0.3</v>
      </c>
      <c r="R292" s="15">
        <v>0</v>
      </c>
      <c r="S292" s="2">
        <v>5582064.54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18">
        <v>0</v>
      </c>
      <c r="AB292" s="4">
        <v>5582064.54</v>
      </c>
      <c r="AD292" s="4">
        <f t="shared" si="4"/>
        <v>5582064.54</v>
      </c>
      <c r="AE292" t="s">
        <v>35</v>
      </c>
      <c r="AF292" s="18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</row>
    <row r="293" spans="1:68" s="41" customFormat="1" x14ac:dyDescent="0.25">
      <c r="A293" s="20">
        <v>1572</v>
      </c>
      <c r="B293" t="s">
        <v>263</v>
      </c>
      <c r="C293" t="s">
        <v>2</v>
      </c>
      <c r="D293" t="s">
        <v>200</v>
      </c>
      <c r="E293" t="s">
        <v>420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15">
        <v>0.1</v>
      </c>
      <c r="P293" s="2">
        <v>0</v>
      </c>
      <c r="Q293" s="13">
        <v>0.3</v>
      </c>
      <c r="R293" s="15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18">
        <v>0</v>
      </c>
      <c r="AB293" s="4">
        <v>0</v>
      </c>
      <c r="AC293" s="4"/>
      <c r="AD293" s="4">
        <f t="shared" si="4"/>
        <v>0</v>
      </c>
      <c r="AE293" t="s">
        <v>241</v>
      </c>
      <c r="AF293" s="18"/>
      <c r="AG293" s="4"/>
      <c r="AH293" s="4"/>
      <c r="AI293" s="4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</row>
    <row r="294" spans="1:68" x14ac:dyDescent="0.25">
      <c r="A294" s="20">
        <v>1573</v>
      </c>
      <c r="B294" t="s">
        <v>263</v>
      </c>
      <c r="C294" t="s">
        <v>2</v>
      </c>
      <c r="D294" t="s">
        <v>200</v>
      </c>
      <c r="E294" t="s">
        <v>421</v>
      </c>
      <c r="F294" s="2">
        <v>1882600000</v>
      </c>
      <c r="G294" s="2">
        <v>0</v>
      </c>
      <c r="H294" s="2">
        <v>1882600000</v>
      </c>
      <c r="I294" s="2">
        <v>5051653</v>
      </c>
      <c r="J294" s="2">
        <v>0</v>
      </c>
      <c r="K294" s="2">
        <v>5051653</v>
      </c>
      <c r="L294" s="2">
        <v>4298613</v>
      </c>
      <c r="M294" s="2">
        <v>0</v>
      </c>
      <c r="N294" s="2">
        <v>4298613</v>
      </c>
      <c r="O294" s="15">
        <v>0.1</v>
      </c>
      <c r="P294" s="2">
        <v>0</v>
      </c>
      <c r="Q294" s="13">
        <v>0.3</v>
      </c>
      <c r="R294" s="15">
        <v>0</v>
      </c>
      <c r="S294" s="2">
        <v>1289583.8999999999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18">
        <v>0</v>
      </c>
      <c r="AB294" s="4">
        <v>1289583.8999999999</v>
      </c>
      <c r="AD294" s="4">
        <f t="shared" si="4"/>
        <v>1289583.8999999999</v>
      </c>
      <c r="AE294" t="s">
        <v>241</v>
      </c>
      <c r="AF294" s="18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</row>
    <row r="295" spans="1:68" s="36" customFormat="1" x14ac:dyDescent="0.25">
      <c r="A295" s="20">
        <v>1574</v>
      </c>
      <c r="B295" t="s">
        <v>263</v>
      </c>
      <c r="C295" t="s">
        <v>2</v>
      </c>
      <c r="D295" t="s">
        <v>4</v>
      </c>
      <c r="E295" t="s">
        <v>422</v>
      </c>
      <c r="F295" s="2">
        <v>49138615000</v>
      </c>
      <c r="G295" s="2">
        <v>14285100000</v>
      </c>
      <c r="H295" s="2">
        <v>34853515000</v>
      </c>
      <c r="I295" s="2">
        <v>80982108</v>
      </c>
      <c r="J295" s="2">
        <v>24216874</v>
      </c>
      <c r="K295" s="2">
        <v>56765234</v>
      </c>
      <c r="L295" s="2">
        <v>61326662</v>
      </c>
      <c r="M295" s="2">
        <v>18502834</v>
      </c>
      <c r="N295" s="2">
        <v>42823828</v>
      </c>
      <c r="O295" s="15">
        <v>0.1</v>
      </c>
      <c r="P295" s="2">
        <v>1850283.4</v>
      </c>
      <c r="Q295" s="13">
        <v>0.3</v>
      </c>
      <c r="R295" s="15">
        <v>0</v>
      </c>
      <c r="S295" s="2">
        <v>12847148.4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18">
        <v>0</v>
      </c>
      <c r="AB295" s="4">
        <v>14697431.800000001</v>
      </c>
      <c r="AC295" s="4"/>
      <c r="AD295" s="4">
        <f t="shared" si="4"/>
        <v>14697431.800000001</v>
      </c>
      <c r="AE295" t="s">
        <v>279</v>
      </c>
      <c r="AF295" s="18"/>
      <c r="AG295" s="4"/>
      <c r="AH295" s="4"/>
      <c r="AI295" s="4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</row>
    <row r="296" spans="1:68" s="36" customFormat="1" x14ac:dyDescent="0.25">
      <c r="A296" s="46">
        <v>1575</v>
      </c>
      <c r="B296" s="36" t="s">
        <v>263</v>
      </c>
      <c r="C296" s="36" t="s">
        <v>2</v>
      </c>
      <c r="D296" s="36" t="s">
        <v>200</v>
      </c>
      <c r="E296" s="36" t="s">
        <v>423</v>
      </c>
      <c r="F296" s="37">
        <v>687909250000</v>
      </c>
      <c r="G296" s="37">
        <v>0</v>
      </c>
      <c r="H296" s="37">
        <v>687909250000</v>
      </c>
      <c r="I296" s="37">
        <v>1032193389</v>
      </c>
      <c r="J296" s="37">
        <v>0</v>
      </c>
      <c r="K296" s="37">
        <v>1032193389</v>
      </c>
      <c r="L296" s="37">
        <v>757029689</v>
      </c>
      <c r="M296" s="37">
        <v>0</v>
      </c>
      <c r="N296" s="37">
        <v>757029689</v>
      </c>
      <c r="O296" s="47">
        <v>0.5</v>
      </c>
      <c r="P296" s="37">
        <v>0</v>
      </c>
      <c r="Q296" s="48">
        <v>0.5</v>
      </c>
      <c r="R296" s="47">
        <v>0.5</v>
      </c>
      <c r="S296" s="37">
        <f>N296*Q296</f>
        <v>378514844.5</v>
      </c>
      <c r="T296" s="37">
        <v>0</v>
      </c>
      <c r="U296" s="37">
        <v>0</v>
      </c>
      <c r="V296" s="37">
        <v>0</v>
      </c>
      <c r="W296" s="37">
        <v>0</v>
      </c>
      <c r="X296" s="37">
        <v>0</v>
      </c>
      <c r="Y296" s="37">
        <v>0</v>
      </c>
      <c r="Z296" s="37">
        <v>0</v>
      </c>
      <c r="AA296" s="49">
        <v>0</v>
      </c>
      <c r="AB296" s="38">
        <f>P296+S296</f>
        <v>378514844.5</v>
      </c>
      <c r="AC296" s="38"/>
      <c r="AD296" s="38">
        <f t="shared" si="4"/>
        <v>378514844.5</v>
      </c>
      <c r="AE296" s="36" t="s">
        <v>203</v>
      </c>
      <c r="AF296" s="49"/>
      <c r="AG296" s="38"/>
      <c r="AH296" s="38"/>
      <c r="AI296" s="38"/>
    </row>
    <row r="297" spans="1:68" x14ac:dyDescent="0.25">
      <c r="A297" s="20">
        <v>1576</v>
      </c>
      <c r="B297" t="s">
        <v>263</v>
      </c>
      <c r="C297" t="s">
        <v>9</v>
      </c>
      <c r="D297" t="s">
        <v>384</v>
      </c>
      <c r="E297" t="s">
        <v>424</v>
      </c>
      <c r="F297" s="2">
        <v>6622394000</v>
      </c>
      <c r="G297" s="2">
        <v>0</v>
      </c>
      <c r="H297" s="2">
        <v>6622394000</v>
      </c>
      <c r="I297" s="2">
        <v>17933548</v>
      </c>
      <c r="J297" s="2">
        <v>0</v>
      </c>
      <c r="K297" s="2">
        <v>17933548</v>
      </c>
      <c r="L297" s="2">
        <v>15284590.4</v>
      </c>
      <c r="M297" s="2">
        <v>0</v>
      </c>
      <c r="N297" s="2">
        <v>15284590.4</v>
      </c>
      <c r="O297" s="15">
        <v>0.1</v>
      </c>
      <c r="P297" s="2">
        <v>0</v>
      </c>
      <c r="Q297" s="13">
        <v>0.3</v>
      </c>
      <c r="R297" s="15">
        <v>0</v>
      </c>
      <c r="S297" s="2">
        <v>4585377.12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18">
        <v>0</v>
      </c>
      <c r="AB297" s="4">
        <v>4585377.12</v>
      </c>
      <c r="AD297" s="4">
        <f t="shared" si="4"/>
        <v>4585377.12</v>
      </c>
      <c r="AE297" t="s">
        <v>35</v>
      </c>
      <c r="AF297" s="18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</row>
    <row r="298" spans="1:68" s="36" customFormat="1" x14ac:dyDescent="0.25">
      <c r="A298" s="20">
        <v>1578</v>
      </c>
      <c r="B298" t="s">
        <v>263</v>
      </c>
      <c r="C298" t="s">
        <v>2</v>
      </c>
      <c r="D298" t="s">
        <v>286</v>
      </c>
      <c r="E298" t="s">
        <v>427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15">
        <v>0.1</v>
      </c>
      <c r="P298" s="2">
        <v>0</v>
      </c>
      <c r="Q298" s="13">
        <v>0.3</v>
      </c>
      <c r="R298" s="15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18">
        <v>0</v>
      </c>
      <c r="AB298" s="4">
        <v>0</v>
      </c>
      <c r="AC298" s="4"/>
      <c r="AD298" s="4">
        <f t="shared" si="4"/>
        <v>0</v>
      </c>
      <c r="AE298" t="s">
        <v>45</v>
      </c>
      <c r="AF298" s="18"/>
      <c r="AG298" s="4"/>
      <c r="AH298" s="4"/>
      <c r="AI298" s="4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</row>
    <row r="299" spans="1:68" s="40" customFormat="1" x14ac:dyDescent="0.25">
      <c r="A299" s="20">
        <v>1579</v>
      </c>
      <c r="B299" t="s">
        <v>263</v>
      </c>
      <c r="C299" t="s">
        <v>2</v>
      </c>
      <c r="D299" t="s">
        <v>326</v>
      </c>
      <c r="E299" t="s">
        <v>178</v>
      </c>
      <c r="F299" s="2">
        <v>556350000</v>
      </c>
      <c r="G299" s="2">
        <v>0</v>
      </c>
      <c r="H299" s="2">
        <v>556350000</v>
      </c>
      <c r="I299" s="2">
        <v>1831225</v>
      </c>
      <c r="J299" s="2">
        <v>0</v>
      </c>
      <c r="K299" s="2">
        <v>1831225</v>
      </c>
      <c r="L299" s="2">
        <v>1608685</v>
      </c>
      <c r="M299" s="2">
        <v>0</v>
      </c>
      <c r="N299" s="2">
        <v>1608685</v>
      </c>
      <c r="O299" s="15">
        <v>0.1</v>
      </c>
      <c r="P299" s="2">
        <v>0</v>
      </c>
      <c r="Q299" s="13">
        <v>0.3</v>
      </c>
      <c r="R299" s="15">
        <v>0</v>
      </c>
      <c r="S299" s="2">
        <v>482605.5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18">
        <v>0</v>
      </c>
      <c r="AB299" s="4">
        <v>482605.5</v>
      </c>
      <c r="AC299" s="4"/>
      <c r="AD299" s="4">
        <f t="shared" si="4"/>
        <v>482605.5</v>
      </c>
      <c r="AE299" t="s">
        <v>336</v>
      </c>
      <c r="AF299" s="18"/>
      <c r="AG299" s="4"/>
      <c r="AH299" s="4"/>
      <c r="AI299" s="4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</row>
    <row r="300" spans="1:68" x14ac:dyDescent="0.25">
      <c r="A300" s="20">
        <v>1580</v>
      </c>
      <c r="B300" t="s">
        <v>264</v>
      </c>
      <c r="C300" t="s">
        <v>2</v>
      </c>
      <c r="D300" t="s">
        <v>286</v>
      </c>
      <c r="E300" t="s">
        <v>428</v>
      </c>
      <c r="F300" s="2">
        <v>8118544000</v>
      </c>
      <c r="G300" s="2">
        <v>4142307000</v>
      </c>
      <c r="H300" s="2">
        <v>3976237000</v>
      </c>
      <c r="I300" s="2">
        <v>24043859</v>
      </c>
      <c r="J300" s="2">
        <v>11834379</v>
      </c>
      <c r="K300" s="2">
        <v>12209480</v>
      </c>
      <c r="L300" s="2">
        <v>20796441.399999999</v>
      </c>
      <c r="M300" s="2">
        <v>10177456.199999999</v>
      </c>
      <c r="N300" s="2">
        <v>10618985.199999999</v>
      </c>
      <c r="O300" s="15">
        <v>0.1</v>
      </c>
      <c r="P300" s="2">
        <v>1017745.62</v>
      </c>
      <c r="Q300" s="13">
        <v>0.1</v>
      </c>
      <c r="R300" s="15">
        <v>0</v>
      </c>
      <c r="S300" s="2">
        <v>1061898.52</v>
      </c>
      <c r="T300" s="2">
        <v>2000000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18">
        <v>0</v>
      </c>
      <c r="AB300" s="4">
        <v>4079644.14</v>
      </c>
      <c r="AD300" s="4">
        <f t="shared" si="4"/>
        <v>4079644.14</v>
      </c>
      <c r="AE300" t="s">
        <v>45</v>
      </c>
      <c r="AF300" s="18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</row>
    <row r="301" spans="1:68" x14ac:dyDescent="0.25">
      <c r="A301" s="20">
        <v>1581</v>
      </c>
      <c r="B301" t="s">
        <v>263</v>
      </c>
      <c r="C301" t="s">
        <v>2</v>
      </c>
      <c r="D301" t="s">
        <v>326</v>
      </c>
      <c r="E301" t="s">
        <v>429</v>
      </c>
      <c r="F301" s="2">
        <v>9600000</v>
      </c>
      <c r="G301" s="2">
        <v>0</v>
      </c>
      <c r="H301" s="2">
        <v>9600000</v>
      </c>
      <c r="I301" s="2">
        <v>33600</v>
      </c>
      <c r="J301" s="2">
        <v>0</v>
      </c>
      <c r="K301" s="2">
        <v>33600</v>
      </c>
      <c r="L301" s="2">
        <v>29760</v>
      </c>
      <c r="M301" s="2">
        <v>0</v>
      </c>
      <c r="N301" s="2">
        <v>29760</v>
      </c>
      <c r="O301" s="15">
        <v>0.1</v>
      </c>
      <c r="P301" s="2">
        <v>0</v>
      </c>
      <c r="Q301" s="13">
        <v>0.3</v>
      </c>
      <c r="R301" s="15">
        <v>0</v>
      </c>
      <c r="S301" s="2">
        <v>8928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18">
        <v>0</v>
      </c>
      <c r="AB301" s="4">
        <v>8928</v>
      </c>
      <c r="AD301" s="4">
        <f t="shared" si="4"/>
        <v>8928</v>
      </c>
      <c r="AE301" t="s">
        <v>336</v>
      </c>
      <c r="AF301" s="18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</row>
    <row r="302" spans="1:68" s="32" customFormat="1" x14ac:dyDescent="0.25">
      <c r="A302" s="20">
        <v>1585</v>
      </c>
      <c r="B302" t="s">
        <v>263</v>
      </c>
      <c r="C302" t="s">
        <v>2</v>
      </c>
      <c r="D302" t="s">
        <v>8</v>
      </c>
      <c r="E302" t="s">
        <v>430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15">
        <v>0.1</v>
      </c>
      <c r="P302" s="2">
        <v>0</v>
      </c>
      <c r="Q302" s="13">
        <v>0.3</v>
      </c>
      <c r="R302" s="15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18">
        <v>0</v>
      </c>
      <c r="AB302" s="4">
        <v>0</v>
      </c>
      <c r="AC302" s="4"/>
      <c r="AD302" s="4">
        <f t="shared" si="4"/>
        <v>0</v>
      </c>
      <c r="AE302" t="s">
        <v>42</v>
      </c>
      <c r="AF302" s="18"/>
      <c r="AG302" s="4"/>
      <c r="AH302" s="4"/>
      <c r="AI302" s="4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</row>
    <row r="303" spans="1:68" x14ac:dyDescent="0.25">
      <c r="A303" s="20">
        <v>1586</v>
      </c>
      <c r="B303" t="s">
        <v>263</v>
      </c>
      <c r="C303" t="s">
        <v>2</v>
      </c>
      <c r="D303" t="s">
        <v>287</v>
      </c>
      <c r="E303" t="s">
        <v>431</v>
      </c>
      <c r="F303" s="2">
        <v>4635773000</v>
      </c>
      <c r="G303" s="2">
        <v>297630000</v>
      </c>
      <c r="H303" s="2">
        <v>4338143000</v>
      </c>
      <c r="I303" s="2">
        <v>9993957</v>
      </c>
      <c r="J303" s="2">
        <v>1041705</v>
      </c>
      <c r="K303" s="2">
        <v>8952252</v>
      </c>
      <c r="L303" s="2">
        <v>8139647.7999999998</v>
      </c>
      <c r="M303" s="2">
        <v>922653</v>
      </c>
      <c r="N303" s="2">
        <v>7216994.7999999998</v>
      </c>
      <c r="O303" s="15">
        <v>0.1</v>
      </c>
      <c r="P303" s="2">
        <v>92265.3</v>
      </c>
      <c r="Q303" s="13">
        <v>0.3</v>
      </c>
      <c r="R303" s="15">
        <v>0</v>
      </c>
      <c r="S303" s="2">
        <v>2165098.44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18">
        <v>0</v>
      </c>
      <c r="AB303" s="4">
        <v>2257363.7400000002</v>
      </c>
      <c r="AD303" s="4">
        <f t="shared" si="4"/>
        <v>2257363.7400000002</v>
      </c>
      <c r="AE303" t="s">
        <v>192</v>
      </c>
      <c r="AF303" s="18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</row>
    <row r="304" spans="1:68" x14ac:dyDescent="0.25">
      <c r="A304" s="20">
        <v>1587</v>
      </c>
      <c r="B304" t="s">
        <v>263</v>
      </c>
      <c r="C304" t="s">
        <v>2</v>
      </c>
      <c r="D304" t="s">
        <v>287</v>
      </c>
      <c r="E304" t="s">
        <v>432</v>
      </c>
      <c r="F304" s="2">
        <v>552287000</v>
      </c>
      <c r="G304" s="2">
        <v>181082000</v>
      </c>
      <c r="H304" s="2">
        <v>371205000</v>
      </c>
      <c r="I304" s="2">
        <v>1754928</v>
      </c>
      <c r="J304" s="2">
        <v>455710</v>
      </c>
      <c r="K304" s="2">
        <v>1299218</v>
      </c>
      <c r="L304" s="2">
        <v>1534013.2</v>
      </c>
      <c r="M304" s="2">
        <v>383277.2</v>
      </c>
      <c r="N304" s="2">
        <v>1150736</v>
      </c>
      <c r="O304" s="15">
        <v>0.1</v>
      </c>
      <c r="P304" s="2">
        <v>38327.72</v>
      </c>
      <c r="Q304" s="13">
        <v>0.3</v>
      </c>
      <c r="R304" s="15">
        <v>0</v>
      </c>
      <c r="S304" s="2">
        <v>345220.8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18">
        <v>0</v>
      </c>
      <c r="AB304" s="4">
        <v>383548.52</v>
      </c>
      <c r="AD304" s="4">
        <f t="shared" si="4"/>
        <v>383548.52</v>
      </c>
      <c r="AE304" t="s">
        <v>192</v>
      </c>
      <c r="AF304" s="18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</row>
    <row r="305" spans="1:68" x14ac:dyDescent="0.25">
      <c r="A305" s="20">
        <v>1589</v>
      </c>
      <c r="B305" t="s">
        <v>263</v>
      </c>
      <c r="C305" t="s">
        <v>2</v>
      </c>
      <c r="D305" t="s">
        <v>386</v>
      </c>
      <c r="E305" t="s">
        <v>433</v>
      </c>
      <c r="F305" s="2">
        <v>4709993000</v>
      </c>
      <c r="G305" s="2">
        <v>64944000</v>
      </c>
      <c r="H305" s="2">
        <v>4645049000</v>
      </c>
      <c r="I305" s="2">
        <v>14804026</v>
      </c>
      <c r="J305" s="2">
        <v>172068</v>
      </c>
      <c r="K305" s="2">
        <v>14631958</v>
      </c>
      <c r="L305" s="2">
        <v>12920028.800000001</v>
      </c>
      <c r="M305" s="2">
        <v>146090.4</v>
      </c>
      <c r="N305" s="2">
        <v>12773938.4</v>
      </c>
      <c r="O305" s="15">
        <v>0.1</v>
      </c>
      <c r="P305" s="2">
        <v>14609.04</v>
      </c>
      <c r="Q305" s="13">
        <v>0.3</v>
      </c>
      <c r="R305" s="15">
        <v>0</v>
      </c>
      <c r="S305" s="2">
        <v>3832181.52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18">
        <v>0</v>
      </c>
      <c r="AB305" s="4">
        <v>3846790.56</v>
      </c>
      <c r="AD305" s="4">
        <f t="shared" si="4"/>
        <v>3846790.56</v>
      </c>
      <c r="AE305" t="s">
        <v>434</v>
      </c>
      <c r="AF305" s="18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</row>
    <row r="306" spans="1:68" s="39" customFormat="1" x14ac:dyDescent="0.25">
      <c r="A306" s="20">
        <v>1591</v>
      </c>
      <c r="B306" t="s">
        <v>263</v>
      </c>
      <c r="C306" t="s">
        <v>2</v>
      </c>
      <c r="D306" t="s">
        <v>386</v>
      </c>
      <c r="E306" t="s">
        <v>435</v>
      </c>
      <c r="F306" s="2">
        <v>473635000</v>
      </c>
      <c r="G306" s="2">
        <v>0</v>
      </c>
      <c r="H306" s="2">
        <v>473635000</v>
      </c>
      <c r="I306" s="2">
        <v>1657727</v>
      </c>
      <c r="J306" s="2">
        <v>0</v>
      </c>
      <c r="K306" s="2">
        <v>1657727</v>
      </c>
      <c r="L306" s="2">
        <v>1468273</v>
      </c>
      <c r="M306" s="2">
        <v>0</v>
      </c>
      <c r="N306" s="2">
        <v>1468273</v>
      </c>
      <c r="O306" s="15">
        <v>0.1</v>
      </c>
      <c r="P306" s="2">
        <v>0</v>
      </c>
      <c r="Q306" s="13">
        <v>0.3</v>
      </c>
      <c r="R306" s="15">
        <v>0</v>
      </c>
      <c r="S306" s="2">
        <v>440481.9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18">
        <v>0</v>
      </c>
      <c r="AB306" s="4">
        <v>440481.9</v>
      </c>
      <c r="AC306" s="4"/>
      <c r="AD306" s="4">
        <f t="shared" si="4"/>
        <v>440481.9</v>
      </c>
      <c r="AE306" t="s">
        <v>434</v>
      </c>
      <c r="AF306" s="18"/>
      <c r="AG306" s="4"/>
      <c r="AH306" s="4"/>
      <c r="AI306" s="4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</row>
    <row r="307" spans="1:68" s="32" customFormat="1" x14ac:dyDescent="0.25">
      <c r="A307" s="50">
        <v>1593</v>
      </c>
      <c r="B307" s="32" t="s">
        <v>263</v>
      </c>
      <c r="C307" s="32" t="s">
        <v>2</v>
      </c>
      <c r="D307" s="32" t="s">
        <v>326</v>
      </c>
      <c r="E307" s="32" t="s">
        <v>388</v>
      </c>
      <c r="F307" s="51">
        <v>5479047000</v>
      </c>
      <c r="G307" s="51">
        <v>0</v>
      </c>
      <c r="H307" s="51">
        <v>5479047000</v>
      </c>
      <c r="I307" s="51">
        <v>15483665</v>
      </c>
      <c r="J307" s="51">
        <v>0</v>
      </c>
      <c r="K307" s="51">
        <v>15483665</v>
      </c>
      <c r="L307" s="51">
        <v>13292046.199999999</v>
      </c>
      <c r="M307" s="51">
        <v>0</v>
      </c>
      <c r="N307" s="51">
        <v>13292046.199999999</v>
      </c>
      <c r="O307" s="52">
        <v>0.1</v>
      </c>
      <c r="P307" s="51">
        <v>0</v>
      </c>
      <c r="Q307" s="53">
        <v>0.3</v>
      </c>
      <c r="R307" s="52">
        <v>0</v>
      </c>
      <c r="S307" s="51">
        <v>3987613.86</v>
      </c>
      <c r="T307" s="51">
        <v>0</v>
      </c>
      <c r="U307" s="51">
        <v>0</v>
      </c>
      <c r="V307" s="51">
        <v>0</v>
      </c>
      <c r="W307" s="51">
        <v>0</v>
      </c>
      <c r="X307" s="51">
        <v>0</v>
      </c>
      <c r="Y307" s="51">
        <v>0</v>
      </c>
      <c r="Z307" s="51">
        <v>0</v>
      </c>
      <c r="AA307" s="54">
        <v>0</v>
      </c>
      <c r="AB307" s="33">
        <v>3987613.86</v>
      </c>
      <c r="AC307" s="33"/>
      <c r="AD307" s="33">
        <f t="shared" si="4"/>
        <v>3987613.86</v>
      </c>
      <c r="AE307" s="32" t="s">
        <v>336</v>
      </c>
      <c r="AF307" s="54"/>
      <c r="AG307" s="33"/>
      <c r="AH307" s="33"/>
      <c r="AI307" s="33"/>
    </row>
    <row r="308" spans="1:68" x14ac:dyDescent="0.25">
      <c r="A308" s="20">
        <v>1594</v>
      </c>
      <c r="B308" t="s">
        <v>263</v>
      </c>
      <c r="C308" t="s">
        <v>2</v>
      </c>
      <c r="D308" t="s">
        <v>287</v>
      </c>
      <c r="E308" t="s">
        <v>436</v>
      </c>
      <c r="F308" s="2">
        <v>5610009000</v>
      </c>
      <c r="G308" s="2">
        <v>361899000</v>
      </c>
      <c r="H308" s="2">
        <v>5248110000</v>
      </c>
      <c r="I308" s="2">
        <v>14255983</v>
      </c>
      <c r="J308" s="2">
        <v>1266647</v>
      </c>
      <c r="K308" s="2">
        <v>12989336</v>
      </c>
      <c r="L308" s="2">
        <v>12011979.4</v>
      </c>
      <c r="M308" s="2">
        <v>1121887.3999999999</v>
      </c>
      <c r="N308" s="2">
        <v>10890092</v>
      </c>
      <c r="O308" s="15">
        <v>0.1</v>
      </c>
      <c r="P308" s="2">
        <v>112188.74</v>
      </c>
      <c r="Q308" s="13">
        <v>0.3</v>
      </c>
      <c r="R308" s="15">
        <v>0</v>
      </c>
      <c r="S308" s="2">
        <v>3267027.6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18">
        <v>0</v>
      </c>
      <c r="AB308" s="4">
        <v>3379216.34</v>
      </c>
      <c r="AD308" s="4">
        <f t="shared" si="4"/>
        <v>3379216.34</v>
      </c>
      <c r="AE308" t="s">
        <v>166</v>
      </c>
      <c r="AF308" s="1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</row>
    <row r="309" spans="1:68" s="32" customFormat="1" x14ac:dyDescent="0.25">
      <c r="A309" s="20">
        <v>1595</v>
      </c>
      <c r="B309" t="s">
        <v>263</v>
      </c>
      <c r="C309" t="s">
        <v>2</v>
      </c>
      <c r="D309" t="s">
        <v>287</v>
      </c>
      <c r="E309" t="s">
        <v>437</v>
      </c>
      <c r="F309" s="2">
        <v>754376500</v>
      </c>
      <c r="G309" s="2">
        <v>0</v>
      </c>
      <c r="H309" s="2">
        <v>754376500</v>
      </c>
      <c r="I309" s="2">
        <v>2420856</v>
      </c>
      <c r="J309" s="2">
        <v>0</v>
      </c>
      <c r="K309" s="2">
        <v>2420856</v>
      </c>
      <c r="L309" s="2">
        <v>2119105.4</v>
      </c>
      <c r="M309" s="2">
        <v>0</v>
      </c>
      <c r="N309" s="2">
        <v>2119105.4</v>
      </c>
      <c r="O309" s="15">
        <v>0.1</v>
      </c>
      <c r="P309" s="2">
        <v>0</v>
      </c>
      <c r="Q309" s="13">
        <v>0.3</v>
      </c>
      <c r="R309" s="15">
        <v>0</v>
      </c>
      <c r="S309" s="2">
        <v>635731.62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18">
        <v>0</v>
      </c>
      <c r="AB309" s="4">
        <v>635731.62</v>
      </c>
      <c r="AC309" s="4"/>
      <c r="AD309" s="4">
        <f t="shared" si="4"/>
        <v>635731.62</v>
      </c>
      <c r="AE309" t="s">
        <v>166</v>
      </c>
      <c r="AF309" s="18"/>
      <c r="AG309" s="4"/>
      <c r="AH309" s="4"/>
      <c r="AI309" s="4"/>
      <c r="AJ309"/>
      <c r="AK309"/>
      <c r="AL309"/>
      <c r="AM309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/>
      <c r="BD309" s="30"/>
      <c r="BE309" s="30"/>
      <c r="BF309" s="30"/>
      <c r="BG309" s="30"/>
      <c r="BH309" s="30"/>
      <c r="BI309" s="30"/>
      <c r="BJ309" s="30"/>
      <c r="BK309" s="30"/>
      <c r="BL309" s="30"/>
      <c r="BM309" s="30"/>
      <c r="BN309" s="30"/>
      <c r="BO309" s="30"/>
      <c r="BP309" s="30"/>
    </row>
    <row r="310" spans="1:68" s="32" customFormat="1" x14ac:dyDescent="0.25">
      <c r="A310" s="50">
        <v>1596</v>
      </c>
      <c r="B310" s="32" t="s">
        <v>264</v>
      </c>
      <c r="C310" s="32" t="s">
        <v>2</v>
      </c>
      <c r="D310" t="s">
        <v>386</v>
      </c>
      <c r="E310" s="32" t="s">
        <v>438</v>
      </c>
      <c r="F310" s="51">
        <v>6561468000</v>
      </c>
      <c r="G310" s="51">
        <v>1186500000</v>
      </c>
      <c r="H310" s="51">
        <v>5374968000</v>
      </c>
      <c r="I310" s="51">
        <v>18736343</v>
      </c>
      <c r="J310" s="51">
        <v>3580300</v>
      </c>
      <c r="K310" s="51">
        <v>15156043</v>
      </c>
      <c r="L310" s="51">
        <v>16111755.800000001</v>
      </c>
      <c r="M310" s="51">
        <v>3105700</v>
      </c>
      <c r="N310" s="51">
        <v>13006055.800000001</v>
      </c>
      <c r="O310" s="52">
        <v>0.1</v>
      </c>
      <c r="P310" s="51">
        <v>310570</v>
      </c>
      <c r="Q310" s="53">
        <v>0.1</v>
      </c>
      <c r="R310" s="52">
        <v>0</v>
      </c>
      <c r="S310" s="51">
        <v>1300605.58</v>
      </c>
      <c r="T310" s="51">
        <v>1000000</v>
      </c>
      <c r="U310" s="51">
        <v>0</v>
      </c>
      <c r="V310" s="51">
        <v>0</v>
      </c>
      <c r="W310" s="51">
        <v>0</v>
      </c>
      <c r="X310" s="51">
        <v>0</v>
      </c>
      <c r="Y310" s="51">
        <v>0</v>
      </c>
      <c r="Z310" s="51">
        <v>0</v>
      </c>
      <c r="AA310" s="54">
        <v>0</v>
      </c>
      <c r="AB310" s="33">
        <v>2611175.58</v>
      </c>
      <c r="AC310" s="33">
        <v>4000000</v>
      </c>
      <c r="AD310" s="33">
        <f t="shared" si="4"/>
        <v>6611175.5800000001</v>
      </c>
      <c r="AE310" s="32" t="s">
        <v>434</v>
      </c>
      <c r="AF310" s="54"/>
      <c r="AG310" s="33"/>
      <c r="AH310" s="33"/>
      <c r="AI310" s="33"/>
      <c r="AN310" s="33"/>
      <c r="AO310" s="33"/>
      <c r="AP310" s="33"/>
      <c r="AQ310" s="33"/>
      <c r="AR310" s="33"/>
      <c r="AS310" s="33"/>
      <c r="AT310" s="33"/>
      <c r="AU310" s="33"/>
      <c r="AV310" s="33"/>
      <c r="AW310" s="33"/>
      <c r="AX310" s="33"/>
      <c r="AY310" s="33"/>
      <c r="AZ310" s="33"/>
      <c r="BA310" s="33"/>
      <c r="BB310" s="33"/>
    </row>
    <row r="311" spans="1:68" x14ac:dyDescent="0.25">
      <c r="A311" s="20">
        <v>1599</v>
      </c>
      <c r="B311" t="s">
        <v>264</v>
      </c>
      <c r="C311" t="s">
        <v>9</v>
      </c>
      <c r="D311" t="s">
        <v>385</v>
      </c>
      <c r="E311" t="s">
        <v>439</v>
      </c>
      <c r="F311" s="2">
        <v>7133536000</v>
      </c>
      <c r="G311" s="2">
        <v>0</v>
      </c>
      <c r="H311" s="2">
        <v>7133536000</v>
      </c>
      <c r="I311" s="2">
        <v>10700314</v>
      </c>
      <c r="J311" s="2">
        <v>0</v>
      </c>
      <c r="K311" s="2">
        <v>10700314</v>
      </c>
      <c r="L311" s="2">
        <v>7846899.5999999996</v>
      </c>
      <c r="M311" s="2">
        <v>0</v>
      </c>
      <c r="N311" s="2">
        <v>7846899.5999999996</v>
      </c>
      <c r="O311" s="15">
        <v>0</v>
      </c>
      <c r="P311" s="2">
        <v>0</v>
      </c>
      <c r="Q311" s="13">
        <v>0</v>
      </c>
      <c r="R311" s="15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18">
        <v>0</v>
      </c>
      <c r="AB311" s="4">
        <v>0</v>
      </c>
      <c r="AD311" s="4">
        <f t="shared" si="4"/>
        <v>0</v>
      </c>
      <c r="AE311" t="s">
        <v>39</v>
      </c>
      <c r="AF311" s="18"/>
      <c r="AJ311"/>
      <c r="AK311"/>
      <c r="AL311"/>
      <c r="AM311"/>
    </row>
    <row r="312" spans="1:68" x14ac:dyDescent="0.25">
      <c r="A312" s="20">
        <v>1600</v>
      </c>
      <c r="B312" t="s">
        <v>263</v>
      </c>
      <c r="C312" t="s">
        <v>9</v>
      </c>
      <c r="D312" t="s">
        <v>15</v>
      </c>
      <c r="E312" t="s">
        <v>440</v>
      </c>
      <c r="F312" s="2">
        <v>19416038000</v>
      </c>
      <c r="G312" s="2">
        <v>0</v>
      </c>
      <c r="H312" s="2">
        <v>19416038000</v>
      </c>
      <c r="I312" s="2">
        <v>31260135</v>
      </c>
      <c r="J312" s="2">
        <v>0</v>
      </c>
      <c r="K312" s="2">
        <v>31260135</v>
      </c>
      <c r="L312" s="2">
        <v>23493719.800000001</v>
      </c>
      <c r="M312" s="2">
        <v>0</v>
      </c>
      <c r="N312" s="2">
        <v>23493719.800000001</v>
      </c>
      <c r="O312" s="15">
        <v>0.1</v>
      </c>
      <c r="P312" s="2">
        <v>0</v>
      </c>
      <c r="Q312" s="13">
        <v>0.3</v>
      </c>
      <c r="R312" s="15">
        <v>0</v>
      </c>
      <c r="S312" s="2">
        <v>7048115.9400000004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18">
        <v>0</v>
      </c>
      <c r="AB312" s="4">
        <v>7048115.9400000004</v>
      </c>
      <c r="AD312" s="4">
        <f t="shared" si="4"/>
        <v>7048115.9400000004</v>
      </c>
      <c r="AE312" t="s">
        <v>17</v>
      </c>
      <c r="AF312" s="18"/>
      <c r="AJ312"/>
      <c r="AK312"/>
      <c r="AL312"/>
      <c r="AM312"/>
    </row>
    <row r="313" spans="1:68" s="36" customFormat="1" x14ac:dyDescent="0.25">
      <c r="A313" s="20">
        <v>1601</v>
      </c>
      <c r="B313" t="s">
        <v>263</v>
      </c>
      <c r="C313" t="s">
        <v>9</v>
      </c>
      <c r="D313" t="s">
        <v>15</v>
      </c>
      <c r="E313" t="s">
        <v>30</v>
      </c>
      <c r="F313" s="2">
        <v>21425570000</v>
      </c>
      <c r="G313" s="2">
        <v>0</v>
      </c>
      <c r="H313" s="2">
        <v>21425570000</v>
      </c>
      <c r="I313" s="2">
        <v>33159509</v>
      </c>
      <c r="J313" s="2">
        <v>0</v>
      </c>
      <c r="K313" s="2">
        <v>33159509</v>
      </c>
      <c r="L313" s="2">
        <v>24589281</v>
      </c>
      <c r="M313" s="2">
        <v>0</v>
      </c>
      <c r="N313" s="2">
        <v>24589281</v>
      </c>
      <c r="O313" s="15">
        <v>0.1</v>
      </c>
      <c r="P313" s="2">
        <v>0</v>
      </c>
      <c r="Q313" s="13">
        <v>0.3</v>
      </c>
      <c r="R313" s="15">
        <v>0</v>
      </c>
      <c r="S313" s="2">
        <v>7376784.2999999998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18">
        <v>0</v>
      </c>
      <c r="AB313" s="4">
        <v>7376784.2999999998</v>
      </c>
      <c r="AC313" s="4"/>
      <c r="AD313" s="4">
        <f t="shared" si="4"/>
        <v>7376784.2999999998</v>
      </c>
      <c r="AE313" t="s">
        <v>24</v>
      </c>
      <c r="AF313" s="18"/>
      <c r="AG313" s="4"/>
      <c r="AH313" s="4"/>
      <c r="AI313" s="4"/>
      <c r="AJ313"/>
      <c r="AN313" s="38"/>
      <c r="AO313" s="38"/>
      <c r="AP313" s="38"/>
      <c r="AQ313" s="38"/>
      <c r="AR313" s="38"/>
      <c r="AS313" s="38"/>
      <c r="AT313" s="38"/>
      <c r="AU313" s="38"/>
      <c r="AV313" s="38"/>
      <c r="AW313" s="38"/>
      <c r="AX313" s="38"/>
      <c r="AY313" s="38"/>
      <c r="AZ313" s="38"/>
      <c r="BA313" s="38"/>
      <c r="BB313" s="38"/>
    </row>
    <row r="314" spans="1:68" s="32" customFormat="1" x14ac:dyDescent="0.25">
      <c r="A314" s="50">
        <v>1602</v>
      </c>
      <c r="B314" s="32" t="s">
        <v>264</v>
      </c>
      <c r="C314" s="32" t="s">
        <v>2</v>
      </c>
      <c r="D314" t="s">
        <v>386</v>
      </c>
      <c r="E314" s="32" t="s">
        <v>441</v>
      </c>
      <c r="F314" s="51">
        <v>7357827000</v>
      </c>
      <c r="G314" s="51">
        <v>0</v>
      </c>
      <c r="H314" s="51">
        <v>7357827000</v>
      </c>
      <c r="I314" s="51">
        <v>19265521</v>
      </c>
      <c r="J314" s="51">
        <v>0</v>
      </c>
      <c r="K314" s="51">
        <v>19265521</v>
      </c>
      <c r="L314" s="51">
        <v>16322390.199999999</v>
      </c>
      <c r="M314" s="51">
        <v>0</v>
      </c>
      <c r="N314" s="51">
        <v>16322390.199999999</v>
      </c>
      <c r="O314" s="52">
        <v>0.1</v>
      </c>
      <c r="P314" s="51">
        <v>0</v>
      </c>
      <c r="Q314" s="53">
        <v>0.1</v>
      </c>
      <c r="R314" s="52">
        <v>0</v>
      </c>
      <c r="S314" s="51">
        <v>1632239.02</v>
      </c>
      <c r="T314" s="51">
        <v>1000000</v>
      </c>
      <c r="U314" s="51">
        <v>0</v>
      </c>
      <c r="V314" s="51">
        <v>0</v>
      </c>
      <c r="W314" s="51">
        <v>0</v>
      </c>
      <c r="X314" s="51">
        <v>0</v>
      </c>
      <c r="Y314" s="51">
        <v>0</v>
      </c>
      <c r="Z314" s="51">
        <v>0</v>
      </c>
      <c r="AA314" s="54">
        <v>0</v>
      </c>
      <c r="AB314" s="33">
        <v>2632239.02</v>
      </c>
      <c r="AC314" s="33">
        <v>4000000</v>
      </c>
      <c r="AD314" s="33">
        <f t="shared" si="4"/>
        <v>6632239.0199999996</v>
      </c>
      <c r="AE314" s="32" t="s">
        <v>434</v>
      </c>
      <c r="AF314" s="54"/>
      <c r="AG314" s="33"/>
      <c r="AH314" s="33"/>
      <c r="AI314" s="33"/>
      <c r="AL314" s="33"/>
      <c r="AM314" s="33"/>
      <c r="AN314" s="33"/>
      <c r="AO314" s="33"/>
      <c r="AP314" s="33"/>
      <c r="AQ314" s="33"/>
      <c r="AR314" s="33"/>
      <c r="AS314" s="33"/>
      <c r="AT314" s="33"/>
      <c r="AU314" s="33"/>
      <c r="AV314" s="33"/>
      <c r="AW314" s="33"/>
      <c r="AX314" s="33"/>
      <c r="AY314" s="33"/>
      <c r="AZ314" s="33"/>
      <c r="BA314" s="33"/>
      <c r="BB314" s="33"/>
    </row>
    <row r="315" spans="1:68" x14ac:dyDescent="0.25">
      <c r="A315" s="20">
        <v>1603</v>
      </c>
      <c r="B315" t="s">
        <v>263</v>
      </c>
      <c r="C315" t="s">
        <v>2</v>
      </c>
      <c r="D315" t="s">
        <v>287</v>
      </c>
      <c r="E315" t="s">
        <v>442</v>
      </c>
      <c r="F315" s="2">
        <v>1267939000</v>
      </c>
      <c r="G315" s="2">
        <v>0</v>
      </c>
      <c r="H315" s="2">
        <v>1267939000</v>
      </c>
      <c r="I315" s="2">
        <v>3920976</v>
      </c>
      <c r="J315" s="2">
        <v>0</v>
      </c>
      <c r="K315" s="2">
        <v>3920976</v>
      </c>
      <c r="L315" s="2">
        <v>3413800.4</v>
      </c>
      <c r="M315" s="2">
        <v>0</v>
      </c>
      <c r="N315" s="2">
        <v>3413800.4</v>
      </c>
      <c r="O315" s="15">
        <v>0.1</v>
      </c>
      <c r="P315" s="2">
        <v>0</v>
      </c>
      <c r="Q315" s="13">
        <v>0.3</v>
      </c>
      <c r="R315" s="15">
        <v>0</v>
      </c>
      <c r="S315" s="2">
        <v>1024140.12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18">
        <v>0</v>
      </c>
      <c r="AB315" s="4">
        <v>1024140.12</v>
      </c>
      <c r="AD315" s="4">
        <f t="shared" si="4"/>
        <v>1024140.12</v>
      </c>
      <c r="AE315" t="s">
        <v>166</v>
      </c>
      <c r="AF315" s="18"/>
      <c r="AJ315"/>
      <c r="AK315" s="43"/>
      <c r="AL315" s="44"/>
      <c r="AM315" s="44"/>
      <c r="AN315" s="44"/>
      <c r="AO315" s="44"/>
      <c r="AP315" s="44"/>
      <c r="AQ315" s="44"/>
      <c r="AR315" s="44"/>
      <c r="AS315" s="44"/>
      <c r="AT315" s="44"/>
      <c r="AU315" s="44"/>
      <c r="AV315" s="44"/>
      <c r="AW315" s="44"/>
      <c r="AX315" s="44"/>
      <c r="AY315" s="44"/>
      <c r="AZ315" s="44"/>
      <c r="BA315" s="44"/>
      <c r="BB315" s="44"/>
      <c r="BC315" s="43"/>
      <c r="BD315" s="43"/>
      <c r="BE315" s="43"/>
      <c r="BF315" s="43"/>
      <c r="BG315" s="43"/>
      <c r="BH315" s="43"/>
      <c r="BI315" s="43"/>
      <c r="BJ315" s="43"/>
      <c r="BK315" s="43"/>
      <c r="BL315" s="43"/>
      <c r="BM315" s="43"/>
      <c r="BN315" s="43"/>
      <c r="BO315" s="43"/>
      <c r="BP315" s="43"/>
    </row>
    <row r="316" spans="1:68" x14ac:dyDescent="0.25">
      <c r="A316" s="20">
        <v>1604</v>
      </c>
      <c r="B316" t="s">
        <v>263</v>
      </c>
      <c r="C316" t="s">
        <v>2</v>
      </c>
      <c r="D316" t="s">
        <v>287</v>
      </c>
      <c r="E316" t="s">
        <v>443</v>
      </c>
      <c r="F316" s="2">
        <v>2869146000</v>
      </c>
      <c r="G316" s="2">
        <v>0</v>
      </c>
      <c r="H316" s="2">
        <v>2869146000</v>
      </c>
      <c r="I316" s="2">
        <v>9176470</v>
      </c>
      <c r="J316" s="2">
        <v>0</v>
      </c>
      <c r="K316" s="2">
        <v>9176470</v>
      </c>
      <c r="L316" s="2">
        <v>8028811.5999999996</v>
      </c>
      <c r="M316" s="2">
        <v>0</v>
      </c>
      <c r="N316" s="2">
        <v>8028811.5999999996</v>
      </c>
      <c r="O316" s="15">
        <v>0.1</v>
      </c>
      <c r="P316" s="2">
        <v>0</v>
      </c>
      <c r="Q316" s="13">
        <v>0.3</v>
      </c>
      <c r="R316" s="15">
        <v>0</v>
      </c>
      <c r="S316" s="2">
        <v>2408643.48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18">
        <v>0</v>
      </c>
      <c r="AB316" s="4">
        <v>2408643.48</v>
      </c>
      <c r="AD316" s="4">
        <f t="shared" si="4"/>
        <v>2408643.48</v>
      </c>
      <c r="AE316" t="s">
        <v>166</v>
      </c>
      <c r="AF316" s="18"/>
      <c r="AJ316"/>
      <c r="AK316"/>
    </row>
    <row r="317" spans="1:68" s="32" customFormat="1" x14ac:dyDescent="0.25">
      <c r="A317" s="20">
        <v>1605</v>
      </c>
      <c r="B317" t="s">
        <v>263</v>
      </c>
      <c r="C317" t="s">
        <v>2</v>
      </c>
      <c r="D317" t="s">
        <v>287</v>
      </c>
      <c r="E317" t="s">
        <v>444</v>
      </c>
      <c r="F317" s="2">
        <v>38945000</v>
      </c>
      <c r="G317" s="2">
        <v>0</v>
      </c>
      <c r="H317" s="2">
        <v>38945000</v>
      </c>
      <c r="I317" s="2">
        <v>136309</v>
      </c>
      <c r="J317" s="2">
        <v>0</v>
      </c>
      <c r="K317" s="2">
        <v>136309</v>
      </c>
      <c r="L317" s="2">
        <v>120731</v>
      </c>
      <c r="M317" s="2">
        <v>0</v>
      </c>
      <c r="N317" s="2">
        <v>120731</v>
      </c>
      <c r="O317" s="15">
        <v>0.1</v>
      </c>
      <c r="P317" s="2">
        <v>0</v>
      </c>
      <c r="Q317" s="13">
        <v>0.3</v>
      </c>
      <c r="R317" s="15">
        <v>0</v>
      </c>
      <c r="S317" s="2">
        <v>36219.300000000003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18">
        <v>0</v>
      </c>
      <c r="AB317" s="4">
        <v>36219.300000000003</v>
      </c>
      <c r="AC317" s="4"/>
      <c r="AD317" s="4">
        <f t="shared" si="4"/>
        <v>36219.300000000003</v>
      </c>
      <c r="AE317" t="s">
        <v>166</v>
      </c>
      <c r="AF317" s="18"/>
      <c r="AG317" s="4"/>
      <c r="AH317" s="4"/>
      <c r="AI317" s="4"/>
      <c r="AJ317"/>
      <c r="AK317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/>
      <c r="BD317" s="30"/>
      <c r="BE317" s="30"/>
      <c r="BF317" s="30"/>
      <c r="BG317" s="30"/>
      <c r="BH317" s="30"/>
      <c r="BI317" s="30"/>
      <c r="BJ317" s="30"/>
      <c r="BK317" s="30"/>
      <c r="BL317" s="30"/>
      <c r="BM317" s="30"/>
      <c r="BN317" s="30"/>
      <c r="BO317" s="30"/>
      <c r="BP317" s="30"/>
    </row>
    <row r="318" spans="1:68" s="32" customFormat="1" x14ac:dyDescent="0.25">
      <c r="A318" s="20">
        <v>1606</v>
      </c>
      <c r="B318" t="s">
        <v>263</v>
      </c>
      <c r="C318" t="s">
        <v>2</v>
      </c>
      <c r="D318" t="s">
        <v>326</v>
      </c>
      <c r="E318" t="s">
        <v>445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15">
        <v>0.1</v>
      </c>
      <c r="P318" s="2">
        <v>0</v>
      </c>
      <c r="Q318" s="13">
        <v>0.3</v>
      </c>
      <c r="R318" s="15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18">
        <v>0</v>
      </c>
      <c r="AB318" s="4">
        <v>0</v>
      </c>
      <c r="AC318" s="4"/>
      <c r="AD318" s="4">
        <f t="shared" si="4"/>
        <v>0</v>
      </c>
      <c r="AE318" t="s">
        <v>336</v>
      </c>
      <c r="AF318" s="18"/>
      <c r="AG318" s="4"/>
      <c r="AH318" s="4"/>
      <c r="AI318" s="4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</row>
    <row r="319" spans="1:68" s="41" customFormat="1" x14ac:dyDescent="0.25">
      <c r="A319" s="20">
        <v>1612</v>
      </c>
      <c r="B319" t="s">
        <v>263</v>
      </c>
      <c r="C319" t="s">
        <v>2</v>
      </c>
      <c r="D319" t="s">
        <v>4</v>
      </c>
      <c r="E319" t="s">
        <v>446</v>
      </c>
      <c r="F319" s="2">
        <v>735781000</v>
      </c>
      <c r="G319" s="2">
        <v>0</v>
      </c>
      <c r="H319" s="2">
        <v>735781000</v>
      </c>
      <c r="I319" s="2">
        <v>2504084</v>
      </c>
      <c r="J319" s="2">
        <v>0</v>
      </c>
      <c r="K319" s="2">
        <v>2504084</v>
      </c>
      <c r="L319" s="2">
        <v>2209771.6</v>
      </c>
      <c r="M319" s="2">
        <v>0</v>
      </c>
      <c r="N319" s="2">
        <v>2209771.6</v>
      </c>
      <c r="O319" s="15">
        <v>0.1</v>
      </c>
      <c r="P319" s="2">
        <v>0</v>
      </c>
      <c r="Q319" s="13">
        <v>0.3</v>
      </c>
      <c r="R319" s="15">
        <v>0</v>
      </c>
      <c r="S319" s="2">
        <v>662931.48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18">
        <v>0</v>
      </c>
      <c r="AB319" s="4">
        <v>662931.48</v>
      </c>
      <c r="AC319" s="4"/>
      <c r="AD319" s="4">
        <f t="shared" si="4"/>
        <v>662931.48</v>
      </c>
      <c r="AE319" t="s">
        <v>215</v>
      </c>
      <c r="AF319" s="18"/>
      <c r="AG319" s="4"/>
      <c r="AH319" s="4"/>
      <c r="AI319" s="4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</row>
    <row r="320" spans="1:68" x14ac:dyDescent="0.25">
      <c r="A320" s="20">
        <v>1613</v>
      </c>
      <c r="B320" t="s">
        <v>263</v>
      </c>
      <c r="C320" t="s">
        <v>2</v>
      </c>
      <c r="D320" t="s">
        <v>200</v>
      </c>
      <c r="E320" t="s">
        <v>447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15">
        <v>0.1</v>
      </c>
      <c r="P320" s="2">
        <v>0</v>
      </c>
      <c r="Q320" s="13">
        <v>0.3</v>
      </c>
      <c r="R320" s="15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18">
        <v>0</v>
      </c>
      <c r="AB320" s="4">
        <v>0</v>
      </c>
      <c r="AD320" s="4">
        <f t="shared" si="4"/>
        <v>0</v>
      </c>
      <c r="AE320" t="s">
        <v>241</v>
      </c>
      <c r="AF320" s="18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</row>
    <row r="321" spans="1:68" x14ac:dyDescent="0.25">
      <c r="A321" s="20">
        <v>1614</v>
      </c>
      <c r="B321" t="s">
        <v>263</v>
      </c>
      <c r="C321" t="s">
        <v>2</v>
      </c>
      <c r="D321" t="s">
        <v>200</v>
      </c>
      <c r="E321" t="s">
        <v>448</v>
      </c>
      <c r="F321" s="2">
        <v>3935000</v>
      </c>
      <c r="G321" s="2">
        <v>0</v>
      </c>
      <c r="H321" s="2">
        <v>3935000</v>
      </c>
      <c r="I321" s="2">
        <v>13773</v>
      </c>
      <c r="J321" s="2">
        <v>0</v>
      </c>
      <c r="K321" s="2">
        <v>13773</v>
      </c>
      <c r="L321" s="2">
        <v>12199</v>
      </c>
      <c r="M321" s="2">
        <v>0</v>
      </c>
      <c r="N321" s="2">
        <v>12199</v>
      </c>
      <c r="O321" s="15">
        <v>0.1</v>
      </c>
      <c r="P321" s="2">
        <v>0</v>
      </c>
      <c r="Q321" s="13">
        <v>0.3</v>
      </c>
      <c r="R321" s="15">
        <v>0</v>
      </c>
      <c r="S321" s="2">
        <v>3659.7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18">
        <v>0</v>
      </c>
      <c r="AB321" s="4">
        <v>3659.7</v>
      </c>
      <c r="AD321" s="4">
        <f t="shared" si="4"/>
        <v>3659.7</v>
      </c>
      <c r="AE321" t="s">
        <v>241</v>
      </c>
      <c r="AF321" s="18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</row>
    <row r="322" spans="1:68" x14ac:dyDescent="0.25">
      <c r="A322" s="20">
        <v>1615</v>
      </c>
      <c r="B322" t="s">
        <v>263</v>
      </c>
      <c r="C322" t="s">
        <v>2</v>
      </c>
      <c r="D322" t="s">
        <v>326</v>
      </c>
      <c r="E322" t="s">
        <v>449</v>
      </c>
      <c r="F322" s="2">
        <v>3061860000</v>
      </c>
      <c r="G322" s="2">
        <v>0</v>
      </c>
      <c r="H322" s="2">
        <v>3061860000</v>
      </c>
      <c r="I322" s="2">
        <v>9118777</v>
      </c>
      <c r="J322" s="2">
        <v>0</v>
      </c>
      <c r="K322" s="2">
        <v>9118777</v>
      </c>
      <c r="L322" s="2">
        <v>7894033</v>
      </c>
      <c r="M322" s="2">
        <v>0</v>
      </c>
      <c r="N322" s="2">
        <v>7894033</v>
      </c>
      <c r="O322" s="15">
        <v>0.1</v>
      </c>
      <c r="P322" s="2">
        <v>0</v>
      </c>
      <c r="Q322" s="13">
        <v>0.3</v>
      </c>
      <c r="R322" s="15">
        <v>0</v>
      </c>
      <c r="S322" s="2">
        <v>2368209.9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18">
        <v>0</v>
      </c>
      <c r="AB322" s="4">
        <v>2368209.9</v>
      </c>
      <c r="AD322" s="4">
        <f t="shared" si="4"/>
        <v>2368209.9</v>
      </c>
      <c r="AE322" t="s">
        <v>336</v>
      </c>
      <c r="AF322" s="18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</row>
    <row r="323" spans="1:68" x14ac:dyDescent="0.25">
      <c r="A323" s="20">
        <v>1618</v>
      </c>
      <c r="B323" t="s">
        <v>263</v>
      </c>
      <c r="C323" t="s">
        <v>2</v>
      </c>
      <c r="D323" t="s">
        <v>200</v>
      </c>
      <c r="E323" t="s">
        <v>452</v>
      </c>
      <c r="F323" s="2">
        <v>19511115000</v>
      </c>
      <c r="G323" s="2">
        <v>0</v>
      </c>
      <c r="H323" s="2">
        <v>19511115000</v>
      </c>
      <c r="I323" s="2">
        <v>33180187</v>
      </c>
      <c r="J323" s="2">
        <v>0</v>
      </c>
      <c r="K323" s="2">
        <v>33180187</v>
      </c>
      <c r="L323" s="2">
        <v>25375741</v>
      </c>
      <c r="M323" s="2">
        <v>0</v>
      </c>
      <c r="N323" s="2">
        <v>25375741</v>
      </c>
      <c r="O323" s="15">
        <v>0.1</v>
      </c>
      <c r="P323" s="2">
        <v>0</v>
      </c>
      <c r="Q323" s="13">
        <v>0.3</v>
      </c>
      <c r="R323" s="15">
        <v>0</v>
      </c>
      <c r="S323" s="2">
        <v>7612722.2999999998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18">
        <v>0</v>
      </c>
      <c r="AB323" s="4">
        <v>7612722.2999999998</v>
      </c>
      <c r="AD323" s="4">
        <f t="shared" ref="AD323:AD386" si="5">AB323+AC323</f>
        <v>7612722.2999999998</v>
      </c>
      <c r="AE323" t="s">
        <v>184</v>
      </c>
      <c r="AF323" s="18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</row>
    <row r="324" spans="1:68" s="36" customFormat="1" x14ac:dyDescent="0.25">
      <c r="A324" s="20">
        <v>1621</v>
      </c>
      <c r="B324" t="s">
        <v>263</v>
      </c>
      <c r="C324" t="s">
        <v>2</v>
      </c>
      <c r="D324" t="s">
        <v>326</v>
      </c>
      <c r="E324" t="s">
        <v>453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15">
        <v>0.1</v>
      </c>
      <c r="P324" s="2">
        <v>0</v>
      </c>
      <c r="Q324" s="13">
        <v>0.3</v>
      </c>
      <c r="R324" s="15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18">
        <v>0</v>
      </c>
      <c r="AB324" s="4">
        <v>0</v>
      </c>
      <c r="AC324" s="4"/>
      <c r="AD324" s="4">
        <f t="shared" si="5"/>
        <v>0</v>
      </c>
      <c r="AE324" t="s">
        <v>336</v>
      </c>
      <c r="AF324" s="18"/>
      <c r="AG324" s="4"/>
      <c r="AH324" s="4"/>
      <c r="AI324" s="4"/>
      <c r="AJ324"/>
    </row>
    <row r="325" spans="1:68" x14ac:dyDescent="0.25">
      <c r="A325" s="20">
        <v>1622</v>
      </c>
      <c r="B325" t="s">
        <v>263</v>
      </c>
      <c r="C325" t="s">
        <v>2</v>
      </c>
      <c r="D325" t="s">
        <v>287</v>
      </c>
      <c r="E325" t="s">
        <v>454</v>
      </c>
      <c r="F325" s="2">
        <v>7553304000</v>
      </c>
      <c r="G325" s="2">
        <v>0</v>
      </c>
      <c r="H325" s="2">
        <v>7553304000</v>
      </c>
      <c r="I325" s="2">
        <v>15636714</v>
      </c>
      <c r="J325" s="2">
        <v>0</v>
      </c>
      <c r="K325" s="2">
        <v>15636714</v>
      </c>
      <c r="L325" s="2">
        <v>12615392.4</v>
      </c>
      <c r="M325" s="2">
        <v>0</v>
      </c>
      <c r="N325" s="2">
        <v>12615392.4</v>
      </c>
      <c r="O325" s="15">
        <v>0.1</v>
      </c>
      <c r="P325" s="2">
        <v>0</v>
      </c>
      <c r="Q325" s="13">
        <v>0.3</v>
      </c>
      <c r="R325" s="15">
        <v>0</v>
      </c>
      <c r="S325" s="2">
        <v>3784617.72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18">
        <v>0</v>
      </c>
      <c r="AB325" s="4">
        <v>3784617.72</v>
      </c>
      <c r="AD325" s="4">
        <f t="shared" si="5"/>
        <v>3784617.72</v>
      </c>
      <c r="AE325" t="s">
        <v>192</v>
      </c>
      <c r="AF325" s="18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</row>
    <row r="326" spans="1:68" s="40" customFormat="1" x14ac:dyDescent="0.25">
      <c r="A326" s="20">
        <v>1623</v>
      </c>
      <c r="B326" t="s">
        <v>263</v>
      </c>
      <c r="C326" t="s">
        <v>2</v>
      </c>
      <c r="D326" t="s">
        <v>326</v>
      </c>
      <c r="E326" t="s">
        <v>455</v>
      </c>
      <c r="F326" s="2">
        <v>4090695000</v>
      </c>
      <c r="G326" s="2">
        <v>203098000</v>
      </c>
      <c r="H326" s="2">
        <v>3887597000</v>
      </c>
      <c r="I326" s="2">
        <v>11158223</v>
      </c>
      <c r="J326" s="2">
        <v>657618</v>
      </c>
      <c r="K326" s="2">
        <v>10500605</v>
      </c>
      <c r="L326" s="2">
        <v>9521945</v>
      </c>
      <c r="M326" s="2">
        <v>576378.80000000005</v>
      </c>
      <c r="N326" s="2">
        <v>8945566.1999999993</v>
      </c>
      <c r="O326" s="15">
        <v>0.1</v>
      </c>
      <c r="P326" s="2">
        <v>57637.88</v>
      </c>
      <c r="Q326" s="13">
        <v>0.3</v>
      </c>
      <c r="R326" s="15">
        <v>0</v>
      </c>
      <c r="S326" s="2">
        <v>2683669.86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18">
        <v>0</v>
      </c>
      <c r="AB326" s="4">
        <v>2741307.74</v>
      </c>
      <c r="AC326" s="4"/>
      <c r="AD326" s="4">
        <f t="shared" si="5"/>
        <v>2741307.74</v>
      </c>
      <c r="AE326" t="s">
        <v>336</v>
      </c>
      <c r="AF326" s="18"/>
      <c r="AG326" s="4"/>
      <c r="AH326" s="4"/>
      <c r="AI326" s="4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</row>
    <row r="327" spans="1:68" s="32" customFormat="1" x14ac:dyDescent="0.25">
      <c r="A327" s="50">
        <v>1624</v>
      </c>
      <c r="B327" s="32" t="s">
        <v>264</v>
      </c>
      <c r="C327" s="32" t="s">
        <v>2</v>
      </c>
      <c r="D327" s="32" t="s">
        <v>326</v>
      </c>
      <c r="E327" s="32" t="s">
        <v>456</v>
      </c>
      <c r="F327" s="51">
        <v>1851893000</v>
      </c>
      <c r="G327" s="51">
        <v>0</v>
      </c>
      <c r="H327" s="51">
        <v>1851893000</v>
      </c>
      <c r="I327" s="51">
        <v>5548173</v>
      </c>
      <c r="J327" s="51">
        <v>0</v>
      </c>
      <c r="K327" s="51">
        <v>5548173</v>
      </c>
      <c r="L327" s="51">
        <v>4807415.8</v>
      </c>
      <c r="M327" s="51">
        <v>0</v>
      </c>
      <c r="N327" s="51">
        <v>4807415.8</v>
      </c>
      <c r="O327" s="52">
        <v>0</v>
      </c>
      <c r="P327" s="51">
        <v>0</v>
      </c>
      <c r="Q327" s="53">
        <v>0</v>
      </c>
      <c r="R327" s="52">
        <v>0</v>
      </c>
      <c r="S327" s="51">
        <v>0</v>
      </c>
      <c r="T327" s="51">
        <v>0</v>
      </c>
      <c r="U327" s="51">
        <v>0</v>
      </c>
      <c r="V327" s="51">
        <v>0</v>
      </c>
      <c r="W327" s="51">
        <v>0</v>
      </c>
      <c r="X327" s="51">
        <v>0</v>
      </c>
      <c r="Y327" s="51">
        <v>0</v>
      </c>
      <c r="Z327" s="51">
        <v>0</v>
      </c>
      <c r="AA327" s="54">
        <v>0</v>
      </c>
      <c r="AB327" s="33">
        <v>0</v>
      </c>
      <c r="AC327" s="33">
        <v>4000000</v>
      </c>
      <c r="AD327" s="33">
        <f t="shared" si="5"/>
        <v>4000000</v>
      </c>
      <c r="AE327" s="32" t="s">
        <v>336</v>
      </c>
      <c r="AF327" s="54"/>
      <c r="AG327" s="33"/>
      <c r="AH327" s="33"/>
      <c r="AI327" s="33"/>
    </row>
    <row r="328" spans="1:68" x14ac:dyDescent="0.25">
      <c r="A328" s="20">
        <v>1625</v>
      </c>
      <c r="B328" t="s">
        <v>263</v>
      </c>
      <c r="C328" t="s">
        <v>2</v>
      </c>
      <c r="D328" t="s">
        <v>200</v>
      </c>
      <c r="E328" t="s">
        <v>457</v>
      </c>
      <c r="F328" s="2">
        <v>1578200000</v>
      </c>
      <c r="G328" s="2">
        <v>0</v>
      </c>
      <c r="H328" s="2">
        <v>1578200000</v>
      </c>
      <c r="I328" s="2">
        <v>4644991</v>
      </c>
      <c r="J328" s="2">
        <v>0</v>
      </c>
      <c r="K328" s="2">
        <v>4644991</v>
      </c>
      <c r="L328" s="2">
        <v>4013711</v>
      </c>
      <c r="M328" s="2">
        <v>0</v>
      </c>
      <c r="N328" s="2">
        <v>4013711</v>
      </c>
      <c r="O328" s="15">
        <v>0.1</v>
      </c>
      <c r="P328" s="2">
        <v>0</v>
      </c>
      <c r="Q328" s="13">
        <v>0.3</v>
      </c>
      <c r="R328" s="15">
        <v>0</v>
      </c>
      <c r="S328" s="2">
        <v>1204113.3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18">
        <v>0</v>
      </c>
      <c r="AB328" s="4">
        <v>1204113.3</v>
      </c>
      <c r="AD328" s="4">
        <f t="shared" si="5"/>
        <v>1204113.3</v>
      </c>
      <c r="AE328" t="s">
        <v>184</v>
      </c>
      <c r="AF328" s="18"/>
      <c r="AJ328"/>
      <c r="AK328"/>
    </row>
    <row r="329" spans="1:68" x14ac:dyDescent="0.25">
      <c r="A329" s="20">
        <v>1626</v>
      </c>
      <c r="B329" t="s">
        <v>263</v>
      </c>
      <c r="C329" t="s">
        <v>2</v>
      </c>
      <c r="D329" t="s">
        <v>200</v>
      </c>
      <c r="E329" t="s">
        <v>458</v>
      </c>
      <c r="F329" s="2">
        <v>2803364000</v>
      </c>
      <c r="G329" s="2">
        <v>0</v>
      </c>
      <c r="H329" s="2">
        <v>2803364000</v>
      </c>
      <c r="I329" s="2">
        <v>8765966</v>
      </c>
      <c r="J329" s="2">
        <v>0</v>
      </c>
      <c r="K329" s="2">
        <v>8765966</v>
      </c>
      <c r="L329" s="2">
        <v>7644620.4000000004</v>
      </c>
      <c r="M329" s="2">
        <v>0</v>
      </c>
      <c r="N329" s="2">
        <v>7644620.4000000004</v>
      </c>
      <c r="O329" s="15">
        <v>0.1</v>
      </c>
      <c r="P329" s="2">
        <v>0</v>
      </c>
      <c r="Q329" s="13">
        <v>0.3</v>
      </c>
      <c r="R329" s="15">
        <v>0</v>
      </c>
      <c r="S329" s="2">
        <v>2293386.12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18">
        <v>0</v>
      </c>
      <c r="AB329" s="4">
        <v>2293386.12</v>
      </c>
      <c r="AD329" s="4">
        <f t="shared" si="5"/>
        <v>2293386.12</v>
      </c>
      <c r="AE329" t="s">
        <v>241</v>
      </c>
      <c r="AF329" s="18"/>
      <c r="AJ329"/>
      <c r="AK329"/>
    </row>
    <row r="330" spans="1:68" x14ac:dyDescent="0.25">
      <c r="A330" s="20">
        <v>1627</v>
      </c>
      <c r="B330" t="s">
        <v>263</v>
      </c>
      <c r="C330" t="s">
        <v>2</v>
      </c>
      <c r="D330" t="s">
        <v>287</v>
      </c>
      <c r="E330" t="s">
        <v>459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15">
        <v>0.1</v>
      </c>
      <c r="P330" s="2">
        <v>0</v>
      </c>
      <c r="Q330" s="13">
        <v>0.3</v>
      </c>
      <c r="R330" s="15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18">
        <v>0</v>
      </c>
      <c r="AB330" s="4">
        <v>0</v>
      </c>
      <c r="AD330" s="4">
        <f t="shared" si="5"/>
        <v>0</v>
      </c>
      <c r="AE330" t="s">
        <v>192</v>
      </c>
      <c r="AF330" s="18"/>
      <c r="AJ330"/>
      <c r="AK330" s="43"/>
      <c r="AL330" s="44"/>
      <c r="AM330" s="44"/>
      <c r="AN330" s="44"/>
      <c r="AO330" s="44"/>
      <c r="AP330" s="44"/>
      <c r="AQ330" s="44"/>
      <c r="AR330" s="44"/>
      <c r="AS330" s="44"/>
      <c r="AT330" s="44"/>
      <c r="AU330" s="44"/>
      <c r="AV330" s="44"/>
      <c r="AW330" s="44"/>
      <c r="AX330" s="44"/>
      <c r="AY330" s="44"/>
      <c r="AZ330" s="44"/>
      <c r="BA330" s="44"/>
      <c r="BB330" s="44"/>
      <c r="BC330" s="43"/>
      <c r="BD330" s="43"/>
      <c r="BE330" s="43"/>
      <c r="BF330" s="43"/>
      <c r="BG330" s="43"/>
      <c r="BH330" s="43"/>
      <c r="BI330" s="43"/>
      <c r="BJ330" s="43"/>
      <c r="BK330" s="43"/>
      <c r="BL330" s="43"/>
      <c r="BM330" s="43"/>
      <c r="BN330" s="43"/>
      <c r="BO330" s="43"/>
      <c r="BP330" s="43"/>
    </row>
    <row r="331" spans="1:68" x14ac:dyDescent="0.25">
      <c r="A331" s="20">
        <v>1629</v>
      </c>
      <c r="B331" t="s">
        <v>263</v>
      </c>
      <c r="C331" t="s">
        <v>2</v>
      </c>
      <c r="D331" t="s">
        <v>287</v>
      </c>
      <c r="E331" t="s">
        <v>460</v>
      </c>
      <c r="F331" s="2">
        <v>577234000</v>
      </c>
      <c r="G331" s="2">
        <v>0</v>
      </c>
      <c r="H331" s="2">
        <v>577234000</v>
      </c>
      <c r="I331" s="2">
        <v>1657821</v>
      </c>
      <c r="J331" s="2">
        <v>0</v>
      </c>
      <c r="K331" s="2">
        <v>1657821</v>
      </c>
      <c r="L331" s="2">
        <v>1426927.4</v>
      </c>
      <c r="M331" s="2">
        <v>0</v>
      </c>
      <c r="N331" s="2">
        <v>1426927.4</v>
      </c>
      <c r="O331" s="15">
        <v>0.1</v>
      </c>
      <c r="P331" s="2">
        <v>0</v>
      </c>
      <c r="Q331" s="13">
        <v>0.3</v>
      </c>
      <c r="R331" s="15">
        <v>0</v>
      </c>
      <c r="S331" s="2">
        <v>428078.22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18">
        <v>0</v>
      </c>
      <c r="AB331" s="4">
        <v>428078.22</v>
      </c>
      <c r="AD331" s="4">
        <f t="shared" si="5"/>
        <v>428078.22</v>
      </c>
      <c r="AE331" t="s">
        <v>87</v>
      </c>
      <c r="AF331" s="18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</row>
    <row r="332" spans="1:68" s="41" customFormat="1" x14ac:dyDescent="0.25">
      <c r="A332" s="20">
        <v>1630</v>
      </c>
      <c r="B332" t="s">
        <v>263</v>
      </c>
      <c r="C332" t="s">
        <v>2</v>
      </c>
      <c r="D332" t="s">
        <v>287</v>
      </c>
      <c r="E332" t="s">
        <v>273</v>
      </c>
      <c r="F332" s="2">
        <v>1140631900</v>
      </c>
      <c r="G332" s="2">
        <v>0</v>
      </c>
      <c r="H332" s="2">
        <v>1140631900</v>
      </c>
      <c r="I332" s="2">
        <v>3603223</v>
      </c>
      <c r="J332" s="2">
        <v>0</v>
      </c>
      <c r="K332" s="2">
        <v>3603223</v>
      </c>
      <c r="L332" s="2">
        <v>3146970.24</v>
      </c>
      <c r="M332" s="2">
        <v>0</v>
      </c>
      <c r="N332" s="2">
        <v>3146970.24</v>
      </c>
      <c r="O332" s="15">
        <v>0.1</v>
      </c>
      <c r="P332" s="2">
        <v>0</v>
      </c>
      <c r="Q332" s="13">
        <v>0.3</v>
      </c>
      <c r="R332" s="15">
        <v>0</v>
      </c>
      <c r="S332" s="2">
        <v>944091.07200000004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18">
        <v>0</v>
      </c>
      <c r="AB332" s="4">
        <v>944091.07200000004</v>
      </c>
      <c r="AC332" s="4"/>
      <c r="AD332" s="4">
        <f t="shared" si="5"/>
        <v>944091.07200000004</v>
      </c>
      <c r="AE332" t="s">
        <v>87</v>
      </c>
      <c r="AF332" s="18"/>
      <c r="AG332" s="4"/>
      <c r="AH332" s="4"/>
      <c r="AI332" s="4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</row>
    <row r="333" spans="1:68" x14ac:dyDescent="0.25">
      <c r="A333" s="20">
        <v>1631</v>
      </c>
      <c r="B333" t="s">
        <v>263</v>
      </c>
      <c r="C333" t="s">
        <v>2</v>
      </c>
      <c r="D333" t="s">
        <v>287</v>
      </c>
      <c r="E333" t="s">
        <v>461</v>
      </c>
      <c r="F333" s="2">
        <v>193004000</v>
      </c>
      <c r="G333" s="2">
        <v>0</v>
      </c>
      <c r="H333" s="2">
        <v>193004000</v>
      </c>
      <c r="I333" s="2">
        <v>675519</v>
      </c>
      <c r="J333" s="2">
        <v>0</v>
      </c>
      <c r="K333" s="2">
        <v>675519</v>
      </c>
      <c r="L333" s="2">
        <v>598317.4</v>
      </c>
      <c r="M333" s="2">
        <v>0</v>
      </c>
      <c r="N333" s="2">
        <v>598317.4</v>
      </c>
      <c r="O333" s="15">
        <v>0.1</v>
      </c>
      <c r="P333" s="2">
        <v>0</v>
      </c>
      <c r="Q333" s="13">
        <v>0.3</v>
      </c>
      <c r="R333" s="15">
        <v>0</v>
      </c>
      <c r="S333" s="2">
        <v>179495.22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18">
        <v>0</v>
      </c>
      <c r="AB333" s="4">
        <v>179495.22</v>
      </c>
      <c r="AD333" s="4">
        <f t="shared" si="5"/>
        <v>179495.22</v>
      </c>
      <c r="AE333" t="s">
        <v>87</v>
      </c>
      <c r="AF333" s="18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</row>
    <row r="334" spans="1:68" s="36" customFormat="1" x14ac:dyDescent="0.25">
      <c r="A334" s="20">
        <v>1632</v>
      </c>
      <c r="B334" t="s">
        <v>263</v>
      </c>
      <c r="C334" t="s">
        <v>2</v>
      </c>
      <c r="D334" t="s">
        <v>286</v>
      </c>
      <c r="E334" t="s">
        <v>462</v>
      </c>
      <c r="F334" s="2">
        <v>3437682000</v>
      </c>
      <c r="G334" s="2">
        <v>0</v>
      </c>
      <c r="H334" s="2">
        <v>3437682000</v>
      </c>
      <c r="I334" s="2">
        <v>6267255</v>
      </c>
      <c r="J334" s="2">
        <v>0</v>
      </c>
      <c r="K334" s="2">
        <v>6267255</v>
      </c>
      <c r="L334" s="2">
        <v>4892182.2</v>
      </c>
      <c r="M334" s="2">
        <v>0</v>
      </c>
      <c r="N334" s="2">
        <v>4892182.2</v>
      </c>
      <c r="O334" s="15">
        <v>0.1</v>
      </c>
      <c r="P334" s="2">
        <v>0</v>
      </c>
      <c r="Q334" s="13">
        <v>0.3</v>
      </c>
      <c r="R334" s="15">
        <v>0</v>
      </c>
      <c r="S334" s="2">
        <v>1467654.66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18">
        <v>0</v>
      </c>
      <c r="AB334" s="4">
        <v>1467654.66</v>
      </c>
      <c r="AC334" s="4"/>
      <c r="AD334" s="4">
        <f t="shared" si="5"/>
        <v>1467654.66</v>
      </c>
      <c r="AE334" t="s">
        <v>95</v>
      </c>
      <c r="AF334" s="18"/>
      <c r="AG334" s="4"/>
      <c r="AH334" s="4"/>
      <c r="AI334" s="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</row>
    <row r="335" spans="1:68" x14ac:dyDescent="0.25">
      <c r="A335" s="20">
        <v>1633</v>
      </c>
      <c r="B335" t="s">
        <v>263</v>
      </c>
      <c r="C335" t="s">
        <v>2</v>
      </c>
      <c r="D335" t="s">
        <v>200</v>
      </c>
      <c r="E335" t="s">
        <v>463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15">
        <v>0.1</v>
      </c>
      <c r="P335" s="2">
        <v>0</v>
      </c>
      <c r="Q335" s="13">
        <v>0.3</v>
      </c>
      <c r="R335" s="15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18">
        <v>0</v>
      </c>
      <c r="AB335" s="4">
        <v>0</v>
      </c>
      <c r="AD335" s="4">
        <f t="shared" si="5"/>
        <v>0</v>
      </c>
      <c r="AE335" t="s">
        <v>241</v>
      </c>
      <c r="AF335" s="18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</row>
    <row r="336" spans="1:68" s="32" customFormat="1" x14ac:dyDescent="0.25">
      <c r="A336" s="20">
        <v>1637</v>
      </c>
      <c r="B336" t="s">
        <v>263</v>
      </c>
      <c r="C336" t="s">
        <v>2</v>
      </c>
      <c r="D336" t="s">
        <v>287</v>
      </c>
      <c r="E336" t="s">
        <v>465</v>
      </c>
      <c r="F336" s="2">
        <v>277484000</v>
      </c>
      <c r="G336" s="2">
        <v>0</v>
      </c>
      <c r="H336" s="2">
        <v>277484000</v>
      </c>
      <c r="I336" s="2">
        <v>971195</v>
      </c>
      <c r="J336" s="2">
        <v>0</v>
      </c>
      <c r="K336" s="2">
        <v>971195</v>
      </c>
      <c r="L336" s="2">
        <v>860201.4</v>
      </c>
      <c r="M336" s="2">
        <v>0</v>
      </c>
      <c r="N336" s="2">
        <v>860201.4</v>
      </c>
      <c r="O336" s="15">
        <v>0.1</v>
      </c>
      <c r="P336" s="2">
        <v>0</v>
      </c>
      <c r="Q336" s="13">
        <v>0.3</v>
      </c>
      <c r="R336" s="15">
        <v>0</v>
      </c>
      <c r="S336" s="2">
        <v>258060.42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18">
        <v>0</v>
      </c>
      <c r="AB336" s="4">
        <v>258060.42</v>
      </c>
      <c r="AC336" s="4"/>
      <c r="AD336" s="4">
        <f t="shared" si="5"/>
        <v>258060.42</v>
      </c>
      <c r="AE336" t="s">
        <v>192</v>
      </c>
      <c r="AF336" s="18"/>
      <c r="AG336" s="4"/>
      <c r="AH336" s="4"/>
      <c r="AI336" s="4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</row>
    <row r="337" spans="1:68" x14ac:dyDescent="0.25">
      <c r="A337" s="20">
        <v>1638</v>
      </c>
      <c r="B337" t="s">
        <v>263</v>
      </c>
      <c r="C337" t="s">
        <v>2</v>
      </c>
      <c r="D337" t="s">
        <v>326</v>
      </c>
      <c r="E337" t="s">
        <v>466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15">
        <v>0.1</v>
      </c>
      <c r="P337" s="2">
        <v>0</v>
      </c>
      <c r="Q337" s="13">
        <v>0.3</v>
      </c>
      <c r="R337" s="15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18">
        <v>0</v>
      </c>
      <c r="AB337" s="4">
        <v>0</v>
      </c>
      <c r="AD337" s="4">
        <f t="shared" si="5"/>
        <v>0</v>
      </c>
      <c r="AE337" t="s">
        <v>336</v>
      </c>
      <c r="AF337" s="18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</row>
    <row r="338" spans="1:68" x14ac:dyDescent="0.25">
      <c r="A338" s="20">
        <v>1639</v>
      </c>
      <c r="B338" t="s">
        <v>263</v>
      </c>
      <c r="C338" t="s">
        <v>2</v>
      </c>
      <c r="D338" t="s">
        <v>200</v>
      </c>
      <c r="E338" t="s">
        <v>467</v>
      </c>
      <c r="F338" s="2">
        <v>576710000</v>
      </c>
      <c r="G338" s="2">
        <v>0</v>
      </c>
      <c r="H338" s="2">
        <v>576710000</v>
      </c>
      <c r="I338" s="2">
        <v>1764237</v>
      </c>
      <c r="J338" s="2">
        <v>0</v>
      </c>
      <c r="K338" s="2">
        <v>1764237</v>
      </c>
      <c r="L338" s="2">
        <v>1533553</v>
      </c>
      <c r="M338" s="2">
        <v>0</v>
      </c>
      <c r="N338" s="2">
        <v>1533553</v>
      </c>
      <c r="O338" s="15">
        <v>0.1</v>
      </c>
      <c r="P338" s="2">
        <v>0</v>
      </c>
      <c r="Q338" s="13">
        <v>0.3</v>
      </c>
      <c r="R338" s="15">
        <v>0</v>
      </c>
      <c r="S338" s="2">
        <v>460065.9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18">
        <v>0</v>
      </c>
      <c r="AB338" s="4">
        <v>460065.9</v>
      </c>
      <c r="AD338" s="4">
        <f t="shared" si="5"/>
        <v>460065.9</v>
      </c>
      <c r="AE338" t="s">
        <v>241</v>
      </c>
      <c r="AF338" s="1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</row>
    <row r="339" spans="1:68" x14ac:dyDescent="0.25">
      <c r="A339" s="20">
        <v>1640</v>
      </c>
      <c r="B339" t="s">
        <v>263</v>
      </c>
      <c r="C339" t="s">
        <v>2</v>
      </c>
      <c r="D339" t="s">
        <v>200</v>
      </c>
      <c r="E339" t="s">
        <v>468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15">
        <v>0.1</v>
      </c>
      <c r="P339" s="2">
        <v>0</v>
      </c>
      <c r="Q339" s="13">
        <v>0.3</v>
      </c>
      <c r="R339" s="15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18">
        <v>0</v>
      </c>
      <c r="AB339" s="4">
        <v>0</v>
      </c>
      <c r="AD339" s="4">
        <f t="shared" si="5"/>
        <v>0</v>
      </c>
      <c r="AE339" t="s">
        <v>241</v>
      </c>
      <c r="AF339" s="18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</row>
    <row r="340" spans="1:68" s="32" customFormat="1" x14ac:dyDescent="0.25">
      <c r="A340" s="50">
        <v>1641</v>
      </c>
      <c r="B340" s="32" t="s">
        <v>264</v>
      </c>
      <c r="C340" s="32" t="s">
        <v>2</v>
      </c>
      <c r="D340" t="s">
        <v>386</v>
      </c>
      <c r="E340" s="32" t="s">
        <v>469</v>
      </c>
      <c r="F340" s="51">
        <v>5870150000</v>
      </c>
      <c r="G340" s="51">
        <v>0</v>
      </c>
      <c r="H340" s="51">
        <v>5870150000</v>
      </c>
      <c r="I340" s="51">
        <v>17613958</v>
      </c>
      <c r="J340" s="51">
        <v>0</v>
      </c>
      <c r="K340" s="51">
        <v>17613958</v>
      </c>
      <c r="L340" s="51">
        <v>15265898</v>
      </c>
      <c r="M340" s="51">
        <v>0</v>
      </c>
      <c r="N340" s="51">
        <v>15265898</v>
      </c>
      <c r="O340" s="52">
        <v>0.1</v>
      </c>
      <c r="P340" s="51">
        <v>0</v>
      </c>
      <c r="Q340" s="53">
        <v>0.1</v>
      </c>
      <c r="R340" s="52">
        <v>0</v>
      </c>
      <c r="S340" s="51">
        <v>1526589.8</v>
      </c>
      <c r="T340" s="51">
        <v>1000000</v>
      </c>
      <c r="U340" s="51">
        <v>0</v>
      </c>
      <c r="V340" s="51">
        <v>0</v>
      </c>
      <c r="W340" s="51">
        <v>0</v>
      </c>
      <c r="X340" s="51">
        <v>0</v>
      </c>
      <c r="Y340" s="51">
        <v>0</v>
      </c>
      <c r="Z340" s="51">
        <v>0</v>
      </c>
      <c r="AA340" s="54">
        <v>0</v>
      </c>
      <c r="AB340" s="33">
        <v>2526589.7999999998</v>
      </c>
      <c r="AC340" s="33">
        <v>4000000</v>
      </c>
      <c r="AD340" s="33">
        <f t="shared" si="5"/>
        <v>6526589.7999999998</v>
      </c>
      <c r="AE340" s="32" t="s">
        <v>464</v>
      </c>
      <c r="AF340" s="54"/>
      <c r="AG340" s="33"/>
      <c r="AH340" s="33"/>
      <c r="AI340" s="33"/>
    </row>
    <row r="341" spans="1:68" x14ac:dyDescent="0.25">
      <c r="A341" s="20">
        <v>1642</v>
      </c>
      <c r="B341" t="s">
        <v>263</v>
      </c>
      <c r="C341" t="s">
        <v>2</v>
      </c>
      <c r="D341" t="s">
        <v>326</v>
      </c>
      <c r="E341" t="s">
        <v>470</v>
      </c>
      <c r="F341" s="2">
        <v>1637122000</v>
      </c>
      <c r="G341" s="2">
        <v>138480000</v>
      </c>
      <c r="H341" s="2">
        <v>1498642000</v>
      </c>
      <c r="I341" s="2">
        <v>4485931</v>
      </c>
      <c r="J341" s="2">
        <v>484681</v>
      </c>
      <c r="K341" s="2">
        <v>4001250</v>
      </c>
      <c r="L341" s="2">
        <v>3831082.2</v>
      </c>
      <c r="M341" s="2">
        <v>429289</v>
      </c>
      <c r="N341" s="2">
        <v>3401793.2</v>
      </c>
      <c r="O341" s="15">
        <v>0.1</v>
      </c>
      <c r="P341" s="2">
        <v>42928.9</v>
      </c>
      <c r="Q341" s="13">
        <v>0.3</v>
      </c>
      <c r="R341" s="15">
        <v>0</v>
      </c>
      <c r="S341" s="2">
        <v>1020537.96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18">
        <v>0</v>
      </c>
      <c r="AB341" s="4">
        <v>1063466.8600000001</v>
      </c>
      <c r="AD341" s="4">
        <f t="shared" si="5"/>
        <v>1063466.8600000001</v>
      </c>
      <c r="AE341" t="s">
        <v>336</v>
      </c>
      <c r="AF341" s="18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</row>
    <row r="342" spans="1:68" x14ac:dyDescent="0.25">
      <c r="A342" s="20">
        <v>1643</v>
      </c>
      <c r="B342" t="s">
        <v>263</v>
      </c>
      <c r="C342" t="s">
        <v>2</v>
      </c>
      <c r="D342" t="s">
        <v>386</v>
      </c>
      <c r="E342" t="s">
        <v>471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15">
        <v>0.1</v>
      </c>
      <c r="P342" s="2">
        <v>0</v>
      </c>
      <c r="Q342" s="13">
        <v>0.3</v>
      </c>
      <c r="R342" s="15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18">
        <v>0</v>
      </c>
      <c r="AB342" s="4">
        <v>0</v>
      </c>
      <c r="AD342" s="4">
        <f t="shared" si="5"/>
        <v>0</v>
      </c>
      <c r="AE342" t="s">
        <v>434</v>
      </c>
      <c r="AF342" s="18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</row>
    <row r="343" spans="1:68" x14ac:dyDescent="0.25">
      <c r="A343" s="20">
        <v>1646</v>
      </c>
      <c r="B343" t="s">
        <v>263</v>
      </c>
      <c r="C343" t="s">
        <v>2</v>
      </c>
      <c r="D343" t="s">
        <v>386</v>
      </c>
      <c r="E343" t="s">
        <v>472</v>
      </c>
      <c r="F343" s="2">
        <v>1593781000</v>
      </c>
      <c r="G343" s="2">
        <v>0</v>
      </c>
      <c r="H343" s="2">
        <v>1593781000</v>
      </c>
      <c r="I343" s="2">
        <v>4990738</v>
      </c>
      <c r="J343" s="2">
        <v>0</v>
      </c>
      <c r="K343" s="2">
        <v>4990738</v>
      </c>
      <c r="L343" s="2">
        <v>4353225.5999999996</v>
      </c>
      <c r="M343" s="2">
        <v>0</v>
      </c>
      <c r="N343" s="2">
        <v>4353225.5999999996</v>
      </c>
      <c r="O343" s="15">
        <v>0.1</v>
      </c>
      <c r="P343" s="2">
        <v>0</v>
      </c>
      <c r="Q343" s="13">
        <v>0.3</v>
      </c>
      <c r="R343" s="15">
        <v>0</v>
      </c>
      <c r="S343" s="2">
        <v>1305967.68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18">
        <v>0</v>
      </c>
      <c r="AB343" s="4">
        <v>1305967.68</v>
      </c>
      <c r="AD343" s="4">
        <f t="shared" si="5"/>
        <v>1305967.68</v>
      </c>
      <c r="AE343" t="s">
        <v>464</v>
      </c>
      <c r="AF343" s="18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</row>
    <row r="344" spans="1:68" x14ac:dyDescent="0.25">
      <c r="A344" s="20">
        <v>1647</v>
      </c>
      <c r="B344" t="s">
        <v>263</v>
      </c>
      <c r="C344" t="s">
        <v>2</v>
      </c>
      <c r="D344" t="s">
        <v>286</v>
      </c>
      <c r="E344" t="s">
        <v>476</v>
      </c>
      <c r="F344" s="2">
        <v>130868000</v>
      </c>
      <c r="G344" s="2">
        <v>78874000</v>
      </c>
      <c r="H344" s="2">
        <v>51994000</v>
      </c>
      <c r="I344" s="2">
        <v>458039</v>
      </c>
      <c r="J344" s="2">
        <v>276060</v>
      </c>
      <c r="K344" s="2">
        <v>181979</v>
      </c>
      <c r="L344" s="2">
        <v>405691.8</v>
      </c>
      <c r="M344" s="2">
        <v>244510.4</v>
      </c>
      <c r="N344" s="2">
        <v>161181.4</v>
      </c>
      <c r="O344" s="15">
        <v>0.1</v>
      </c>
      <c r="P344" s="2">
        <v>24451.040000000001</v>
      </c>
      <c r="Q344" s="13">
        <v>0.3</v>
      </c>
      <c r="R344" s="15">
        <v>0</v>
      </c>
      <c r="S344" s="2">
        <v>48354.42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18">
        <v>0</v>
      </c>
      <c r="AB344" s="4">
        <v>72805.460000000006</v>
      </c>
      <c r="AD344" s="4">
        <f t="shared" si="5"/>
        <v>72805.460000000006</v>
      </c>
      <c r="AE344" t="s">
        <v>45</v>
      </c>
      <c r="AF344" s="18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</row>
    <row r="345" spans="1:68" s="32" customFormat="1" x14ac:dyDescent="0.25">
      <c r="A345" s="20">
        <v>1648</v>
      </c>
      <c r="B345" t="s">
        <v>263</v>
      </c>
      <c r="C345" t="s">
        <v>2</v>
      </c>
      <c r="D345" t="s">
        <v>4</v>
      </c>
      <c r="E345" t="s">
        <v>473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15">
        <v>0.1</v>
      </c>
      <c r="P345" s="2">
        <v>0</v>
      </c>
      <c r="Q345" s="13">
        <v>0.3</v>
      </c>
      <c r="R345" s="15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18">
        <v>0</v>
      </c>
      <c r="AB345" s="4">
        <v>0</v>
      </c>
      <c r="AC345" s="4"/>
      <c r="AD345" s="4">
        <f t="shared" si="5"/>
        <v>0</v>
      </c>
      <c r="AE345" t="s">
        <v>41</v>
      </c>
      <c r="AF345" s="18"/>
      <c r="AG345" s="4"/>
      <c r="AH345" s="4"/>
      <c r="AI345" s="4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</row>
    <row r="346" spans="1:68" x14ac:dyDescent="0.25">
      <c r="A346" s="20">
        <v>1649</v>
      </c>
      <c r="B346" t="s">
        <v>263</v>
      </c>
      <c r="C346" t="s">
        <v>2</v>
      </c>
      <c r="D346" t="s">
        <v>386</v>
      </c>
      <c r="E346" t="s">
        <v>477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15">
        <v>0.1</v>
      </c>
      <c r="P346" s="2">
        <v>0</v>
      </c>
      <c r="Q346" s="13">
        <v>0.3</v>
      </c>
      <c r="R346" s="15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18">
        <v>0</v>
      </c>
      <c r="AB346" s="4">
        <v>0</v>
      </c>
      <c r="AD346" s="4">
        <f t="shared" si="5"/>
        <v>0</v>
      </c>
      <c r="AE346" t="s">
        <v>464</v>
      </c>
      <c r="AF346" s="18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</row>
    <row r="347" spans="1:68" x14ac:dyDescent="0.25">
      <c r="A347" s="20">
        <v>1650</v>
      </c>
      <c r="B347" t="s">
        <v>264</v>
      </c>
      <c r="C347" t="s">
        <v>2</v>
      </c>
      <c r="D347" t="s">
        <v>286</v>
      </c>
      <c r="E347" t="s">
        <v>478</v>
      </c>
      <c r="F347" s="2">
        <v>10471785000</v>
      </c>
      <c r="G347" s="2">
        <v>0</v>
      </c>
      <c r="H347" s="2">
        <v>10471785000</v>
      </c>
      <c r="I347" s="2">
        <v>27774491</v>
      </c>
      <c r="J347" s="2">
        <v>0</v>
      </c>
      <c r="K347" s="2">
        <v>27774491</v>
      </c>
      <c r="L347" s="2">
        <v>23585777</v>
      </c>
      <c r="M347" s="2">
        <v>0</v>
      </c>
      <c r="N347" s="2">
        <v>23585777</v>
      </c>
      <c r="O347" s="15">
        <v>0.1</v>
      </c>
      <c r="P347" s="2">
        <v>0</v>
      </c>
      <c r="Q347" s="13">
        <v>0.1</v>
      </c>
      <c r="R347" s="15">
        <v>0</v>
      </c>
      <c r="S347" s="2">
        <v>2358577.7000000002</v>
      </c>
      <c r="T347" s="2">
        <v>2000000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18">
        <v>0</v>
      </c>
      <c r="AB347" s="4">
        <v>4358577.7</v>
      </c>
      <c r="AD347" s="4">
        <f t="shared" si="5"/>
        <v>4358577.7</v>
      </c>
      <c r="AE347" t="s">
        <v>451</v>
      </c>
      <c r="AF347" s="18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</row>
    <row r="348" spans="1:68" x14ac:dyDescent="0.25">
      <c r="A348" s="20">
        <v>1651</v>
      </c>
      <c r="B348" t="s">
        <v>263</v>
      </c>
      <c r="C348" t="s">
        <v>2</v>
      </c>
      <c r="D348" t="s">
        <v>386</v>
      </c>
      <c r="E348" t="s">
        <v>479</v>
      </c>
      <c r="F348" s="2">
        <v>267851000</v>
      </c>
      <c r="G348" s="2">
        <v>0</v>
      </c>
      <c r="H348" s="2">
        <v>267851000</v>
      </c>
      <c r="I348" s="2">
        <v>937483</v>
      </c>
      <c r="J348" s="2">
        <v>0</v>
      </c>
      <c r="K348" s="2">
        <v>937483</v>
      </c>
      <c r="L348" s="2">
        <v>830342.6</v>
      </c>
      <c r="M348" s="2">
        <v>0</v>
      </c>
      <c r="N348" s="2">
        <v>830342.6</v>
      </c>
      <c r="O348" s="15">
        <v>0.1</v>
      </c>
      <c r="P348" s="2">
        <v>0</v>
      </c>
      <c r="Q348" s="13">
        <v>0.3</v>
      </c>
      <c r="R348" s="15">
        <v>0</v>
      </c>
      <c r="S348" s="2">
        <v>249102.78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18">
        <v>0</v>
      </c>
      <c r="AB348" s="4">
        <v>249102.78</v>
      </c>
      <c r="AD348" s="4">
        <f t="shared" si="5"/>
        <v>249102.78</v>
      </c>
      <c r="AE348" t="s">
        <v>464</v>
      </c>
      <c r="AF348" s="1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</row>
    <row r="349" spans="1:68" x14ac:dyDescent="0.25">
      <c r="A349" s="20">
        <v>1652</v>
      </c>
      <c r="B349" t="s">
        <v>263</v>
      </c>
      <c r="C349" t="s">
        <v>2</v>
      </c>
      <c r="D349" t="s">
        <v>386</v>
      </c>
      <c r="E349" t="s">
        <v>480</v>
      </c>
      <c r="F349" s="2">
        <v>31269842000</v>
      </c>
      <c r="G349" s="2">
        <v>0</v>
      </c>
      <c r="H349" s="2">
        <v>31269842000</v>
      </c>
      <c r="I349" s="2">
        <v>51317540</v>
      </c>
      <c r="J349" s="2">
        <v>0</v>
      </c>
      <c r="K349" s="2">
        <v>51317540</v>
      </c>
      <c r="L349" s="2">
        <v>38809603.200000003</v>
      </c>
      <c r="M349" s="2">
        <v>0</v>
      </c>
      <c r="N349" s="2">
        <v>38809603.200000003</v>
      </c>
      <c r="O349" s="15">
        <v>0.1</v>
      </c>
      <c r="P349" s="2">
        <v>0</v>
      </c>
      <c r="Q349" s="13">
        <v>0.3</v>
      </c>
      <c r="R349" s="15">
        <v>0</v>
      </c>
      <c r="S349" s="2">
        <v>11642880.960000001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18">
        <v>0</v>
      </c>
      <c r="AB349" s="4">
        <v>11642880.960000001</v>
      </c>
      <c r="AD349" s="4">
        <f t="shared" si="5"/>
        <v>11642880.960000001</v>
      </c>
      <c r="AE349" t="s">
        <v>434</v>
      </c>
      <c r="AF349" s="18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</row>
    <row r="350" spans="1:68" x14ac:dyDescent="0.25">
      <c r="A350" s="20">
        <v>1653</v>
      </c>
      <c r="B350" t="s">
        <v>263</v>
      </c>
      <c r="C350" t="s">
        <v>2</v>
      </c>
      <c r="D350" t="s">
        <v>287</v>
      </c>
      <c r="E350" t="s">
        <v>481</v>
      </c>
      <c r="F350" s="2">
        <v>278522000</v>
      </c>
      <c r="G350" s="2">
        <v>135576000</v>
      </c>
      <c r="H350" s="2">
        <v>142946000</v>
      </c>
      <c r="I350" s="2">
        <v>907040</v>
      </c>
      <c r="J350" s="2">
        <v>406728</v>
      </c>
      <c r="K350" s="2">
        <v>500312</v>
      </c>
      <c r="L350" s="2">
        <v>795631.2</v>
      </c>
      <c r="M350" s="2">
        <v>352497.6</v>
      </c>
      <c r="N350" s="2">
        <v>443133.6</v>
      </c>
      <c r="O350" s="15">
        <v>0.1</v>
      </c>
      <c r="P350" s="2">
        <v>35249.760000000002</v>
      </c>
      <c r="Q350" s="13">
        <v>0.3</v>
      </c>
      <c r="R350" s="15">
        <v>0</v>
      </c>
      <c r="S350" s="2">
        <v>132940.07999999999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18">
        <v>0</v>
      </c>
      <c r="AB350" s="4">
        <v>168189.84</v>
      </c>
      <c r="AD350" s="4">
        <f t="shared" si="5"/>
        <v>168189.84</v>
      </c>
      <c r="AE350" t="s">
        <v>166</v>
      </c>
      <c r="AF350" s="18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</row>
    <row r="351" spans="1:68" x14ac:dyDescent="0.25">
      <c r="A351" s="20">
        <v>1654</v>
      </c>
      <c r="B351" t="s">
        <v>263</v>
      </c>
      <c r="C351" t="s">
        <v>2</v>
      </c>
      <c r="D351" t="s">
        <v>200</v>
      </c>
      <c r="E351" t="s">
        <v>482</v>
      </c>
      <c r="F351" s="2">
        <v>1193599000</v>
      </c>
      <c r="G351" s="2">
        <v>0</v>
      </c>
      <c r="H351" s="2">
        <v>1193599000</v>
      </c>
      <c r="I351" s="2">
        <v>3968016</v>
      </c>
      <c r="J351" s="2">
        <v>0</v>
      </c>
      <c r="K351" s="2">
        <v>3968016</v>
      </c>
      <c r="L351" s="2">
        <v>3490576.4</v>
      </c>
      <c r="M351" s="2">
        <v>0</v>
      </c>
      <c r="N351" s="2">
        <v>3490576.4</v>
      </c>
      <c r="O351" s="15">
        <v>0.1</v>
      </c>
      <c r="P351" s="2">
        <v>0</v>
      </c>
      <c r="Q351" s="13">
        <v>0.3</v>
      </c>
      <c r="R351" s="15">
        <v>0</v>
      </c>
      <c r="S351" s="2">
        <v>1047172.92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18">
        <v>0</v>
      </c>
      <c r="AB351" s="4">
        <v>1047172.92</v>
      </c>
      <c r="AD351" s="4">
        <f t="shared" si="5"/>
        <v>1047172.92</v>
      </c>
      <c r="AE351" t="s">
        <v>241</v>
      </c>
      <c r="AF351" s="18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</row>
    <row r="352" spans="1:68" x14ac:dyDescent="0.25">
      <c r="A352" s="20">
        <v>1655</v>
      </c>
      <c r="B352" t="s">
        <v>263</v>
      </c>
      <c r="C352" t="s">
        <v>2</v>
      </c>
      <c r="D352" t="s">
        <v>8</v>
      </c>
      <c r="E352" t="s">
        <v>483</v>
      </c>
      <c r="F352" s="2">
        <v>237393000</v>
      </c>
      <c r="G352" s="2">
        <v>24550000</v>
      </c>
      <c r="H352" s="2">
        <v>212843000</v>
      </c>
      <c r="I352" s="2">
        <v>830879</v>
      </c>
      <c r="J352" s="2">
        <v>85926</v>
      </c>
      <c r="K352" s="2">
        <v>744953</v>
      </c>
      <c r="L352" s="2">
        <v>735921.8</v>
      </c>
      <c r="M352" s="2">
        <v>76106</v>
      </c>
      <c r="N352" s="2">
        <v>659815.80000000005</v>
      </c>
      <c r="O352" s="15">
        <v>0.1</v>
      </c>
      <c r="P352" s="2">
        <v>7610.6</v>
      </c>
      <c r="Q352" s="13">
        <v>0.3</v>
      </c>
      <c r="R352" s="15">
        <v>0</v>
      </c>
      <c r="S352" s="2">
        <v>197944.74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18">
        <v>0</v>
      </c>
      <c r="AB352" s="4">
        <v>205555.34</v>
      </c>
      <c r="AD352" s="4">
        <f t="shared" si="5"/>
        <v>205555.34</v>
      </c>
      <c r="AE352" t="s">
        <v>33</v>
      </c>
      <c r="AF352" s="18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</row>
    <row r="353" spans="1:68" x14ac:dyDescent="0.25">
      <c r="A353" s="20">
        <v>1656</v>
      </c>
      <c r="B353" t="s">
        <v>263</v>
      </c>
      <c r="C353" t="s">
        <v>2</v>
      </c>
      <c r="D353" t="s">
        <v>386</v>
      </c>
      <c r="E353" t="s">
        <v>484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15">
        <v>0.1</v>
      </c>
      <c r="P353" s="2">
        <v>0</v>
      </c>
      <c r="Q353" s="13">
        <v>0.3</v>
      </c>
      <c r="R353" s="15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18">
        <v>0</v>
      </c>
      <c r="AB353" s="4">
        <v>0</v>
      </c>
      <c r="AD353" s="4">
        <f t="shared" si="5"/>
        <v>0</v>
      </c>
      <c r="AE353" t="s">
        <v>464</v>
      </c>
      <c r="AF353" s="18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</row>
    <row r="354" spans="1:68" x14ac:dyDescent="0.25">
      <c r="A354" s="20">
        <v>1658</v>
      </c>
      <c r="B354" t="s">
        <v>263</v>
      </c>
      <c r="C354" t="s">
        <v>9</v>
      </c>
      <c r="D354" t="s">
        <v>27</v>
      </c>
      <c r="E354" t="s">
        <v>485</v>
      </c>
      <c r="F354" s="2">
        <v>424609400</v>
      </c>
      <c r="G354" s="2">
        <v>0</v>
      </c>
      <c r="H354" s="2">
        <v>424609400</v>
      </c>
      <c r="I354" s="2">
        <v>1486134</v>
      </c>
      <c r="J354" s="2">
        <v>0</v>
      </c>
      <c r="K354" s="2">
        <v>1486134</v>
      </c>
      <c r="L354" s="2">
        <v>1316290.24</v>
      </c>
      <c r="M354" s="2">
        <v>0</v>
      </c>
      <c r="N354" s="2">
        <v>1316290.24</v>
      </c>
      <c r="O354" s="15">
        <v>0.1</v>
      </c>
      <c r="P354" s="2">
        <v>0</v>
      </c>
      <c r="Q354" s="13">
        <v>0.3</v>
      </c>
      <c r="R354" s="15">
        <v>0</v>
      </c>
      <c r="S354" s="2">
        <v>394887.07199999999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18">
        <v>0</v>
      </c>
      <c r="AB354" s="4">
        <v>394887.07199999999</v>
      </c>
      <c r="AD354" s="4">
        <f t="shared" si="5"/>
        <v>394887.07199999999</v>
      </c>
      <c r="AE354" t="s">
        <v>28</v>
      </c>
      <c r="AF354" s="18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</row>
    <row r="355" spans="1:68" x14ac:dyDescent="0.25">
      <c r="A355" s="20">
        <v>1659</v>
      </c>
      <c r="B355" t="s">
        <v>263</v>
      </c>
      <c r="C355" t="s">
        <v>2</v>
      </c>
      <c r="D355" t="s">
        <v>287</v>
      </c>
      <c r="E355" t="s">
        <v>486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15">
        <v>0.1</v>
      </c>
      <c r="P355" s="2">
        <v>0</v>
      </c>
      <c r="Q355" s="13">
        <v>0.3</v>
      </c>
      <c r="R355" s="15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18">
        <v>0</v>
      </c>
      <c r="AB355" s="4">
        <v>0</v>
      </c>
      <c r="AD355" s="4">
        <f t="shared" si="5"/>
        <v>0</v>
      </c>
      <c r="AE355" t="s">
        <v>192</v>
      </c>
      <c r="AF355" s="18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</row>
    <row r="356" spans="1:68" x14ac:dyDescent="0.25">
      <c r="A356" s="20">
        <v>1660</v>
      </c>
      <c r="B356" t="s">
        <v>263</v>
      </c>
      <c r="C356" t="s">
        <v>2</v>
      </c>
      <c r="D356" t="s">
        <v>286</v>
      </c>
      <c r="E356" t="s">
        <v>487</v>
      </c>
      <c r="F356" s="2">
        <v>163679000</v>
      </c>
      <c r="G356" s="2">
        <v>0</v>
      </c>
      <c r="H356" s="2">
        <v>163679000</v>
      </c>
      <c r="I356" s="2">
        <v>572879</v>
      </c>
      <c r="J356" s="2">
        <v>0</v>
      </c>
      <c r="K356" s="2">
        <v>572879</v>
      </c>
      <c r="L356" s="2">
        <v>507407.4</v>
      </c>
      <c r="M356" s="2">
        <v>0</v>
      </c>
      <c r="N356" s="2">
        <v>507407.4</v>
      </c>
      <c r="O356" s="15">
        <v>0.1</v>
      </c>
      <c r="P356" s="2">
        <v>0</v>
      </c>
      <c r="Q356" s="13">
        <v>0.3</v>
      </c>
      <c r="R356" s="15">
        <v>0</v>
      </c>
      <c r="S356" s="2">
        <v>152222.22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18">
        <v>0</v>
      </c>
      <c r="AB356" s="4">
        <v>152222.22</v>
      </c>
      <c r="AD356" s="4">
        <f t="shared" si="5"/>
        <v>152222.22</v>
      </c>
      <c r="AE356" t="s">
        <v>45</v>
      </c>
      <c r="AF356" s="18"/>
      <c r="AJ356"/>
      <c r="AK356"/>
    </row>
    <row r="357" spans="1:68" x14ac:dyDescent="0.25">
      <c r="A357" s="20">
        <v>1661</v>
      </c>
      <c r="B357" t="s">
        <v>263</v>
      </c>
      <c r="C357" t="s">
        <v>2</v>
      </c>
      <c r="D357" t="s">
        <v>386</v>
      </c>
      <c r="E357" t="s">
        <v>488</v>
      </c>
      <c r="F357" s="2">
        <v>155848000</v>
      </c>
      <c r="G357" s="2">
        <v>0</v>
      </c>
      <c r="H357" s="2">
        <v>155848000</v>
      </c>
      <c r="I357" s="2">
        <v>545469</v>
      </c>
      <c r="J357" s="2">
        <v>0</v>
      </c>
      <c r="K357" s="2">
        <v>545469</v>
      </c>
      <c r="L357" s="2">
        <v>483129.8</v>
      </c>
      <c r="M357" s="2">
        <v>0</v>
      </c>
      <c r="N357" s="2">
        <v>483129.8</v>
      </c>
      <c r="O357" s="15">
        <v>0.1</v>
      </c>
      <c r="P357" s="2">
        <v>0</v>
      </c>
      <c r="Q357" s="13">
        <v>0.3</v>
      </c>
      <c r="R357" s="15">
        <v>0</v>
      </c>
      <c r="S357" s="2">
        <v>144938.94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18">
        <v>0</v>
      </c>
      <c r="AB357" s="4">
        <v>144938.94</v>
      </c>
      <c r="AD357" s="4">
        <f t="shared" si="5"/>
        <v>144938.94</v>
      </c>
      <c r="AE357" t="s">
        <v>434</v>
      </c>
      <c r="AF357" s="18"/>
      <c r="AJ357"/>
      <c r="AK357"/>
    </row>
    <row r="358" spans="1:68" s="36" customFormat="1" x14ac:dyDescent="0.25">
      <c r="A358" s="20">
        <v>1662</v>
      </c>
      <c r="B358" t="s">
        <v>263</v>
      </c>
      <c r="C358" t="s">
        <v>9</v>
      </c>
      <c r="D358" t="s">
        <v>384</v>
      </c>
      <c r="E358" t="s">
        <v>489</v>
      </c>
      <c r="F358" s="2">
        <v>5110675000</v>
      </c>
      <c r="G358" s="2">
        <v>0</v>
      </c>
      <c r="H358" s="2">
        <v>5110675000</v>
      </c>
      <c r="I358" s="2">
        <v>16032829</v>
      </c>
      <c r="J358" s="2">
        <v>0</v>
      </c>
      <c r="K358" s="2">
        <v>16032829</v>
      </c>
      <c r="L358" s="2">
        <v>13988559</v>
      </c>
      <c r="M358" s="2">
        <v>0</v>
      </c>
      <c r="N358" s="2">
        <v>13988559</v>
      </c>
      <c r="O358" s="15">
        <v>0.1</v>
      </c>
      <c r="P358" s="2">
        <v>0</v>
      </c>
      <c r="Q358" s="13">
        <v>0.3</v>
      </c>
      <c r="R358" s="15">
        <v>0</v>
      </c>
      <c r="S358" s="2">
        <v>4196567.7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18">
        <v>0</v>
      </c>
      <c r="AB358" s="4">
        <v>4196567.7</v>
      </c>
      <c r="AC358" s="4"/>
      <c r="AD358" s="4">
        <f t="shared" si="5"/>
        <v>4196567.7</v>
      </c>
      <c r="AE358" t="s">
        <v>35</v>
      </c>
      <c r="AF358" s="18"/>
      <c r="AG358" s="4"/>
      <c r="AH358" s="4"/>
      <c r="AI358" s="4"/>
      <c r="AJ358"/>
      <c r="AL358" s="38"/>
      <c r="AM358" s="38"/>
      <c r="AN358" s="38"/>
      <c r="AO358" s="38"/>
      <c r="AP358" s="38"/>
      <c r="AQ358" s="38"/>
      <c r="AR358" s="38"/>
      <c r="AS358" s="38"/>
      <c r="AT358" s="38"/>
      <c r="AU358" s="38"/>
      <c r="AV358" s="38"/>
      <c r="AW358" s="38"/>
      <c r="AX358" s="38"/>
      <c r="AY358" s="38"/>
      <c r="AZ358" s="38"/>
      <c r="BA358" s="38"/>
      <c r="BB358" s="38"/>
    </row>
    <row r="359" spans="1:68" x14ac:dyDescent="0.25">
      <c r="A359" s="20">
        <v>1663</v>
      </c>
      <c r="B359" t="s">
        <v>263</v>
      </c>
      <c r="C359" t="s">
        <v>2</v>
      </c>
      <c r="D359" t="s">
        <v>286</v>
      </c>
      <c r="E359" t="s">
        <v>490</v>
      </c>
      <c r="F359" s="2">
        <v>19797572000</v>
      </c>
      <c r="G359" s="2">
        <v>369655000</v>
      </c>
      <c r="H359" s="2">
        <v>19427917000</v>
      </c>
      <c r="I359" s="2">
        <v>48574732</v>
      </c>
      <c r="J359" s="2">
        <v>1293796</v>
      </c>
      <c r="K359" s="2">
        <v>47280936</v>
      </c>
      <c r="L359" s="2">
        <v>40655703.200000003</v>
      </c>
      <c r="M359" s="2">
        <v>1145934</v>
      </c>
      <c r="N359" s="2">
        <v>39509769.200000003</v>
      </c>
      <c r="O359" s="15">
        <v>0.1</v>
      </c>
      <c r="P359" s="2">
        <v>114593.4</v>
      </c>
      <c r="Q359" s="13">
        <v>0.3</v>
      </c>
      <c r="R359" s="15">
        <v>0</v>
      </c>
      <c r="S359" s="2">
        <v>11852930.76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18">
        <v>0</v>
      </c>
      <c r="AB359" s="4">
        <v>11967524.16</v>
      </c>
      <c r="AD359" s="4">
        <f t="shared" si="5"/>
        <v>11967524.16</v>
      </c>
      <c r="AE359" t="s">
        <v>95</v>
      </c>
      <c r="AF359" s="18"/>
      <c r="AJ359"/>
      <c r="AK359"/>
    </row>
    <row r="360" spans="1:68" x14ac:dyDescent="0.25">
      <c r="A360" s="20">
        <v>1664</v>
      </c>
      <c r="B360" t="s">
        <v>263</v>
      </c>
      <c r="C360" t="s">
        <v>2</v>
      </c>
      <c r="D360" t="s">
        <v>8</v>
      </c>
      <c r="E360" t="s">
        <v>491</v>
      </c>
      <c r="F360" s="2">
        <v>2995893000</v>
      </c>
      <c r="G360" s="2">
        <v>1298374000</v>
      </c>
      <c r="H360" s="2">
        <v>1697519000</v>
      </c>
      <c r="I360" s="2">
        <v>8016934</v>
      </c>
      <c r="J360" s="2">
        <v>3892415</v>
      </c>
      <c r="K360" s="2">
        <v>4124519</v>
      </c>
      <c r="L360" s="2">
        <v>6818576.7999999998</v>
      </c>
      <c r="M360" s="2">
        <v>3373065.4</v>
      </c>
      <c r="N360" s="2">
        <v>3445511.4</v>
      </c>
      <c r="O360" s="15">
        <v>0.1</v>
      </c>
      <c r="P360" s="2">
        <v>337306.54</v>
      </c>
      <c r="Q360" s="13">
        <v>0.3</v>
      </c>
      <c r="R360" s="15">
        <v>0</v>
      </c>
      <c r="S360" s="2">
        <v>1033653.42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18">
        <v>0</v>
      </c>
      <c r="AB360" s="4">
        <v>1370959.96</v>
      </c>
      <c r="AD360" s="4">
        <f t="shared" si="5"/>
        <v>1370959.96</v>
      </c>
      <c r="AE360" t="s">
        <v>33</v>
      </c>
      <c r="AF360" s="18"/>
      <c r="AJ360"/>
      <c r="AK360"/>
    </row>
    <row r="361" spans="1:68" x14ac:dyDescent="0.25">
      <c r="A361" s="20">
        <v>1665</v>
      </c>
      <c r="B361" t="s">
        <v>263</v>
      </c>
      <c r="C361" t="s">
        <v>2</v>
      </c>
      <c r="D361" t="s">
        <v>8</v>
      </c>
      <c r="E361" t="s">
        <v>492</v>
      </c>
      <c r="F361" s="2">
        <v>26064581000</v>
      </c>
      <c r="G361" s="2">
        <v>0</v>
      </c>
      <c r="H361" s="2">
        <v>26064581000</v>
      </c>
      <c r="I361" s="2">
        <v>39096889</v>
      </c>
      <c r="J361" s="2">
        <v>0</v>
      </c>
      <c r="K361" s="2">
        <v>39096889</v>
      </c>
      <c r="L361" s="2">
        <v>28671056.600000001</v>
      </c>
      <c r="M361" s="2">
        <v>0</v>
      </c>
      <c r="N361" s="2">
        <v>28671056.600000001</v>
      </c>
      <c r="O361" s="15">
        <v>0.1</v>
      </c>
      <c r="P361" s="2">
        <v>0</v>
      </c>
      <c r="Q361" s="13">
        <v>0.3</v>
      </c>
      <c r="R361" s="15">
        <v>0</v>
      </c>
      <c r="S361" s="2">
        <v>8601316.9800000004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18">
        <v>0</v>
      </c>
      <c r="AB361" s="4">
        <v>8601316.9800000004</v>
      </c>
      <c r="AD361" s="4">
        <f t="shared" si="5"/>
        <v>8601316.9800000004</v>
      </c>
      <c r="AE361" t="s">
        <v>33</v>
      </c>
      <c r="AF361" s="18"/>
      <c r="AJ361"/>
      <c r="AK361" s="43"/>
      <c r="AL361" s="44"/>
      <c r="AM361" s="44"/>
      <c r="AN361" s="44"/>
      <c r="AO361" s="44"/>
      <c r="AP361" s="44"/>
      <c r="AQ361" s="44"/>
      <c r="AR361" s="44"/>
      <c r="AS361" s="44"/>
      <c r="AT361" s="44"/>
      <c r="AU361" s="44"/>
      <c r="AV361" s="44"/>
      <c r="AW361" s="44"/>
      <c r="AX361" s="44"/>
      <c r="AY361" s="44"/>
      <c r="AZ361" s="44"/>
      <c r="BA361" s="44"/>
      <c r="BB361" s="44"/>
      <c r="BC361" s="43"/>
      <c r="BD361" s="43"/>
      <c r="BE361" s="43"/>
      <c r="BF361" s="43"/>
      <c r="BG361" s="43"/>
      <c r="BH361" s="43"/>
      <c r="BI361" s="43"/>
      <c r="BJ361" s="43"/>
      <c r="BK361" s="43"/>
      <c r="BL361" s="43"/>
      <c r="BM361" s="43"/>
      <c r="BN361" s="43"/>
      <c r="BO361" s="43"/>
      <c r="BP361" s="43"/>
    </row>
    <row r="362" spans="1:68" x14ac:dyDescent="0.25">
      <c r="A362" s="20">
        <v>1666</v>
      </c>
      <c r="B362" t="s">
        <v>263</v>
      </c>
      <c r="C362" t="s">
        <v>2</v>
      </c>
      <c r="D362" t="s">
        <v>200</v>
      </c>
      <c r="E362" t="s">
        <v>493</v>
      </c>
      <c r="F362" s="2">
        <v>1525943000</v>
      </c>
      <c r="G362" s="2">
        <v>0</v>
      </c>
      <c r="H362" s="2">
        <v>1525943000</v>
      </c>
      <c r="I362" s="2">
        <v>4217814</v>
      </c>
      <c r="J362" s="2">
        <v>0</v>
      </c>
      <c r="K362" s="2">
        <v>4217814</v>
      </c>
      <c r="L362" s="2">
        <v>3607436.8</v>
      </c>
      <c r="M362" s="2">
        <v>0</v>
      </c>
      <c r="N362" s="2">
        <v>3607436.8</v>
      </c>
      <c r="O362" s="15">
        <v>0.1</v>
      </c>
      <c r="P362" s="2">
        <v>0</v>
      </c>
      <c r="Q362" s="13">
        <v>0.3</v>
      </c>
      <c r="R362" s="15">
        <v>0</v>
      </c>
      <c r="S362" s="2">
        <v>1082231.04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18">
        <v>0</v>
      </c>
      <c r="AB362" s="4">
        <v>1082231.04</v>
      </c>
      <c r="AD362" s="4">
        <f t="shared" si="5"/>
        <v>1082231.04</v>
      </c>
      <c r="AE362" t="s">
        <v>241</v>
      </c>
      <c r="AF362" s="18"/>
      <c r="AJ362"/>
      <c r="AK362"/>
    </row>
    <row r="363" spans="1:68" x14ac:dyDescent="0.25">
      <c r="A363" s="20">
        <v>1667</v>
      </c>
      <c r="B363" t="s">
        <v>263</v>
      </c>
      <c r="C363" t="s">
        <v>2</v>
      </c>
      <c r="D363" t="s">
        <v>4</v>
      </c>
      <c r="E363" t="s">
        <v>494</v>
      </c>
      <c r="F363" s="2">
        <v>16702781000</v>
      </c>
      <c r="G363" s="2">
        <v>0</v>
      </c>
      <c r="H363" s="2">
        <v>16702781000</v>
      </c>
      <c r="I363" s="2">
        <v>27908745</v>
      </c>
      <c r="J363" s="2">
        <v>0</v>
      </c>
      <c r="K363" s="2">
        <v>27908745</v>
      </c>
      <c r="L363" s="2">
        <v>21227632.600000001</v>
      </c>
      <c r="M363" s="2">
        <v>0</v>
      </c>
      <c r="N363" s="2">
        <v>21227632.600000001</v>
      </c>
      <c r="O363" s="15">
        <v>0.1</v>
      </c>
      <c r="P363" s="2">
        <v>0</v>
      </c>
      <c r="Q363" s="13">
        <v>0.3</v>
      </c>
      <c r="R363" s="15">
        <v>0</v>
      </c>
      <c r="S363" s="2">
        <v>6368289.7800000003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18">
        <v>0</v>
      </c>
      <c r="AB363" s="4">
        <v>6368289.7800000003</v>
      </c>
      <c r="AD363" s="4">
        <f t="shared" si="5"/>
        <v>6368289.7800000003</v>
      </c>
      <c r="AE363" t="s">
        <v>250</v>
      </c>
      <c r="AF363" s="18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</row>
    <row r="364" spans="1:68" x14ac:dyDescent="0.25">
      <c r="A364" s="20">
        <v>1669</v>
      </c>
      <c r="B364" t="s">
        <v>263</v>
      </c>
      <c r="C364" t="s">
        <v>9</v>
      </c>
      <c r="D364" t="s">
        <v>384</v>
      </c>
      <c r="E364" t="s">
        <v>495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15">
        <v>0.1</v>
      </c>
      <c r="P364" s="2">
        <v>0</v>
      </c>
      <c r="Q364" s="13">
        <v>0.3</v>
      </c>
      <c r="R364" s="15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18">
        <v>0</v>
      </c>
      <c r="AB364" s="4">
        <v>0</v>
      </c>
      <c r="AD364" s="4">
        <f t="shared" si="5"/>
        <v>0</v>
      </c>
      <c r="AE364" t="s">
        <v>11</v>
      </c>
      <c r="AF364" s="18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</row>
    <row r="365" spans="1:68" x14ac:dyDescent="0.25">
      <c r="A365" s="20">
        <v>1670</v>
      </c>
      <c r="B365" t="s">
        <v>263</v>
      </c>
      <c r="C365" t="s">
        <v>2</v>
      </c>
      <c r="D365" t="s">
        <v>286</v>
      </c>
      <c r="E365" t="s">
        <v>496</v>
      </c>
      <c r="F365" s="2">
        <v>909114000</v>
      </c>
      <c r="G365" s="2">
        <v>12980000</v>
      </c>
      <c r="H365" s="2">
        <v>896134000</v>
      </c>
      <c r="I365" s="2">
        <v>3181927</v>
      </c>
      <c r="J365" s="2">
        <v>45430</v>
      </c>
      <c r="K365" s="2">
        <v>3136497</v>
      </c>
      <c r="L365" s="2">
        <v>2818281.4</v>
      </c>
      <c r="M365" s="2">
        <v>40238</v>
      </c>
      <c r="N365" s="2">
        <v>2778043.4</v>
      </c>
      <c r="O365" s="15">
        <v>0.1</v>
      </c>
      <c r="P365" s="2">
        <v>4023.8</v>
      </c>
      <c r="Q365" s="13">
        <v>0.3</v>
      </c>
      <c r="R365" s="15">
        <v>0</v>
      </c>
      <c r="S365" s="2">
        <v>833413.02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18">
        <v>0</v>
      </c>
      <c r="AB365" s="4">
        <v>837436.82</v>
      </c>
      <c r="AD365" s="4">
        <f t="shared" si="5"/>
        <v>837436.82</v>
      </c>
      <c r="AE365" t="s">
        <v>45</v>
      </c>
      <c r="AF365" s="18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</row>
    <row r="366" spans="1:68" x14ac:dyDescent="0.25">
      <c r="A366" s="20">
        <v>1671</v>
      </c>
      <c r="B366" t="s">
        <v>263</v>
      </c>
      <c r="C366" t="s">
        <v>2</v>
      </c>
      <c r="D366" t="s">
        <v>286</v>
      </c>
      <c r="E366" t="s">
        <v>497</v>
      </c>
      <c r="F366" s="2">
        <v>2954617000</v>
      </c>
      <c r="G366" s="2">
        <v>98050000</v>
      </c>
      <c r="H366" s="2">
        <v>2856567000</v>
      </c>
      <c r="I366" s="2">
        <v>6962328</v>
      </c>
      <c r="J366" s="2">
        <v>343175</v>
      </c>
      <c r="K366" s="2">
        <v>6619153</v>
      </c>
      <c r="L366" s="2">
        <v>5780481.2000000002</v>
      </c>
      <c r="M366" s="2">
        <v>303955</v>
      </c>
      <c r="N366" s="2">
        <v>5476526.2000000002</v>
      </c>
      <c r="O366" s="15">
        <v>0.1</v>
      </c>
      <c r="P366" s="2">
        <v>30395.5</v>
      </c>
      <c r="Q366" s="13">
        <v>0.3</v>
      </c>
      <c r="R366" s="15">
        <v>0</v>
      </c>
      <c r="S366" s="2">
        <v>1642957.86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18">
        <v>0</v>
      </c>
      <c r="AB366" s="4">
        <v>1673353.36</v>
      </c>
      <c r="AD366" s="4">
        <f t="shared" si="5"/>
        <v>1673353.36</v>
      </c>
      <c r="AE366" t="s">
        <v>45</v>
      </c>
      <c r="AF366" s="18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</row>
    <row r="367" spans="1:68" x14ac:dyDescent="0.25">
      <c r="A367" s="20">
        <v>1672</v>
      </c>
      <c r="B367" t="s">
        <v>263</v>
      </c>
      <c r="C367" t="s">
        <v>2</v>
      </c>
      <c r="D367" t="s">
        <v>4</v>
      </c>
      <c r="E367" t="s">
        <v>498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15">
        <v>0.1</v>
      </c>
      <c r="P367" s="2">
        <v>0</v>
      </c>
      <c r="Q367" s="13">
        <v>0.3</v>
      </c>
      <c r="R367" s="15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18">
        <v>0</v>
      </c>
      <c r="AB367" s="4">
        <v>0</v>
      </c>
      <c r="AD367" s="4">
        <f t="shared" si="5"/>
        <v>0</v>
      </c>
      <c r="AE367" t="s">
        <v>250</v>
      </c>
      <c r="AF367" s="18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</row>
    <row r="368" spans="1:68" s="32" customFormat="1" x14ac:dyDescent="0.25">
      <c r="A368" s="50">
        <v>1673</v>
      </c>
      <c r="B368" s="32" t="s">
        <v>263</v>
      </c>
      <c r="C368" s="32" t="s">
        <v>2</v>
      </c>
      <c r="D368" s="32" t="s">
        <v>8</v>
      </c>
      <c r="E368" s="32" t="s">
        <v>499</v>
      </c>
      <c r="F368" s="51">
        <v>188619468000</v>
      </c>
      <c r="G368" s="51">
        <v>0</v>
      </c>
      <c r="H368" s="51">
        <v>188619468000</v>
      </c>
      <c r="I368" s="51">
        <v>282929359</v>
      </c>
      <c r="J368" s="51">
        <v>0</v>
      </c>
      <c r="K368" s="51">
        <v>282929359</v>
      </c>
      <c r="L368" s="51">
        <v>207481571.80000001</v>
      </c>
      <c r="M368" s="51">
        <v>0</v>
      </c>
      <c r="N368" s="51">
        <v>207481571.80000001</v>
      </c>
      <c r="O368" s="52">
        <v>0.5</v>
      </c>
      <c r="P368" s="51">
        <v>0</v>
      </c>
      <c r="Q368" s="53">
        <v>0.5</v>
      </c>
      <c r="R368" s="52">
        <v>0.5</v>
      </c>
      <c r="S368" s="51">
        <f>N368*Q368</f>
        <v>103740785.90000001</v>
      </c>
      <c r="T368" s="51">
        <v>0</v>
      </c>
      <c r="U368" s="51">
        <v>0</v>
      </c>
      <c r="V368" s="51">
        <v>0</v>
      </c>
      <c r="W368" s="51">
        <v>0</v>
      </c>
      <c r="X368" s="51">
        <v>0</v>
      </c>
      <c r="Y368" s="51">
        <v>0</v>
      </c>
      <c r="Z368" s="51">
        <v>0</v>
      </c>
      <c r="AA368" s="54">
        <v>0</v>
      </c>
      <c r="AB368" s="33">
        <f>P368+S368</f>
        <v>103740785.90000001</v>
      </c>
      <c r="AC368" s="33"/>
      <c r="AD368" s="33">
        <f t="shared" si="5"/>
        <v>103740785.90000001</v>
      </c>
      <c r="AE368" s="32" t="s">
        <v>14</v>
      </c>
      <c r="AF368" s="54"/>
      <c r="AG368" s="33"/>
      <c r="AH368" s="33"/>
      <c r="AI368" s="33"/>
    </row>
    <row r="369" spans="1:68" x14ac:dyDescent="0.25">
      <c r="A369" s="20">
        <v>1674</v>
      </c>
      <c r="B369" t="s">
        <v>263</v>
      </c>
      <c r="C369" t="s">
        <v>2</v>
      </c>
      <c r="D369" t="s">
        <v>200</v>
      </c>
      <c r="E369" t="s">
        <v>500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15">
        <v>0.1</v>
      </c>
      <c r="P369" s="2">
        <v>0</v>
      </c>
      <c r="Q369" s="13">
        <v>0.3</v>
      </c>
      <c r="R369" s="15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18">
        <v>0</v>
      </c>
      <c r="AB369" s="4">
        <v>0</v>
      </c>
      <c r="AD369" s="4">
        <f t="shared" si="5"/>
        <v>0</v>
      </c>
      <c r="AE369" t="s">
        <v>241</v>
      </c>
      <c r="AF369" s="18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</row>
    <row r="370" spans="1:68" x14ac:dyDescent="0.25">
      <c r="A370" s="20">
        <v>1676</v>
      </c>
      <c r="B370" t="s">
        <v>263</v>
      </c>
      <c r="C370" t="s">
        <v>9</v>
      </c>
      <c r="D370" t="s">
        <v>15</v>
      </c>
      <c r="E370" t="s">
        <v>501</v>
      </c>
      <c r="F370" s="2">
        <v>5197658000</v>
      </c>
      <c r="G370" s="2">
        <v>0</v>
      </c>
      <c r="H370" s="2">
        <v>5197658000</v>
      </c>
      <c r="I370" s="2">
        <v>16038200</v>
      </c>
      <c r="J370" s="2">
        <v>0</v>
      </c>
      <c r="K370" s="2">
        <v>16038200</v>
      </c>
      <c r="L370" s="2">
        <v>13959136.800000001</v>
      </c>
      <c r="M370" s="2">
        <v>0</v>
      </c>
      <c r="N370" s="2">
        <v>13959136.800000001</v>
      </c>
      <c r="O370" s="15">
        <v>0.1</v>
      </c>
      <c r="P370" s="2">
        <v>0</v>
      </c>
      <c r="Q370" s="13">
        <v>0.3</v>
      </c>
      <c r="R370" s="15">
        <v>0</v>
      </c>
      <c r="S370" s="2">
        <v>4187741.04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18">
        <v>0</v>
      </c>
      <c r="AB370" s="4">
        <v>4187741.04</v>
      </c>
      <c r="AD370" s="4">
        <f t="shared" si="5"/>
        <v>4187741.04</v>
      </c>
      <c r="AE370" t="s">
        <v>19</v>
      </c>
      <c r="AF370" s="18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</row>
    <row r="371" spans="1:68" x14ac:dyDescent="0.25">
      <c r="A371" s="20">
        <v>1678</v>
      </c>
      <c r="B371" t="s">
        <v>263</v>
      </c>
      <c r="C371" t="s">
        <v>2</v>
      </c>
      <c r="D371" t="s">
        <v>200</v>
      </c>
      <c r="E371" t="s">
        <v>502</v>
      </c>
      <c r="F371" s="2">
        <v>615831000</v>
      </c>
      <c r="G371" s="2">
        <v>0</v>
      </c>
      <c r="H371" s="2">
        <v>615831000</v>
      </c>
      <c r="I371" s="2">
        <v>2155423</v>
      </c>
      <c r="J371" s="2">
        <v>0</v>
      </c>
      <c r="K371" s="2">
        <v>2155423</v>
      </c>
      <c r="L371" s="2">
        <v>1909090.6</v>
      </c>
      <c r="M371" s="2">
        <v>0</v>
      </c>
      <c r="N371" s="2">
        <v>1909090.6</v>
      </c>
      <c r="O371" s="15">
        <v>0.1</v>
      </c>
      <c r="P371" s="2">
        <v>0</v>
      </c>
      <c r="Q371" s="13">
        <v>0.3</v>
      </c>
      <c r="R371" s="15">
        <v>0</v>
      </c>
      <c r="S371" s="2">
        <v>572727.18000000005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18">
        <v>0</v>
      </c>
      <c r="AB371" s="4">
        <v>572727.18000000005</v>
      </c>
      <c r="AD371" s="4">
        <f t="shared" si="5"/>
        <v>572727.18000000005</v>
      </c>
      <c r="AE371" t="s">
        <v>241</v>
      </c>
      <c r="AF371" s="18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</row>
    <row r="372" spans="1:68" x14ac:dyDescent="0.25">
      <c r="A372" s="20">
        <v>1679</v>
      </c>
      <c r="B372" t="s">
        <v>263</v>
      </c>
      <c r="C372" t="s">
        <v>2</v>
      </c>
      <c r="D372" t="s">
        <v>200</v>
      </c>
      <c r="E372" t="s">
        <v>503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15">
        <v>0.1</v>
      </c>
      <c r="P372" s="2">
        <v>0</v>
      </c>
      <c r="Q372" s="13">
        <v>0.3</v>
      </c>
      <c r="R372" s="15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18">
        <v>0</v>
      </c>
      <c r="AB372" s="4">
        <v>0</v>
      </c>
      <c r="AD372" s="4">
        <f t="shared" si="5"/>
        <v>0</v>
      </c>
      <c r="AE372" t="s">
        <v>184</v>
      </c>
      <c r="AF372" s="18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</row>
    <row r="373" spans="1:68" s="45" customFormat="1" x14ac:dyDescent="0.25">
      <c r="A373" s="20">
        <v>1680</v>
      </c>
      <c r="B373" t="s">
        <v>263</v>
      </c>
      <c r="C373" t="s">
        <v>2</v>
      </c>
      <c r="D373" t="s">
        <v>4</v>
      </c>
      <c r="E373" t="s">
        <v>504</v>
      </c>
      <c r="F373" s="2">
        <v>17000000</v>
      </c>
      <c r="G373" s="2">
        <v>0</v>
      </c>
      <c r="H373" s="2">
        <v>17000000</v>
      </c>
      <c r="I373" s="2">
        <v>59500</v>
      </c>
      <c r="J373" s="2">
        <v>0</v>
      </c>
      <c r="K373" s="2">
        <v>59500</v>
      </c>
      <c r="L373" s="2">
        <v>52700</v>
      </c>
      <c r="M373" s="2">
        <v>0</v>
      </c>
      <c r="N373" s="2">
        <v>52700</v>
      </c>
      <c r="O373" s="15">
        <v>0.1</v>
      </c>
      <c r="P373" s="2">
        <v>0</v>
      </c>
      <c r="Q373" s="13">
        <v>0.3</v>
      </c>
      <c r="R373" s="15">
        <v>0</v>
      </c>
      <c r="S373" s="2">
        <v>15810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18">
        <v>0</v>
      </c>
      <c r="AB373" s="4">
        <v>15810</v>
      </c>
      <c r="AC373" s="4"/>
      <c r="AD373" s="4">
        <f t="shared" si="5"/>
        <v>15810</v>
      </c>
      <c r="AE373" t="s">
        <v>215</v>
      </c>
      <c r="AF373" s="18"/>
      <c r="AG373" s="4"/>
      <c r="AH373" s="4"/>
      <c r="AI373" s="4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</row>
    <row r="374" spans="1:68" x14ac:dyDescent="0.25">
      <c r="A374" s="20">
        <v>1681</v>
      </c>
      <c r="B374" t="s">
        <v>263</v>
      </c>
      <c r="C374" t="s">
        <v>9</v>
      </c>
      <c r="D374" t="s">
        <v>384</v>
      </c>
      <c r="E374" t="s">
        <v>505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15">
        <v>0.1</v>
      </c>
      <c r="P374" s="2">
        <v>0</v>
      </c>
      <c r="Q374" s="13">
        <v>0.3</v>
      </c>
      <c r="R374" s="15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18">
        <v>0</v>
      </c>
      <c r="AB374" s="4">
        <v>0</v>
      </c>
      <c r="AD374" s="4">
        <f t="shared" si="5"/>
        <v>0</v>
      </c>
      <c r="AE374" t="s">
        <v>35</v>
      </c>
      <c r="AF374" s="18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</row>
    <row r="375" spans="1:68" s="43" customFormat="1" x14ac:dyDescent="0.25">
      <c r="A375" s="20">
        <v>1682</v>
      </c>
      <c r="B375" t="s">
        <v>264</v>
      </c>
      <c r="C375" t="s">
        <v>2</v>
      </c>
      <c r="D375" t="s">
        <v>286</v>
      </c>
      <c r="E375" t="s">
        <v>506</v>
      </c>
      <c r="F375" s="2">
        <v>1894765000</v>
      </c>
      <c r="G375" s="2">
        <v>0</v>
      </c>
      <c r="H375" s="2">
        <v>1894765000</v>
      </c>
      <c r="I375" s="2">
        <v>4953680</v>
      </c>
      <c r="J375" s="2">
        <v>0</v>
      </c>
      <c r="K375" s="2">
        <v>4953680</v>
      </c>
      <c r="L375" s="2">
        <v>4195774</v>
      </c>
      <c r="M375" s="2">
        <v>0</v>
      </c>
      <c r="N375" s="2">
        <v>4195774</v>
      </c>
      <c r="O375" s="15">
        <v>0</v>
      </c>
      <c r="P375" s="2">
        <v>0</v>
      </c>
      <c r="Q375" s="13">
        <v>0</v>
      </c>
      <c r="R375" s="15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18">
        <v>0</v>
      </c>
      <c r="AB375" s="4">
        <v>0</v>
      </c>
      <c r="AC375" s="4"/>
      <c r="AD375" s="4">
        <f t="shared" si="5"/>
        <v>0</v>
      </c>
      <c r="AE375" t="s">
        <v>451</v>
      </c>
      <c r="AF375" s="18"/>
      <c r="AG375" s="4"/>
      <c r="AH375" s="4"/>
      <c r="AI375" s="4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</row>
    <row r="376" spans="1:68" x14ac:dyDescent="0.25">
      <c r="A376" s="20">
        <v>1684</v>
      </c>
      <c r="B376" t="s">
        <v>264</v>
      </c>
      <c r="C376" t="s">
        <v>2</v>
      </c>
      <c r="D376" t="s">
        <v>287</v>
      </c>
      <c r="E376" t="s">
        <v>507</v>
      </c>
      <c r="F376" s="2">
        <v>24050382000</v>
      </c>
      <c r="G376" s="2">
        <v>0</v>
      </c>
      <c r="H376" s="2">
        <v>24050382000</v>
      </c>
      <c r="I376" s="2">
        <v>41608072</v>
      </c>
      <c r="J376" s="2">
        <v>0</v>
      </c>
      <c r="K376" s="2">
        <v>41608072</v>
      </c>
      <c r="L376" s="2">
        <v>31987919.199999999</v>
      </c>
      <c r="M376" s="2">
        <v>0</v>
      </c>
      <c r="N376" s="2">
        <v>31987919.199999999</v>
      </c>
      <c r="O376" s="15">
        <v>0.1</v>
      </c>
      <c r="P376" s="2">
        <v>0</v>
      </c>
      <c r="Q376" s="13">
        <v>0.15</v>
      </c>
      <c r="R376" s="15">
        <v>0</v>
      </c>
      <c r="S376" s="2">
        <v>4798187.88</v>
      </c>
      <c r="T376" s="2">
        <v>3000000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18">
        <v>0</v>
      </c>
      <c r="AB376" s="4">
        <v>7798187.8799999999</v>
      </c>
      <c r="AD376" s="4">
        <f t="shared" si="5"/>
        <v>7798187.8799999999</v>
      </c>
      <c r="AE376" t="s">
        <v>87</v>
      </c>
      <c r="AF376" s="18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</row>
    <row r="377" spans="1:68" x14ac:dyDescent="0.25">
      <c r="A377" s="20">
        <v>1685</v>
      </c>
      <c r="B377" t="s">
        <v>263</v>
      </c>
      <c r="C377" t="s">
        <v>2</v>
      </c>
      <c r="D377" t="s">
        <v>4</v>
      </c>
      <c r="E377" t="s">
        <v>508</v>
      </c>
      <c r="F377" s="2">
        <v>569717000</v>
      </c>
      <c r="G377" s="2">
        <v>47880000</v>
      </c>
      <c r="H377" s="2">
        <v>521837000</v>
      </c>
      <c r="I377" s="2">
        <v>1994022</v>
      </c>
      <c r="J377" s="2">
        <v>167580</v>
      </c>
      <c r="K377" s="2">
        <v>1826442</v>
      </c>
      <c r="L377" s="2">
        <v>1766135.2</v>
      </c>
      <c r="M377" s="2">
        <v>148428</v>
      </c>
      <c r="N377" s="2">
        <v>1617707.2</v>
      </c>
      <c r="O377" s="15">
        <v>0.1</v>
      </c>
      <c r="P377" s="2">
        <v>14842.8</v>
      </c>
      <c r="Q377" s="13">
        <v>0.3</v>
      </c>
      <c r="R377" s="15">
        <v>0</v>
      </c>
      <c r="S377" s="2">
        <v>485312.16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18">
        <v>0</v>
      </c>
      <c r="AB377" s="4">
        <v>500154.96</v>
      </c>
      <c r="AD377" s="4">
        <f t="shared" si="5"/>
        <v>500154.96</v>
      </c>
      <c r="AE377" t="s">
        <v>215</v>
      </c>
      <c r="AF377" s="18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</row>
    <row r="378" spans="1:68" x14ac:dyDescent="0.25">
      <c r="A378" s="20">
        <v>1686</v>
      </c>
      <c r="B378" t="s">
        <v>263</v>
      </c>
      <c r="C378" t="s">
        <v>2</v>
      </c>
      <c r="D378" t="s">
        <v>286</v>
      </c>
      <c r="E378" t="s">
        <v>509</v>
      </c>
      <c r="F378" s="2">
        <v>10503015000</v>
      </c>
      <c r="G378" s="2">
        <v>1155969000</v>
      </c>
      <c r="H378" s="2">
        <v>9347046000</v>
      </c>
      <c r="I378" s="2">
        <v>24983477</v>
      </c>
      <c r="J378" s="2">
        <v>3539307</v>
      </c>
      <c r="K378" s="2">
        <v>21444170</v>
      </c>
      <c r="L378" s="2">
        <v>20782271</v>
      </c>
      <c r="M378" s="2">
        <v>3076919.4</v>
      </c>
      <c r="N378" s="2">
        <v>17705351.600000001</v>
      </c>
      <c r="O378" s="15">
        <v>0.1</v>
      </c>
      <c r="P378" s="2">
        <v>307691.94</v>
      </c>
      <c r="Q378" s="13">
        <v>0.3</v>
      </c>
      <c r="R378" s="15">
        <v>0</v>
      </c>
      <c r="S378" s="2">
        <v>5311605.4800000004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18">
        <v>0</v>
      </c>
      <c r="AB378" s="4">
        <v>5619297.4199999999</v>
      </c>
      <c r="AD378" s="4">
        <f t="shared" si="5"/>
        <v>5619297.4199999999</v>
      </c>
      <c r="AE378" t="s">
        <v>95</v>
      </c>
      <c r="AF378" s="1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</row>
    <row r="379" spans="1:68" x14ac:dyDescent="0.25">
      <c r="A379" s="20">
        <v>1687</v>
      </c>
      <c r="B379" t="s">
        <v>263</v>
      </c>
      <c r="C379" t="s">
        <v>2</v>
      </c>
      <c r="D379" t="s">
        <v>287</v>
      </c>
      <c r="E379" t="s">
        <v>465</v>
      </c>
      <c r="F379" s="2">
        <v>134350000</v>
      </c>
      <c r="G379" s="2">
        <v>0</v>
      </c>
      <c r="H379" s="2">
        <v>134350000</v>
      </c>
      <c r="I379" s="2">
        <v>470226</v>
      </c>
      <c r="J379" s="2">
        <v>0</v>
      </c>
      <c r="K379" s="2">
        <v>470226</v>
      </c>
      <c r="L379" s="2">
        <v>416486</v>
      </c>
      <c r="M379" s="2">
        <v>0</v>
      </c>
      <c r="N379" s="2">
        <v>416486</v>
      </c>
      <c r="O379" s="15">
        <v>0.1</v>
      </c>
      <c r="P379" s="2">
        <v>0</v>
      </c>
      <c r="Q379" s="13">
        <v>0.3</v>
      </c>
      <c r="R379" s="15">
        <v>0</v>
      </c>
      <c r="S379" s="2">
        <v>124945.8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18">
        <v>0</v>
      </c>
      <c r="AB379" s="4">
        <v>124945.8</v>
      </c>
      <c r="AD379" s="4">
        <f t="shared" si="5"/>
        <v>124945.8</v>
      </c>
      <c r="AE379" t="s">
        <v>87</v>
      </c>
      <c r="AF379" s="18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</row>
    <row r="380" spans="1:68" s="43" customFormat="1" x14ac:dyDescent="0.25">
      <c r="A380" s="20">
        <v>1688</v>
      </c>
      <c r="B380" t="s">
        <v>263</v>
      </c>
      <c r="C380" t="s">
        <v>2</v>
      </c>
      <c r="D380" t="s">
        <v>200</v>
      </c>
      <c r="E380" t="s">
        <v>510</v>
      </c>
      <c r="F380" s="2">
        <v>122701063000</v>
      </c>
      <c r="G380" s="2">
        <v>0</v>
      </c>
      <c r="H380" s="2">
        <v>122701063000</v>
      </c>
      <c r="I380" s="2">
        <v>190349615</v>
      </c>
      <c r="J380" s="2">
        <v>0</v>
      </c>
      <c r="K380" s="2">
        <v>190349615</v>
      </c>
      <c r="L380" s="2">
        <v>141269189.80000001</v>
      </c>
      <c r="M380" s="2">
        <v>0</v>
      </c>
      <c r="N380" s="2">
        <v>141269189.80000001</v>
      </c>
      <c r="O380" s="15">
        <v>0.1</v>
      </c>
      <c r="P380" s="2">
        <v>0</v>
      </c>
      <c r="Q380" s="13">
        <v>0.3</v>
      </c>
      <c r="R380" s="15">
        <v>0</v>
      </c>
      <c r="S380" s="2">
        <v>42380756.939999998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18">
        <v>0</v>
      </c>
      <c r="AB380" s="4">
        <v>42380756.939999998</v>
      </c>
      <c r="AC380" s="4"/>
      <c r="AD380" s="4">
        <f t="shared" si="5"/>
        <v>42380756.939999998</v>
      </c>
      <c r="AE380" t="s">
        <v>241</v>
      </c>
      <c r="AF380" s="18"/>
      <c r="AG380" s="4"/>
      <c r="AH380" s="4"/>
      <c r="AI380" s="4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</row>
    <row r="381" spans="1:68" x14ac:dyDescent="0.25">
      <c r="A381" s="20">
        <v>1689</v>
      </c>
      <c r="B381" t="s">
        <v>263</v>
      </c>
      <c r="C381" t="s">
        <v>9</v>
      </c>
      <c r="D381" t="s">
        <v>385</v>
      </c>
      <c r="E381" t="s">
        <v>511</v>
      </c>
      <c r="F381" s="2">
        <v>494760000</v>
      </c>
      <c r="G381" s="2">
        <v>0</v>
      </c>
      <c r="H381" s="2">
        <v>494760000</v>
      </c>
      <c r="I381" s="2">
        <v>1731662</v>
      </c>
      <c r="J381" s="2">
        <v>0</v>
      </c>
      <c r="K381" s="2">
        <v>1731662</v>
      </c>
      <c r="L381" s="2">
        <v>1533758</v>
      </c>
      <c r="M381" s="2">
        <v>0</v>
      </c>
      <c r="N381" s="2">
        <v>1533758</v>
      </c>
      <c r="O381" s="15">
        <v>0.1</v>
      </c>
      <c r="P381" s="2">
        <v>0</v>
      </c>
      <c r="Q381" s="13">
        <v>0.3</v>
      </c>
      <c r="R381" s="15">
        <v>0</v>
      </c>
      <c r="S381" s="2">
        <v>460127.4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18">
        <v>0</v>
      </c>
      <c r="AB381" s="4">
        <v>460127.4</v>
      </c>
      <c r="AD381" s="4">
        <f t="shared" si="5"/>
        <v>460127.4</v>
      </c>
      <c r="AE381" t="s">
        <v>39</v>
      </c>
      <c r="AF381" s="18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</row>
    <row r="382" spans="1:68" x14ac:dyDescent="0.25">
      <c r="A382" s="20">
        <v>1690</v>
      </c>
      <c r="B382" t="s">
        <v>263</v>
      </c>
      <c r="C382" t="s">
        <v>9</v>
      </c>
      <c r="D382" t="s">
        <v>384</v>
      </c>
      <c r="E382" t="s">
        <v>512</v>
      </c>
      <c r="F382" s="2">
        <v>1492250000</v>
      </c>
      <c r="G382" s="2">
        <v>0</v>
      </c>
      <c r="H382" s="2">
        <v>1492250000</v>
      </c>
      <c r="I382" s="2">
        <v>4893876</v>
      </c>
      <c r="J382" s="2">
        <v>0</v>
      </c>
      <c r="K382" s="2">
        <v>4893876</v>
      </c>
      <c r="L382" s="2">
        <v>4296976</v>
      </c>
      <c r="M382" s="2">
        <v>0</v>
      </c>
      <c r="N382" s="2">
        <v>4296976</v>
      </c>
      <c r="O382" s="15">
        <v>0.1</v>
      </c>
      <c r="P382" s="2">
        <v>0</v>
      </c>
      <c r="Q382" s="13">
        <v>0.3</v>
      </c>
      <c r="R382" s="15">
        <v>0</v>
      </c>
      <c r="S382" s="2">
        <v>1289092.8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18">
        <v>0</v>
      </c>
      <c r="AB382" s="4">
        <v>1289092.8</v>
      </c>
      <c r="AD382" s="4">
        <f t="shared" si="5"/>
        <v>1289092.8</v>
      </c>
      <c r="AE382" t="s">
        <v>35</v>
      </c>
      <c r="AF382" s="18"/>
      <c r="AJ382"/>
    </row>
    <row r="383" spans="1:68" x14ac:dyDescent="0.25">
      <c r="A383" s="20">
        <v>1691</v>
      </c>
      <c r="B383" t="s">
        <v>263</v>
      </c>
      <c r="C383" t="s">
        <v>2</v>
      </c>
      <c r="D383" t="s">
        <v>200</v>
      </c>
      <c r="E383" t="s">
        <v>514</v>
      </c>
      <c r="F383" s="2">
        <v>20813000</v>
      </c>
      <c r="G383" s="2">
        <v>0</v>
      </c>
      <c r="H383" s="2">
        <v>20813000</v>
      </c>
      <c r="I383" s="2">
        <v>72849</v>
      </c>
      <c r="J383" s="2">
        <v>0</v>
      </c>
      <c r="K383" s="2">
        <v>72849</v>
      </c>
      <c r="L383" s="2">
        <v>64523.8</v>
      </c>
      <c r="M383" s="2">
        <v>0</v>
      </c>
      <c r="N383" s="2">
        <v>64523.8</v>
      </c>
      <c r="O383" s="15">
        <v>0.1</v>
      </c>
      <c r="P383" s="2">
        <v>0</v>
      </c>
      <c r="Q383" s="13">
        <v>0.3</v>
      </c>
      <c r="R383" s="15">
        <v>0</v>
      </c>
      <c r="S383" s="2">
        <v>19357.14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18">
        <v>0</v>
      </c>
      <c r="AB383" s="4">
        <v>19357.14</v>
      </c>
      <c r="AD383" s="4">
        <f t="shared" si="5"/>
        <v>19357.14</v>
      </c>
      <c r="AE383" t="s">
        <v>241</v>
      </c>
      <c r="AF383" s="18"/>
      <c r="AJ383"/>
    </row>
    <row r="384" spans="1:68" x14ac:dyDescent="0.25">
      <c r="A384" s="20">
        <v>1692</v>
      </c>
      <c r="B384" t="s">
        <v>263</v>
      </c>
      <c r="C384" t="s">
        <v>2</v>
      </c>
      <c r="D384" t="s">
        <v>286</v>
      </c>
      <c r="E384" t="s">
        <v>515</v>
      </c>
      <c r="F384" s="2">
        <v>9081472000</v>
      </c>
      <c r="G384" s="2">
        <v>261500000</v>
      </c>
      <c r="H384" s="2">
        <v>8819972000</v>
      </c>
      <c r="I384" s="2">
        <v>21391489</v>
      </c>
      <c r="J384" s="2">
        <v>915250</v>
      </c>
      <c r="K384" s="2">
        <v>20476239</v>
      </c>
      <c r="L384" s="2">
        <v>17758900.199999999</v>
      </c>
      <c r="M384" s="2">
        <v>810650</v>
      </c>
      <c r="N384" s="2">
        <v>16948250.199999999</v>
      </c>
      <c r="O384" s="15">
        <v>0.1</v>
      </c>
      <c r="P384" s="2">
        <v>81065</v>
      </c>
      <c r="Q384" s="13">
        <v>0.3</v>
      </c>
      <c r="R384" s="15">
        <v>0</v>
      </c>
      <c r="S384" s="2">
        <v>5084475.0599999996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18">
        <v>0</v>
      </c>
      <c r="AB384" s="4">
        <v>5165540.0599999996</v>
      </c>
      <c r="AD384" s="4">
        <f t="shared" si="5"/>
        <v>5165540.0599999996</v>
      </c>
      <c r="AE384" t="s">
        <v>45</v>
      </c>
      <c r="AF384" s="18"/>
      <c r="AJ384"/>
    </row>
    <row r="385" spans="1:68" x14ac:dyDescent="0.25">
      <c r="A385" s="20">
        <v>1694</v>
      </c>
      <c r="B385" t="s">
        <v>263</v>
      </c>
      <c r="C385" t="s">
        <v>2</v>
      </c>
      <c r="D385" t="s">
        <v>286</v>
      </c>
      <c r="E385" t="s">
        <v>516</v>
      </c>
      <c r="F385" s="2">
        <v>222293000</v>
      </c>
      <c r="G385" s="2">
        <v>0</v>
      </c>
      <c r="H385" s="2">
        <v>222293000</v>
      </c>
      <c r="I385" s="2">
        <v>727926</v>
      </c>
      <c r="J385" s="2">
        <v>0</v>
      </c>
      <c r="K385" s="2">
        <v>727926</v>
      </c>
      <c r="L385" s="2">
        <v>639008.80000000005</v>
      </c>
      <c r="M385" s="2">
        <v>0</v>
      </c>
      <c r="N385" s="2">
        <v>639008.80000000005</v>
      </c>
      <c r="O385" s="15">
        <v>0.1</v>
      </c>
      <c r="P385" s="2">
        <v>0</v>
      </c>
      <c r="Q385" s="13">
        <v>0.3</v>
      </c>
      <c r="R385" s="15">
        <v>0</v>
      </c>
      <c r="S385" s="2">
        <v>191702.64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18">
        <v>0</v>
      </c>
      <c r="AB385" s="4">
        <v>191702.64</v>
      </c>
      <c r="AD385" s="4">
        <f t="shared" si="5"/>
        <v>191702.64</v>
      </c>
      <c r="AE385" t="s">
        <v>45</v>
      </c>
      <c r="AF385" s="18"/>
      <c r="AJ385"/>
    </row>
    <row r="386" spans="1:68" s="36" customFormat="1" x14ac:dyDescent="0.25">
      <c r="A386" s="20">
        <v>1695</v>
      </c>
      <c r="B386" t="s">
        <v>263</v>
      </c>
      <c r="C386" t="s">
        <v>2</v>
      </c>
      <c r="D386" t="s">
        <v>200</v>
      </c>
      <c r="E386" t="s">
        <v>517</v>
      </c>
      <c r="F386" s="2">
        <v>11161000</v>
      </c>
      <c r="G386" s="2">
        <v>0</v>
      </c>
      <c r="H386" s="2">
        <v>11161000</v>
      </c>
      <c r="I386" s="2">
        <v>39064</v>
      </c>
      <c r="J386" s="2">
        <v>0</v>
      </c>
      <c r="K386" s="2">
        <v>39064</v>
      </c>
      <c r="L386" s="2">
        <v>34599.599999999999</v>
      </c>
      <c r="M386" s="2">
        <v>0</v>
      </c>
      <c r="N386" s="2">
        <v>34599.599999999999</v>
      </c>
      <c r="O386" s="15">
        <v>0.1</v>
      </c>
      <c r="P386" s="2">
        <v>0</v>
      </c>
      <c r="Q386" s="13">
        <v>0.3</v>
      </c>
      <c r="R386" s="15">
        <v>0</v>
      </c>
      <c r="S386" s="2">
        <v>10379.879999999999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18">
        <v>0</v>
      </c>
      <c r="AB386" s="4">
        <v>10379.879999999999</v>
      </c>
      <c r="AC386" s="4"/>
      <c r="AD386" s="4">
        <f t="shared" si="5"/>
        <v>10379.879999999999</v>
      </c>
      <c r="AE386" t="s">
        <v>184</v>
      </c>
      <c r="AF386" s="18"/>
      <c r="AG386" s="4"/>
      <c r="AH386" s="4"/>
      <c r="AI386" s="4"/>
      <c r="AJ386"/>
      <c r="AK386" s="38"/>
      <c r="AL386" s="38"/>
      <c r="AM386" s="38"/>
      <c r="AN386" s="38"/>
      <c r="AO386" s="38"/>
      <c r="AP386" s="38"/>
      <c r="AQ386" s="38"/>
      <c r="AR386" s="38"/>
      <c r="AS386" s="38"/>
      <c r="AT386" s="38"/>
      <c r="AU386" s="38"/>
      <c r="AV386" s="38"/>
      <c r="AW386" s="38"/>
      <c r="AX386" s="38"/>
      <c r="AY386" s="38"/>
      <c r="AZ386" s="38"/>
      <c r="BA386" s="38"/>
      <c r="BB386" s="38"/>
    </row>
    <row r="387" spans="1:68" x14ac:dyDescent="0.25">
      <c r="A387" s="20">
        <v>1696</v>
      </c>
      <c r="B387" t="s">
        <v>263</v>
      </c>
      <c r="C387" t="s">
        <v>2</v>
      </c>
      <c r="D387" t="s">
        <v>326</v>
      </c>
      <c r="E387" t="s">
        <v>518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15">
        <v>0.1</v>
      </c>
      <c r="P387" s="2">
        <v>0</v>
      </c>
      <c r="Q387" s="13">
        <v>0.3</v>
      </c>
      <c r="R387" s="15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18">
        <v>0</v>
      </c>
      <c r="AB387" s="4">
        <v>0</v>
      </c>
      <c r="AD387" s="4">
        <f t="shared" ref="AD387:AD433" si="6">AB387+AC387</f>
        <v>0</v>
      </c>
      <c r="AE387" t="s">
        <v>336</v>
      </c>
      <c r="AF387" s="18"/>
      <c r="AJ387"/>
    </row>
    <row r="388" spans="1:68" x14ac:dyDescent="0.25">
      <c r="A388" s="20">
        <v>1697</v>
      </c>
      <c r="B388" t="s">
        <v>263</v>
      </c>
      <c r="C388" t="s">
        <v>2</v>
      </c>
      <c r="D388" t="s">
        <v>200</v>
      </c>
      <c r="E388" t="s">
        <v>519</v>
      </c>
      <c r="F388" s="2">
        <v>144889000</v>
      </c>
      <c r="G388" s="2">
        <v>0</v>
      </c>
      <c r="H388" s="2">
        <v>144889000</v>
      </c>
      <c r="I388" s="2">
        <v>507121</v>
      </c>
      <c r="J388" s="2">
        <v>0</v>
      </c>
      <c r="K388" s="2">
        <v>507121</v>
      </c>
      <c r="L388" s="2">
        <v>449165.4</v>
      </c>
      <c r="M388" s="2">
        <v>0</v>
      </c>
      <c r="N388" s="2">
        <v>449165.4</v>
      </c>
      <c r="O388" s="15">
        <v>0.1</v>
      </c>
      <c r="P388" s="2">
        <v>0</v>
      </c>
      <c r="Q388" s="13">
        <v>0.3</v>
      </c>
      <c r="R388" s="15">
        <v>0</v>
      </c>
      <c r="S388" s="2">
        <v>134749.62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18">
        <v>0</v>
      </c>
      <c r="AB388" s="4">
        <v>134749.62</v>
      </c>
      <c r="AD388" s="4">
        <f t="shared" si="6"/>
        <v>134749.62</v>
      </c>
      <c r="AE388" t="s">
        <v>241</v>
      </c>
      <c r="AF388" s="1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</row>
    <row r="389" spans="1:68" x14ac:dyDescent="0.25">
      <c r="A389" s="20">
        <v>1699</v>
      </c>
      <c r="B389" t="s">
        <v>263</v>
      </c>
      <c r="C389" t="s">
        <v>9</v>
      </c>
      <c r="D389" t="s">
        <v>384</v>
      </c>
      <c r="E389" t="s">
        <v>520</v>
      </c>
      <c r="F389" s="2">
        <v>2010554000</v>
      </c>
      <c r="G389" s="2">
        <v>0</v>
      </c>
      <c r="H389" s="2">
        <v>2010554000</v>
      </c>
      <c r="I389" s="2">
        <v>6738547</v>
      </c>
      <c r="J389" s="2">
        <v>0</v>
      </c>
      <c r="K389" s="2">
        <v>6738547</v>
      </c>
      <c r="L389" s="2">
        <v>5934325.4000000004</v>
      </c>
      <c r="M389" s="2">
        <v>0</v>
      </c>
      <c r="N389" s="2">
        <v>5934325.4000000004</v>
      </c>
      <c r="O389" s="15">
        <v>0.1</v>
      </c>
      <c r="P389" s="2">
        <v>0</v>
      </c>
      <c r="Q389" s="13">
        <v>0.3</v>
      </c>
      <c r="R389" s="15">
        <v>0</v>
      </c>
      <c r="S389" s="2">
        <v>1780297.62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18">
        <v>0</v>
      </c>
      <c r="AB389" s="4">
        <v>1780297.62</v>
      </c>
      <c r="AD389" s="4">
        <f t="shared" si="6"/>
        <v>1780297.62</v>
      </c>
      <c r="AE389" t="s">
        <v>35</v>
      </c>
      <c r="AF389" s="18"/>
      <c r="AJ389"/>
      <c r="AK389" s="43"/>
      <c r="AL389" s="43"/>
      <c r="AM389" s="43"/>
      <c r="AN389" s="43"/>
      <c r="AO389" s="43"/>
      <c r="AP389" s="43"/>
      <c r="AQ389" s="43"/>
      <c r="AR389" s="43"/>
      <c r="AS389" s="43"/>
      <c r="AT389" s="43"/>
      <c r="AU389" s="43"/>
      <c r="AV389" s="43"/>
      <c r="AW389" s="43"/>
      <c r="AX389" s="43"/>
      <c r="AY389" s="43"/>
      <c r="AZ389" s="43"/>
      <c r="BA389" s="43"/>
      <c r="BB389" s="43"/>
      <c r="BC389" s="43"/>
      <c r="BD389" s="43"/>
      <c r="BE389" s="43"/>
      <c r="BF389" s="43"/>
      <c r="BG389" s="43"/>
      <c r="BH389" s="43"/>
      <c r="BI389" s="43"/>
      <c r="BJ389" s="43"/>
      <c r="BK389" s="43"/>
      <c r="BL389" s="43"/>
      <c r="BM389" s="43"/>
      <c r="BN389" s="43"/>
      <c r="BO389" s="43"/>
      <c r="BP389" s="43"/>
    </row>
    <row r="390" spans="1:68" x14ac:dyDescent="0.25">
      <c r="A390" s="20">
        <v>1700</v>
      </c>
      <c r="B390" t="s">
        <v>263</v>
      </c>
      <c r="C390" t="s">
        <v>9</v>
      </c>
      <c r="D390" t="s">
        <v>15</v>
      </c>
      <c r="E390" t="s">
        <v>521</v>
      </c>
      <c r="F390" s="2">
        <v>259484000</v>
      </c>
      <c r="G390" s="2">
        <v>0</v>
      </c>
      <c r="H390" s="2">
        <v>259484000</v>
      </c>
      <c r="I390" s="2">
        <v>908199</v>
      </c>
      <c r="J390" s="2">
        <v>0</v>
      </c>
      <c r="K390" s="2">
        <v>908199</v>
      </c>
      <c r="L390" s="2">
        <v>804405.4</v>
      </c>
      <c r="M390" s="2">
        <v>0</v>
      </c>
      <c r="N390" s="2">
        <v>804405.4</v>
      </c>
      <c r="O390" s="15">
        <v>0.1</v>
      </c>
      <c r="P390" s="2">
        <v>0</v>
      </c>
      <c r="Q390" s="13">
        <v>0.3</v>
      </c>
      <c r="R390" s="15">
        <v>0</v>
      </c>
      <c r="S390" s="2">
        <v>241321.62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18">
        <v>0</v>
      </c>
      <c r="AB390" s="4">
        <v>241321.62</v>
      </c>
      <c r="AD390" s="4">
        <f t="shared" si="6"/>
        <v>241321.62</v>
      </c>
      <c r="AE390" t="s">
        <v>19</v>
      </c>
      <c r="AF390" s="18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</row>
    <row r="391" spans="1:68" x14ac:dyDescent="0.25">
      <c r="A391" s="20">
        <v>1701</v>
      </c>
      <c r="B391" t="s">
        <v>263</v>
      </c>
      <c r="C391" t="s">
        <v>2</v>
      </c>
      <c r="D391" t="s">
        <v>287</v>
      </c>
      <c r="E391" t="s">
        <v>522</v>
      </c>
      <c r="F391" s="2">
        <v>17506648000</v>
      </c>
      <c r="G391" s="2">
        <v>0</v>
      </c>
      <c r="H391" s="2">
        <v>17506648000</v>
      </c>
      <c r="I391" s="2">
        <v>26259991</v>
      </c>
      <c r="J391" s="2">
        <v>0</v>
      </c>
      <c r="K391" s="2">
        <v>26259991</v>
      </c>
      <c r="L391" s="2">
        <v>19257331.800000001</v>
      </c>
      <c r="M391" s="2">
        <v>0</v>
      </c>
      <c r="N391" s="2">
        <v>19257331.800000001</v>
      </c>
      <c r="O391" s="15">
        <v>0.1</v>
      </c>
      <c r="P391" s="2">
        <v>0</v>
      </c>
      <c r="Q391" s="13">
        <v>0.3</v>
      </c>
      <c r="R391" s="15">
        <v>0</v>
      </c>
      <c r="S391" s="2">
        <v>5777199.54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18">
        <v>0</v>
      </c>
      <c r="AB391" s="4">
        <v>5777199.54</v>
      </c>
      <c r="AD391" s="4">
        <f t="shared" si="6"/>
        <v>5777199.54</v>
      </c>
      <c r="AE391" t="s">
        <v>192</v>
      </c>
      <c r="AF391" s="18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</row>
    <row r="392" spans="1:68" x14ac:dyDescent="0.25">
      <c r="A392" s="20">
        <v>1702</v>
      </c>
      <c r="B392" t="s">
        <v>263</v>
      </c>
      <c r="C392" t="s">
        <v>9</v>
      </c>
      <c r="D392" t="s">
        <v>27</v>
      </c>
      <c r="E392" t="s">
        <v>523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15">
        <v>0.1</v>
      </c>
      <c r="P392" s="2">
        <v>0</v>
      </c>
      <c r="Q392" s="13">
        <v>0.3</v>
      </c>
      <c r="R392" s="15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18">
        <v>0</v>
      </c>
      <c r="AB392" s="4">
        <v>0</v>
      </c>
      <c r="AD392" s="4">
        <f t="shared" si="6"/>
        <v>0</v>
      </c>
      <c r="AE392" t="s">
        <v>28</v>
      </c>
      <c r="AF392" s="18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</row>
    <row r="393" spans="1:68" s="32" customFormat="1" x14ac:dyDescent="0.25">
      <c r="A393" s="50">
        <v>1703</v>
      </c>
      <c r="B393" s="32" t="s">
        <v>264</v>
      </c>
      <c r="C393" s="32" t="s">
        <v>2</v>
      </c>
      <c r="D393" s="32" t="s">
        <v>326</v>
      </c>
      <c r="E393" s="32" t="s">
        <v>524</v>
      </c>
      <c r="F393" s="51">
        <v>252666477000</v>
      </c>
      <c r="G393" s="51">
        <v>0</v>
      </c>
      <c r="H393" s="51">
        <v>252666477000</v>
      </c>
      <c r="I393" s="51">
        <v>382437411</v>
      </c>
      <c r="J393" s="51">
        <v>0</v>
      </c>
      <c r="K393" s="51">
        <v>382437411</v>
      </c>
      <c r="L393" s="51">
        <v>281370820.19999999</v>
      </c>
      <c r="M393" s="51">
        <v>0</v>
      </c>
      <c r="N393" s="51">
        <v>281370820.19999999</v>
      </c>
      <c r="O393" s="52">
        <v>0.1</v>
      </c>
      <c r="P393" s="51">
        <v>0</v>
      </c>
      <c r="Q393" s="53">
        <v>0.25</v>
      </c>
      <c r="R393" s="52">
        <v>0.45</v>
      </c>
      <c r="S393" s="51">
        <v>96616869.090000004</v>
      </c>
      <c r="T393" s="51">
        <v>7000000</v>
      </c>
      <c r="U393" s="51">
        <v>0</v>
      </c>
      <c r="V393" s="51">
        <v>0</v>
      </c>
      <c r="W393" s="51">
        <v>0</v>
      </c>
      <c r="X393" s="51">
        <v>0</v>
      </c>
      <c r="Y393" s="51">
        <v>0</v>
      </c>
      <c r="Z393" s="51">
        <v>0</v>
      </c>
      <c r="AA393" s="54">
        <v>0</v>
      </c>
      <c r="AB393" s="33">
        <v>103616869.09</v>
      </c>
      <c r="AC393" s="33">
        <v>5000000</v>
      </c>
      <c r="AD393" s="33">
        <f t="shared" si="6"/>
        <v>108616869.09</v>
      </c>
      <c r="AE393" s="32" t="s">
        <v>336</v>
      </c>
      <c r="AF393" s="54"/>
      <c r="AG393" s="33"/>
      <c r="AH393" s="33"/>
      <c r="AI393" s="33"/>
    </row>
    <row r="394" spans="1:68" x14ac:dyDescent="0.25">
      <c r="A394" s="20">
        <v>1704</v>
      </c>
      <c r="B394" t="s">
        <v>263</v>
      </c>
      <c r="C394" t="s">
        <v>2</v>
      </c>
      <c r="D394" t="s">
        <v>326</v>
      </c>
      <c r="E394" t="s">
        <v>525</v>
      </c>
      <c r="F394" s="2">
        <v>13866000</v>
      </c>
      <c r="G394" s="2">
        <v>0</v>
      </c>
      <c r="H394" s="2">
        <v>13866000</v>
      </c>
      <c r="I394" s="2">
        <v>48532</v>
      </c>
      <c r="J394" s="2">
        <v>0</v>
      </c>
      <c r="K394" s="2">
        <v>48532</v>
      </c>
      <c r="L394" s="2">
        <v>42985.599999999999</v>
      </c>
      <c r="M394" s="2">
        <v>0</v>
      </c>
      <c r="N394" s="2">
        <v>42985.599999999999</v>
      </c>
      <c r="O394" s="15">
        <v>0.1</v>
      </c>
      <c r="P394" s="2">
        <v>0</v>
      </c>
      <c r="Q394" s="13">
        <v>0.3</v>
      </c>
      <c r="R394" s="15">
        <v>0</v>
      </c>
      <c r="S394" s="2">
        <v>12895.68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18">
        <v>0</v>
      </c>
      <c r="AB394" s="4">
        <v>12895.68</v>
      </c>
      <c r="AD394" s="4">
        <f t="shared" si="6"/>
        <v>12895.68</v>
      </c>
      <c r="AE394" t="s">
        <v>336</v>
      </c>
      <c r="AF394" s="18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</row>
    <row r="395" spans="1:68" x14ac:dyDescent="0.25">
      <c r="A395" s="20">
        <v>1705</v>
      </c>
      <c r="B395" t="s">
        <v>263</v>
      </c>
      <c r="C395" t="s">
        <v>2</v>
      </c>
      <c r="D395" t="s">
        <v>200</v>
      </c>
      <c r="E395" t="s">
        <v>526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15">
        <v>0.1</v>
      </c>
      <c r="P395" s="2">
        <v>0</v>
      </c>
      <c r="Q395" s="13">
        <v>0.3</v>
      </c>
      <c r="R395" s="15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18">
        <v>0</v>
      </c>
      <c r="AB395" s="4">
        <v>0</v>
      </c>
      <c r="AD395" s="4">
        <f t="shared" si="6"/>
        <v>0</v>
      </c>
      <c r="AE395" t="s">
        <v>184</v>
      </c>
      <c r="AF395" s="18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</row>
    <row r="396" spans="1:68" x14ac:dyDescent="0.25">
      <c r="A396" s="20">
        <v>1706</v>
      </c>
      <c r="B396" t="s">
        <v>263</v>
      </c>
      <c r="C396" t="s">
        <v>2</v>
      </c>
      <c r="D396" t="s">
        <v>8</v>
      </c>
      <c r="E396" t="s">
        <v>527</v>
      </c>
      <c r="F396" s="2">
        <v>18248447000</v>
      </c>
      <c r="G396" s="2">
        <v>0</v>
      </c>
      <c r="H396" s="2">
        <v>18248447000</v>
      </c>
      <c r="I396" s="2">
        <v>41474172</v>
      </c>
      <c r="J396" s="2">
        <v>0</v>
      </c>
      <c r="K396" s="2">
        <v>41474172</v>
      </c>
      <c r="L396" s="2">
        <v>34174793.200000003</v>
      </c>
      <c r="M396" s="2">
        <v>0</v>
      </c>
      <c r="N396" s="2">
        <v>34174793.200000003</v>
      </c>
      <c r="O396" s="15">
        <v>0.1</v>
      </c>
      <c r="P396" s="2">
        <v>0</v>
      </c>
      <c r="Q396" s="13">
        <v>0.3</v>
      </c>
      <c r="R396" s="15">
        <v>0</v>
      </c>
      <c r="S396" s="2">
        <v>10252437.960000001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18">
        <v>0</v>
      </c>
      <c r="AB396" s="4">
        <v>10252437.960000001</v>
      </c>
      <c r="AD396" s="4">
        <f t="shared" si="6"/>
        <v>10252437.960000001</v>
      </c>
      <c r="AE396" t="s">
        <v>38</v>
      </c>
      <c r="AF396" s="18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</row>
    <row r="397" spans="1:68" x14ac:dyDescent="0.25">
      <c r="A397" s="20">
        <v>1709</v>
      </c>
      <c r="B397" t="s">
        <v>263</v>
      </c>
      <c r="C397" t="s">
        <v>2</v>
      </c>
      <c r="D397" t="s">
        <v>287</v>
      </c>
      <c r="E397" t="s">
        <v>528</v>
      </c>
      <c r="F397" s="2">
        <v>2015910000</v>
      </c>
      <c r="G397" s="2">
        <v>0</v>
      </c>
      <c r="H397" s="2">
        <v>2015910000</v>
      </c>
      <c r="I397" s="2">
        <v>6425858</v>
      </c>
      <c r="J397" s="2">
        <v>0</v>
      </c>
      <c r="K397" s="2">
        <v>6425858</v>
      </c>
      <c r="L397" s="2">
        <v>5619494</v>
      </c>
      <c r="M397" s="2">
        <v>0</v>
      </c>
      <c r="N397" s="2">
        <v>5619494</v>
      </c>
      <c r="O397" s="15">
        <v>0.1</v>
      </c>
      <c r="P397" s="2">
        <v>0</v>
      </c>
      <c r="Q397" s="13">
        <v>0.3</v>
      </c>
      <c r="R397" s="15">
        <v>0</v>
      </c>
      <c r="S397" s="2">
        <v>1685848.2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18">
        <v>0</v>
      </c>
      <c r="AB397" s="4">
        <v>1685848.2</v>
      </c>
      <c r="AD397" s="4">
        <f t="shared" si="6"/>
        <v>1685848.2</v>
      </c>
      <c r="AE397" t="s">
        <v>192</v>
      </c>
      <c r="AF397" s="18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</row>
    <row r="398" spans="1:68" x14ac:dyDescent="0.25">
      <c r="A398" s="20">
        <v>1711</v>
      </c>
      <c r="B398" t="s">
        <v>263</v>
      </c>
      <c r="C398" t="s">
        <v>2</v>
      </c>
      <c r="D398" t="s">
        <v>8</v>
      </c>
      <c r="E398" t="s">
        <v>529</v>
      </c>
      <c r="F398" s="2">
        <v>26279314000</v>
      </c>
      <c r="G398" s="2">
        <v>0</v>
      </c>
      <c r="H398" s="2">
        <v>26279314000</v>
      </c>
      <c r="I398" s="2">
        <v>42980038</v>
      </c>
      <c r="J398" s="2">
        <v>0</v>
      </c>
      <c r="K398" s="2">
        <v>42980038</v>
      </c>
      <c r="L398" s="2">
        <v>32468312.399999999</v>
      </c>
      <c r="M398" s="2">
        <v>0</v>
      </c>
      <c r="N398" s="2">
        <v>32468312.399999999</v>
      </c>
      <c r="O398" s="15">
        <v>0.1</v>
      </c>
      <c r="P398" s="2">
        <v>0</v>
      </c>
      <c r="Q398" s="13">
        <v>0.3</v>
      </c>
      <c r="R398" s="15">
        <v>0</v>
      </c>
      <c r="S398" s="2">
        <v>9740493.7200000007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18">
        <v>0</v>
      </c>
      <c r="AB398" s="4">
        <v>9740493.7200000007</v>
      </c>
      <c r="AD398" s="4">
        <f t="shared" si="6"/>
        <v>9740493.7200000007</v>
      </c>
      <c r="AE398" t="s">
        <v>46</v>
      </c>
      <c r="AF398" s="1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</row>
    <row r="399" spans="1:68" x14ac:dyDescent="0.25">
      <c r="A399" s="20">
        <v>1712</v>
      </c>
      <c r="B399" t="s">
        <v>263</v>
      </c>
      <c r="C399" t="s">
        <v>2</v>
      </c>
      <c r="D399" t="s">
        <v>287</v>
      </c>
      <c r="E399" t="s">
        <v>530</v>
      </c>
      <c r="F399" s="2">
        <v>163927000</v>
      </c>
      <c r="G399" s="2">
        <v>0</v>
      </c>
      <c r="H399" s="2">
        <v>163927000</v>
      </c>
      <c r="I399" s="2">
        <v>573746</v>
      </c>
      <c r="J399" s="2">
        <v>0</v>
      </c>
      <c r="K399" s="2">
        <v>573746</v>
      </c>
      <c r="L399" s="2">
        <v>508175.2</v>
      </c>
      <c r="M399" s="2">
        <v>0</v>
      </c>
      <c r="N399" s="2">
        <v>508175.2</v>
      </c>
      <c r="O399" s="15">
        <v>0.1</v>
      </c>
      <c r="P399" s="2">
        <v>0</v>
      </c>
      <c r="Q399" s="13">
        <v>0.3</v>
      </c>
      <c r="R399" s="15">
        <v>0</v>
      </c>
      <c r="S399" s="2">
        <v>152452.56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18">
        <v>0</v>
      </c>
      <c r="AB399" s="4">
        <v>152452.56</v>
      </c>
      <c r="AD399" s="4">
        <f t="shared" si="6"/>
        <v>152452.56</v>
      </c>
      <c r="AE399" t="s">
        <v>87</v>
      </c>
      <c r="AF399" s="18"/>
      <c r="AJ399"/>
    </row>
    <row r="400" spans="1:68" x14ac:dyDescent="0.25">
      <c r="A400" s="20">
        <v>1713</v>
      </c>
      <c r="B400" t="s">
        <v>263</v>
      </c>
      <c r="C400" t="s">
        <v>2</v>
      </c>
      <c r="D400" t="s">
        <v>8</v>
      </c>
      <c r="E400" t="s">
        <v>531</v>
      </c>
      <c r="F400" s="2">
        <v>8340175000</v>
      </c>
      <c r="G400" s="2">
        <v>0</v>
      </c>
      <c r="H400" s="2">
        <v>8340175000</v>
      </c>
      <c r="I400" s="2">
        <v>21262219</v>
      </c>
      <c r="J400" s="2">
        <v>0</v>
      </c>
      <c r="K400" s="2">
        <v>21262219</v>
      </c>
      <c r="L400" s="2">
        <v>17926149</v>
      </c>
      <c r="M400" s="2">
        <v>0</v>
      </c>
      <c r="N400" s="2">
        <v>17926149</v>
      </c>
      <c r="O400" s="15">
        <v>0.1</v>
      </c>
      <c r="P400" s="2">
        <v>0</v>
      </c>
      <c r="Q400" s="13">
        <v>0.3</v>
      </c>
      <c r="R400" s="15">
        <v>0</v>
      </c>
      <c r="S400" s="2">
        <v>5377844.7000000002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18">
        <v>0</v>
      </c>
      <c r="AB400" s="4">
        <v>5377844.7000000002</v>
      </c>
      <c r="AD400" s="4">
        <f t="shared" si="6"/>
        <v>5377844.7000000002</v>
      </c>
      <c r="AE400" t="s">
        <v>50</v>
      </c>
      <c r="AF400" s="18"/>
      <c r="AJ400"/>
    </row>
    <row r="401" spans="1:68" s="32" customFormat="1" x14ac:dyDescent="0.25">
      <c r="A401" s="50">
        <v>1714</v>
      </c>
      <c r="B401" s="32" t="s">
        <v>264</v>
      </c>
      <c r="C401" s="32" t="s">
        <v>2</v>
      </c>
      <c r="D401" s="32" t="s">
        <v>326</v>
      </c>
      <c r="E401" s="32" t="s">
        <v>540</v>
      </c>
      <c r="F401" s="51">
        <v>766571000</v>
      </c>
      <c r="G401" s="51">
        <v>109500000</v>
      </c>
      <c r="H401" s="51">
        <v>657071000</v>
      </c>
      <c r="I401" s="51">
        <v>2340499</v>
      </c>
      <c r="J401" s="51">
        <v>328500</v>
      </c>
      <c r="K401" s="51">
        <v>2011999</v>
      </c>
      <c r="L401" s="51">
        <v>2033870.6</v>
      </c>
      <c r="M401" s="51">
        <v>284700</v>
      </c>
      <c r="N401" s="51">
        <v>1749170.6</v>
      </c>
      <c r="O401" s="52">
        <v>0</v>
      </c>
      <c r="P401" s="51">
        <v>0</v>
      </c>
      <c r="Q401" s="53">
        <v>0</v>
      </c>
      <c r="R401" s="52">
        <v>0</v>
      </c>
      <c r="S401" s="51">
        <v>0</v>
      </c>
      <c r="T401" s="51">
        <v>0</v>
      </c>
      <c r="U401" s="51">
        <v>0</v>
      </c>
      <c r="V401" s="51">
        <v>0</v>
      </c>
      <c r="W401" s="51">
        <v>0</v>
      </c>
      <c r="X401" s="51">
        <v>0</v>
      </c>
      <c r="Y401" s="51">
        <v>0</v>
      </c>
      <c r="Z401" s="51">
        <v>0</v>
      </c>
      <c r="AA401" s="54">
        <v>0</v>
      </c>
      <c r="AB401" s="33">
        <v>0</v>
      </c>
      <c r="AC401" s="33">
        <v>4000000</v>
      </c>
      <c r="AD401" s="33">
        <f t="shared" si="6"/>
        <v>4000000</v>
      </c>
      <c r="AE401" s="32" t="s">
        <v>336</v>
      </c>
      <c r="AF401" s="54"/>
      <c r="AG401" s="33"/>
      <c r="AH401" s="33"/>
      <c r="AI401" s="33"/>
      <c r="AK401" s="33"/>
      <c r="AL401" s="33"/>
      <c r="AM401" s="33"/>
      <c r="AN401" s="33"/>
      <c r="AO401" s="33"/>
      <c r="AP401" s="33"/>
      <c r="AQ401" s="33"/>
      <c r="AR401" s="33"/>
      <c r="AS401" s="33"/>
      <c r="AT401" s="33"/>
      <c r="AU401" s="33"/>
      <c r="AV401" s="33"/>
      <c r="AW401" s="33"/>
      <c r="AX401" s="33"/>
      <c r="AY401" s="33"/>
      <c r="AZ401" s="33"/>
      <c r="BA401" s="33"/>
      <c r="BB401" s="33"/>
    </row>
    <row r="402" spans="1:68" x14ac:dyDescent="0.25">
      <c r="A402" s="55">
        <v>1715</v>
      </c>
      <c r="B402" s="56" t="s">
        <v>263</v>
      </c>
      <c r="C402" s="56" t="s">
        <v>9</v>
      </c>
      <c r="D402" s="56" t="s">
        <v>385</v>
      </c>
      <c r="E402" s="56" t="s">
        <v>532</v>
      </c>
      <c r="F402" s="57">
        <v>29810000</v>
      </c>
      <c r="G402" s="57">
        <v>0</v>
      </c>
      <c r="H402" s="57">
        <v>29810000</v>
      </c>
      <c r="I402" s="57">
        <v>104336</v>
      </c>
      <c r="J402" s="57">
        <v>0</v>
      </c>
      <c r="K402" s="57">
        <v>104336</v>
      </c>
      <c r="L402" s="57">
        <v>92412</v>
      </c>
      <c r="M402" s="57">
        <v>0</v>
      </c>
      <c r="N402" s="57">
        <v>92412</v>
      </c>
      <c r="O402" s="58">
        <v>0.1</v>
      </c>
      <c r="P402" s="57">
        <v>0</v>
      </c>
      <c r="Q402" s="59">
        <v>0.3</v>
      </c>
      <c r="R402" s="58">
        <v>0</v>
      </c>
      <c r="S402" s="57">
        <v>27723.599999999999</v>
      </c>
      <c r="T402" s="57">
        <v>0</v>
      </c>
      <c r="U402" s="57">
        <v>0</v>
      </c>
      <c r="V402" s="57">
        <v>0</v>
      </c>
      <c r="W402" s="57">
        <v>0</v>
      </c>
      <c r="X402" s="57">
        <v>0</v>
      </c>
      <c r="Y402" s="57">
        <v>0</v>
      </c>
      <c r="Z402" s="57">
        <v>0</v>
      </c>
      <c r="AA402" s="60">
        <v>0</v>
      </c>
      <c r="AB402" s="61">
        <v>27723.599999999999</v>
      </c>
      <c r="AC402" s="61"/>
      <c r="AD402" s="61">
        <f t="shared" si="6"/>
        <v>27723.599999999999</v>
      </c>
      <c r="AE402" s="56" t="s">
        <v>79</v>
      </c>
      <c r="AF402" s="18"/>
      <c r="AJ402"/>
    </row>
    <row r="403" spans="1:68" x14ac:dyDescent="0.25">
      <c r="A403" s="20">
        <v>1716</v>
      </c>
      <c r="B403" t="s">
        <v>263</v>
      </c>
      <c r="C403" t="s">
        <v>9</v>
      </c>
      <c r="D403" t="s">
        <v>384</v>
      </c>
      <c r="E403" t="s">
        <v>533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15">
        <v>0.1</v>
      </c>
      <c r="P403" s="2">
        <v>0</v>
      </c>
      <c r="Q403" s="13">
        <v>0.3</v>
      </c>
      <c r="R403" s="15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18">
        <v>0</v>
      </c>
      <c r="AB403" s="4">
        <v>0</v>
      </c>
      <c r="AD403" s="4">
        <f t="shared" si="6"/>
        <v>0</v>
      </c>
      <c r="AE403" t="s">
        <v>70</v>
      </c>
      <c r="AF403" s="18"/>
      <c r="AJ403"/>
    </row>
    <row r="404" spans="1:68" x14ac:dyDescent="0.25">
      <c r="A404" s="20">
        <v>1717</v>
      </c>
      <c r="B404" t="s">
        <v>263</v>
      </c>
      <c r="C404" t="s">
        <v>9</v>
      </c>
      <c r="D404" t="s">
        <v>384</v>
      </c>
      <c r="E404" t="s">
        <v>534</v>
      </c>
      <c r="F404" s="2">
        <v>34100993000</v>
      </c>
      <c r="G404" s="2">
        <v>0</v>
      </c>
      <c r="H404" s="2">
        <v>34100993000</v>
      </c>
      <c r="I404" s="2">
        <v>63432421</v>
      </c>
      <c r="J404" s="2">
        <v>0</v>
      </c>
      <c r="K404" s="2">
        <v>63432421</v>
      </c>
      <c r="L404" s="2">
        <v>49792023.799999997</v>
      </c>
      <c r="M404" s="2">
        <v>0</v>
      </c>
      <c r="N404" s="2">
        <v>49792023.799999997</v>
      </c>
      <c r="O404" s="15">
        <v>0.1</v>
      </c>
      <c r="P404" s="2">
        <v>0</v>
      </c>
      <c r="Q404" s="13">
        <v>0.3</v>
      </c>
      <c r="R404" s="15">
        <v>0</v>
      </c>
      <c r="S404" s="2">
        <v>14937607.140000001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18">
        <v>0</v>
      </c>
      <c r="AB404" s="4">
        <v>14937607.140000001</v>
      </c>
      <c r="AD404" s="4">
        <f t="shared" si="6"/>
        <v>14937607.140000001</v>
      </c>
      <c r="AE404" t="s">
        <v>35</v>
      </c>
      <c r="AF404" s="18"/>
      <c r="AJ404"/>
    </row>
    <row r="405" spans="1:68" x14ac:dyDescent="0.25">
      <c r="A405" s="20">
        <v>1719</v>
      </c>
      <c r="B405" t="s">
        <v>263</v>
      </c>
      <c r="C405" t="s">
        <v>2</v>
      </c>
      <c r="D405" t="s">
        <v>287</v>
      </c>
      <c r="E405" t="s">
        <v>535</v>
      </c>
      <c r="F405" s="2">
        <v>2072954000</v>
      </c>
      <c r="G405" s="2">
        <v>0</v>
      </c>
      <c r="H405" s="2">
        <v>2072954000</v>
      </c>
      <c r="I405" s="2">
        <v>6684885</v>
      </c>
      <c r="J405" s="2">
        <v>0</v>
      </c>
      <c r="K405" s="2">
        <v>6684885</v>
      </c>
      <c r="L405" s="2">
        <v>5855703.4000000004</v>
      </c>
      <c r="M405" s="2">
        <v>0</v>
      </c>
      <c r="N405" s="2">
        <v>5855703.4000000004</v>
      </c>
      <c r="O405" s="15">
        <v>0.1</v>
      </c>
      <c r="P405" s="2">
        <v>0</v>
      </c>
      <c r="Q405" s="13">
        <v>0.3</v>
      </c>
      <c r="R405" s="15">
        <v>0</v>
      </c>
      <c r="S405" s="2">
        <v>1756711.02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18">
        <v>0</v>
      </c>
      <c r="AB405" s="4">
        <v>1756711.02</v>
      </c>
      <c r="AD405" s="4">
        <f t="shared" si="6"/>
        <v>1756711.02</v>
      </c>
      <c r="AE405" t="s">
        <v>87</v>
      </c>
      <c r="AF405" s="18"/>
      <c r="AJ405"/>
    </row>
    <row r="406" spans="1:68" x14ac:dyDescent="0.25">
      <c r="A406" s="20">
        <v>1720</v>
      </c>
      <c r="B406" t="s">
        <v>263</v>
      </c>
      <c r="C406" t="s">
        <v>2</v>
      </c>
      <c r="D406" t="s">
        <v>326</v>
      </c>
      <c r="E406" t="s">
        <v>536</v>
      </c>
      <c r="F406" s="2">
        <v>5934877000</v>
      </c>
      <c r="G406" s="2">
        <v>0</v>
      </c>
      <c r="H406" s="2">
        <v>5934877000</v>
      </c>
      <c r="I406" s="2">
        <v>14895783</v>
      </c>
      <c r="J406" s="2">
        <v>0</v>
      </c>
      <c r="K406" s="2">
        <v>14895783</v>
      </c>
      <c r="L406" s="2">
        <v>12521832.199999999</v>
      </c>
      <c r="M406" s="2">
        <v>0</v>
      </c>
      <c r="N406" s="2">
        <v>12521832.199999999</v>
      </c>
      <c r="O406" s="15">
        <v>0.1</v>
      </c>
      <c r="P406" s="2">
        <v>0</v>
      </c>
      <c r="Q406" s="13">
        <v>0.3</v>
      </c>
      <c r="R406" s="15">
        <v>0</v>
      </c>
      <c r="S406" s="2">
        <v>3756549.66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18">
        <v>0</v>
      </c>
      <c r="AB406" s="4">
        <v>3756549.66</v>
      </c>
      <c r="AD406" s="4">
        <f t="shared" si="6"/>
        <v>3756549.66</v>
      </c>
      <c r="AE406" t="s">
        <v>336</v>
      </c>
      <c r="AF406" s="18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</row>
    <row r="407" spans="1:68" x14ac:dyDescent="0.25">
      <c r="A407" s="20">
        <v>1721</v>
      </c>
      <c r="B407" t="s">
        <v>263</v>
      </c>
      <c r="C407" t="s">
        <v>2</v>
      </c>
      <c r="D407" t="s">
        <v>286</v>
      </c>
      <c r="E407" t="s">
        <v>537</v>
      </c>
      <c r="F407" s="2">
        <v>13684604000</v>
      </c>
      <c r="G407" s="2">
        <v>0</v>
      </c>
      <c r="H407" s="2">
        <v>13684604000</v>
      </c>
      <c r="I407" s="2">
        <v>27946948</v>
      </c>
      <c r="J407" s="2">
        <v>0</v>
      </c>
      <c r="K407" s="2">
        <v>27946948</v>
      </c>
      <c r="L407" s="2">
        <v>22473106.399999999</v>
      </c>
      <c r="M407" s="2">
        <v>0</v>
      </c>
      <c r="N407" s="2">
        <v>22473106.399999999</v>
      </c>
      <c r="O407" s="15">
        <v>0.1</v>
      </c>
      <c r="P407" s="2">
        <v>0</v>
      </c>
      <c r="Q407" s="13">
        <v>0.3</v>
      </c>
      <c r="R407" s="15">
        <v>0</v>
      </c>
      <c r="S407" s="2">
        <v>6741931.9199999999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18">
        <v>0</v>
      </c>
      <c r="AB407" s="4">
        <v>6741931.9199999999</v>
      </c>
      <c r="AD407" s="4">
        <f t="shared" si="6"/>
        <v>6741931.9199999999</v>
      </c>
      <c r="AE407" t="s">
        <v>45</v>
      </c>
      <c r="AF407" s="18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</row>
    <row r="408" spans="1:68" x14ac:dyDescent="0.25">
      <c r="A408" s="20">
        <v>1722</v>
      </c>
      <c r="B408" t="s">
        <v>263</v>
      </c>
      <c r="C408" t="s">
        <v>9</v>
      </c>
      <c r="D408" t="s">
        <v>27</v>
      </c>
      <c r="E408" t="s">
        <v>538</v>
      </c>
      <c r="F408" s="2">
        <v>7381718000</v>
      </c>
      <c r="G408" s="2">
        <v>0</v>
      </c>
      <c r="H408" s="2">
        <v>7381718000</v>
      </c>
      <c r="I408" s="2">
        <v>19714279</v>
      </c>
      <c r="J408" s="2">
        <v>0</v>
      </c>
      <c r="K408" s="2">
        <v>19714279</v>
      </c>
      <c r="L408" s="2">
        <v>16761591.800000001</v>
      </c>
      <c r="M408" s="2">
        <v>0</v>
      </c>
      <c r="N408" s="2">
        <v>16761591.800000001</v>
      </c>
      <c r="O408" s="15">
        <v>0.1</v>
      </c>
      <c r="P408" s="2">
        <v>0</v>
      </c>
      <c r="Q408" s="13">
        <v>0.3</v>
      </c>
      <c r="R408" s="15">
        <v>0</v>
      </c>
      <c r="S408" s="2">
        <v>5028477.54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18">
        <v>0</v>
      </c>
      <c r="AB408" s="4">
        <v>5028477.54</v>
      </c>
      <c r="AD408" s="4">
        <f t="shared" si="6"/>
        <v>5028477.54</v>
      </c>
      <c r="AE408" t="s">
        <v>32</v>
      </c>
      <c r="AF408" s="1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</row>
    <row r="409" spans="1:68" x14ac:dyDescent="0.25">
      <c r="A409" s="20">
        <v>1723</v>
      </c>
      <c r="B409" t="s">
        <v>263</v>
      </c>
      <c r="C409" t="s">
        <v>2</v>
      </c>
      <c r="D409" t="s">
        <v>326</v>
      </c>
      <c r="E409" t="s">
        <v>541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15">
        <v>0.1</v>
      </c>
      <c r="P409" s="2">
        <v>0</v>
      </c>
      <c r="Q409" s="13">
        <v>0.3</v>
      </c>
      <c r="R409" s="15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18">
        <v>0</v>
      </c>
      <c r="AB409" s="4">
        <v>0</v>
      </c>
      <c r="AD409" s="4">
        <f t="shared" si="6"/>
        <v>0</v>
      </c>
      <c r="AE409" t="s">
        <v>336</v>
      </c>
      <c r="AF409" s="18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</row>
    <row r="410" spans="1:68" x14ac:dyDescent="0.25">
      <c r="A410" s="20">
        <v>1724</v>
      </c>
      <c r="B410" t="s">
        <v>263</v>
      </c>
      <c r="C410" t="s">
        <v>2</v>
      </c>
      <c r="D410" t="s">
        <v>200</v>
      </c>
      <c r="E410" t="s">
        <v>542</v>
      </c>
      <c r="F410" s="2">
        <v>3672000</v>
      </c>
      <c r="G410" s="2">
        <v>0</v>
      </c>
      <c r="H410" s="2">
        <v>3672000</v>
      </c>
      <c r="I410" s="2">
        <v>12857</v>
      </c>
      <c r="J410" s="2">
        <v>0</v>
      </c>
      <c r="K410" s="2">
        <v>12857</v>
      </c>
      <c r="L410" s="2">
        <v>11388.2</v>
      </c>
      <c r="M410" s="2">
        <v>0</v>
      </c>
      <c r="N410" s="2">
        <v>11388.2</v>
      </c>
      <c r="O410" s="15">
        <v>0.1</v>
      </c>
      <c r="P410" s="2">
        <v>0</v>
      </c>
      <c r="Q410" s="13">
        <v>0.3</v>
      </c>
      <c r="R410" s="15">
        <v>0</v>
      </c>
      <c r="S410" s="2">
        <v>3416.46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18">
        <v>0</v>
      </c>
      <c r="AB410" s="4">
        <v>3416.46</v>
      </c>
      <c r="AD410" s="4">
        <f t="shared" si="6"/>
        <v>3416.46</v>
      </c>
      <c r="AE410" t="s">
        <v>241</v>
      </c>
      <c r="AF410" s="18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</row>
    <row r="411" spans="1:68" x14ac:dyDescent="0.25">
      <c r="A411" s="20">
        <v>1726</v>
      </c>
      <c r="B411" t="s">
        <v>263</v>
      </c>
      <c r="C411" t="s">
        <v>2</v>
      </c>
      <c r="D411" t="s">
        <v>326</v>
      </c>
      <c r="E411" t="s">
        <v>543</v>
      </c>
      <c r="F411" s="2">
        <v>2119896000</v>
      </c>
      <c r="G411" s="2">
        <v>0</v>
      </c>
      <c r="H411" s="2">
        <v>2119896000</v>
      </c>
      <c r="I411" s="2">
        <v>6595942</v>
      </c>
      <c r="J411" s="2">
        <v>0</v>
      </c>
      <c r="K411" s="2">
        <v>6595942</v>
      </c>
      <c r="L411" s="2">
        <v>5747983.5999999996</v>
      </c>
      <c r="M411" s="2">
        <v>0</v>
      </c>
      <c r="N411" s="2">
        <v>5747983.5999999996</v>
      </c>
      <c r="O411" s="15">
        <v>0.1</v>
      </c>
      <c r="P411" s="2">
        <v>0</v>
      </c>
      <c r="Q411" s="13">
        <v>0.3</v>
      </c>
      <c r="R411" s="15">
        <v>0</v>
      </c>
      <c r="S411" s="2">
        <v>1724395.08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18">
        <v>0</v>
      </c>
      <c r="AB411" s="4">
        <v>1724395.08</v>
      </c>
      <c r="AD411" s="4">
        <f t="shared" si="6"/>
        <v>1724395.08</v>
      </c>
      <c r="AE411" t="s">
        <v>336</v>
      </c>
      <c r="AF411" s="18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</row>
    <row r="412" spans="1:68" x14ac:dyDescent="0.25">
      <c r="A412" s="20">
        <v>1727</v>
      </c>
      <c r="B412" t="s">
        <v>263</v>
      </c>
      <c r="C412" t="s">
        <v>2</v>
      </c>
      <c r="D412" t="s">
        <v>4</v>
      </c>
      <c r="E412" t="s">
        <v>544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15">
        <v>0.1</v>
      </c>
      <c r="P412" s="2">
        <v>0</v>
      </c>
      <c r="Q412" s="13">
        <v>0.3</v>
      </c>
      <c r="R412" s="15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18">
        <v>0</v>
      </c>
      <c r="AB412" s="4">
        <v>0</v>
      </c>
      <c r="AD412" s="4">
        <f t="shared" si="6"/>
        <v>0</v>
      </c>
      <c r="AE412" t="s">
        <v>48</v>
      </c>
      <c r="AF412" s="18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</row>
    <row r="413" spans="1:68" x14ac:dyDescent="0.25">
      <c r="A413" s="20">
        <v>1728</v>
      </c>
      <c r="B413" t="s">
        <v>263</v>
      </c>
      <c r="C413" t="s">
        <v>2</v>
      </c>
      <c r="D413" t="s">
        <v>286</v>
      </c>
      <c r="E413" t="s">
        <v>545</v>
      </c>
      <c r="F413" s="2">
        <v>737989000</v>
      </c>
      <c r="G413" s="2">
        <v>0</v>
      </c>
      <c r="H413" s="2">
        <v>737989000</v>
      </c>
      <c r="I413" s="2">
        <v>2376702</v>
      </c>
      <c r="J413" s="2">
        <v>0</v>
      </c>
      <c r="K413" s="2">
        <v>2376702</v>
      </c>
      <c r="L413" s="2">
        <v>2081506.4</v>
      </c>
      <c r="M413" s="2">
        <v>0</v>
      </c>
      <c r="N413" s="2">
        <v>2081506.4</v>
      </c>
      <c r="O413" s="15">
        <v>0.1</v>
      </c>
      <c r="P413" s="2">
        <v>0</v>
      </c>
      <c r="Q413" s="13">
        <v>0.3</v>
      </c>
      <c r="R413" s="15">
        <v>0</v>
      </c>
      <c r="S413" s="2">
        <v>624451.92000000004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18">
        <v>0</v>
      </c>
      <c r="AB413" s="4">
        <v>624451.92000000004</v>
      </c>
      <c r="AD413" s="4">
        <f t="shared" si="6"/>
        <v>624451.92000000004</v>
      </c>
      <c r="AE413" t="s">
        <v>45</v>
      </c>
      <c r="AF413" s="18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</row>
    <row r="414" spans="1:68" x14ac:dyDescent="0.25">
      <c r="A414" s="20">
        <v>1729</v>
      </c>
      <c r="B414" t="s">
        <v>263</v>
      </c>
      <c r="C414" t="s">
        <v>2</v>
      </c>
      <c r="D414" t="s">
        <v>200</v>
      </c>
      <c r="E414" t="s">
        <v>546</v>
      </c>
      <c r="F414" s="2">
        <v>3607000</v>
      </c>
      <c r="G414" s="2">
        <v>0</v>
      </c>
      <c r="H414" s="2">
        <v>3607000</v>
      </c>
      <c r="I414" s="2">
        <v>12626</v>
      </c>
      <c r="J414" s="2">
        <v>0</v>
      </c>
      <c r="K414" s="2">
        <v>12626</v>
      </c>
      <c r="L414" s="2">
        <v>11183.2</v>
      </c>
      <c r="M414" s="2">
        <v>0</v>
      </c>
      <c r="N414" s="2">
        <v>11183.2</v>
      </c>
      <c r="O414" s="15">
        <v>0.1</v>
      </c>
      <c r="P414" s="2">
        <v>0</v>
      </c>
      <c r="Q414" s="13">
        <v>0.3</v>
      </c>
      <c r="R414" s="15">
        <v>0</v>
      </c>
      <c r="S414" s="2">
        <v>3354.96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18">
        <v>0</v>
      </c>
      <c r="AB414" s="4">
        <v>3354.96</v>
      </c>
      <c r="AD414" s="4">
        <f t="shared" si="6"/>
        <v>3354.96</v>
      </c>
      <c r="AE414" t="s">
        <v>241</v>
      </c>
      <c r="AF414" s="18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</row>
    <row r="415" spans="1:68" x14ac:dyDescent="0.25">
      <c r="A415" s="20">
        <v>1730</v>
      </c>
      <c r="B415" t="s">
        <v>263</v>
      </c>
      <c r="C415" t="s">
        <v>2</v>
      </c>
      <c r="D415" t="s">
        <v>200</v>
      </c>
      <c r="E415" t="s">
        <v>547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15">
        <v>0.1</v>
      </c>
      <c r="P415" s="2">
        <v>0</v>
      </c>
      <c r="Q415" s="13">
        <v>0.3</v>
      </c>
      <c r="R415" s="15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18">
        <v>0</v>
      </c>
      <c r="AB415" s="4">
        <v>0</v>
      </c>
      <c r="AD415" s="4">
        <f t="shared" si="6"/>
        <v>0</v>
      </c>
      <c r="AE415" t="s">
        <v>241</v>
      </c>
      <c r="AF415" s="18"/>
      <c r="AJ415"/>
    </row>
    <row r="416" spans="1:68" x14ac:dyDescent="0.25">
      <c r="A416" s="20">
        <v>1731</v>
      </c>
      <c r="B416" t="s">
        <v>263</v>
      </c>
      <c r="C416" t="s">
        <v>2</v>
      </c>
      <c r="D416" t="s">
        <v>286</v>
      </c>
      <c r="E416" t="s">
        <v>548</v>
      </c>
      <c r="F416" s="2">
        <v>1210000000</v>
      </c>
      <c r="G416" s="2">
        <v>0</v>
      </c>
      <c r="H416" s="2">
        <v>1210000000</v>
      </c>
      <c r="I416" s="2">
        <v>2622000</v>
      </c>
      <c r="J416" s="2">
        <v>0</v>
      </c>
      <c r="K416" s="2">
        <v>2622000</v>
      </c>
      <c r="L416" s="2">
        <v>2138000</v>
      </c>
      <c r="M416" s="2">
        <v>0</v>
      </c>
      <c r="N416" s="2">
        <v>2138000</v>
      </c>
      <c r="O416" s="15">
        <v>0.1</v>
      </c>
      <c r="P416" s="2">
        <v>0</v>
      </c>
      <c r="Q416" s="13">
        <v>0.3</v>
      </c>
      <c r="R416" s="15">
        <v>0</v>
      </c>
      <c r="S416" s="2">
        <v>641400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18">
        <v>0</v>
      </c>
      <c r="AB416" s="4">
        <v>641400</v>
      </c>
      <c r="AD416" s="4">
        <f t="shared" si="6"/>
        <v>641400</v>
      </c>
      <c r="AE416" t="s">
        <v>45</v>
      </c>
      <c r="AF416" s="18"/>
      <c r="AJ416"/>
    </row>
    <row r="417" spans="1:36" x14ac:dyDescent="0.25">
      <c r="A417" s="20">
        <v>1732</v>
      </c>
      <c r="B417" t="s">
        <v>263</v>
      </c>
      <c r="C417" t="s">
        <v>9</v>
      </c>
      <c r="D417" t="s">
        <v>27</v>
      </c>
      <c r="E417" t="s">
        <v>549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15">
        <v>0.1</v>
      </c>
      <c r="P417" s="2">
        <v>0</v>
      </c>
      <c r="Q417" s="13">
        <v>0.3</v>
      </c>
      <c r="R417" s="15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18">
        <v>0</v>
      </c>
      <c r="AB417" s="4">
        <v>0</v>
      </c>
      <c r="AD417" s="4">
        <f t="shared" si="6"/>
        <v>0</v>
      </c>
      <c r="AE417" t="s">
        <v>76</v>
      </c>
      <c r="AF417" s="18"/>
      <c r="AJ417"/>
    </row>
    <row r="418" spans="1:36" x14ac:dyDescent="0.25">
      <c r="A418" s="20">
        <v>1733</v>
      </c>
      <c r="B418" t="s">
        <v>263</v>
      </c>
      <c r="C418" t="s">
        <v>9</v>
      </c>
      <c r="D418" t="s">
        <v>27</v>
      </c>
      <c r="E418" t="s">
        <v>550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15">
        <v>0.1</v>
      </c>
      <c r="P418" s="2">
        <v>0</v>
      </c>
      <c r="Q418" s="13">
        <v>0.3</v>
      </c>
      <c r="R418" s="15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18">
        <v>0</v>
      </c>
      <c r="AB418" s="4">
        <v>0</v>
      </c>
      <c r="AD418" s="4">
        <f t="shared" si="6"/>
        <v>0</v>
      </c>
      <c r="AE418" t="s">
        <v>32</v>
      </c>
      <c r="AF418" s="18"/>
      <c r="AJ418"/>
    </row>
    <row r="419" spans="1:36" x14ac:dyDescent="0.25">
      <c r="A419" s="20">
        <v>1734</v>
      </c>
      <c r="B419" t="s">
        <v>263</v>
      </c>
      <c r="C419" t="s">
        <v>9</v>
      </c>
      <c r="D419" t="s">
        <v>384</v>
      </c>
      <c r="E419" t="s">
        <v>551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15">
        <v>0.1</v>
      </c>
      <c r="P419" s="2">
        <v>0</v>
      </c>
      <c r="Q419" s="13">
        <v>0.3</v>
      </c>
      <c r="R419" s="15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18">
        <v>0</v>
      </c>
      <c r="AB419" s="4">
        <v>0</v>
      </c>
      <c r="AD419" s="4">
        <f t="shared" si="6"/>
        <v>0</v>
      </c>
      <c r="AE419" t="s">
        <v>70</v>
      </c>
      <c r="AF419" s="18"/>
      <c r="AJ419"/>
    </row>
    <row r="420" spans="1:36" x14ac:dyDescent="0.25">
      <c r="A420" s="20">
        <v>1735</v>
      </c>
      <c r="B420" t="s">
        <v>263</v>
      </c>
      <c r="C420" t="s">
        <v>2</v>
      </c>
      <c r="D420" t="s">
        <v>286</v>
      </c>
      <c r="E420" t="s">
        <v>552</v>
      </c>
      <c r="F420" s="2">
        <v>44477400</v>
      </c>
      <c r="G420" s="2">
        <v>0</v>
      </c>
      <c r="H420" s="2">
        <v>44477400</v>
      </c>
      <c r="I420" s="2">
        <v>155675</v>
      </c>
      <c r="J420" s="2">
        <v>0</v>
      </c>
      <c r="K420" s="2">
        <v>155675</v>
      </c>
      <c r="L420" s="2">
        <v>137884.04</v>
      </c>
      <c r="M420" s="2">
        <v>0</v>
      </c>
      <c r="N420" s="2">
        <v>137884.04</v>
      </c>
      <c r="O420" s="15">
        <v>0.1</v>
      </c>
      <c r="P420" s="2">
        <v>0</v>
      </c>
      <c r="Q420" s="13">
        <v>0.3</v>
      </c>
      <c r="R420" s="15">
        <v>0</v>
      </c>
      <c r="S420" s="2">
        <v>41365.212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18">
        <v>0</v>
      </c>
      <c r="AB420" s="4">
        <v>41365.212</v>
      </c>
      <c r="AD420" s="4">
        <f t="shared" si="6"/>
        <v>41365.212</v>
      </c>
      <c r="AE420" t="s">
        <v>45</v>
      </c>
      <c r="AF420" s="18"/>
      <c r="AJ420"/>
    </row>
    <row r="421" spans="1:36" x14ac:dyDescent="0.25">
      <c r="A421" s="20">
        <v>1736</v>
      </c>
      <c r="B421" t="s">
        <v>263</v>
      </c>
      <c r="C421" t="s">
        <v>2</v>
      </c>
      <c r="D421" t="s">
        <v>200</v>
      </c>
      <c r="E421" t="s">
        <v>553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15">
        <v>0.1</v>
      </c>
      <c r="P421" s="2">
        <v>0</v>
      </c>
      <c r="Q421" s="13">
        <v>0.3</v>
      </c>
      <c r="R421" s="15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18">
        <v>0</v>
      </c>
      <c r="AB421" s="4">
        <v>0</v>
      </c>
      <c r="AD421" s="4">
        <f t="shared" si="6"/>
        <v>0</v>
      </c>
      <c r="AE421" t="s">
        <v>184</v>
      </c>
      <c r="AF421" s="18"/>
      <c r="AJ421"/>
    </row>
    <row r="422" spans="1:36" x14ac:dyDescent="0.25">
      <c r="A422" s="20">
        <v>1737</v>
      </c>
      <c r="B422" t="s">
        <v>263</v>
      </c>
      <c r="C422" t="s">
        <v>9</v>
      </c>
      <c r="D422" t="s">
        <v>385</v>
      </c>
      <c r="E422" t="s">
        <v>554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15">
        <v>0.1</v>
      </c>
      <c r="P422" s="2">
        <v>0</v>
      </c>
      <c r="Q422" s="13">
        <v>0.3</v>
      </c>
      <c r="R422" s="15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18">
        <v>0</v>
      </c>
      <c r="AB422" s="4">
        <v>0</v>
      </c>
      <c r="AD422" s="4">
        <f t="shared" si="6"/>
        <v>0</v>
      </c>
      <c r="AE422" t="s">
        <v>39</v>
      </c>
      <c r="AF422" s="18"/>
      <c r="AJ422"/>
    </row>
    <row r="423" spans="1:36" x14ac:dyDescent="0.25">
      <c r="A423" s="20">
        <v>1738</v>
      </c>
      <c r="B423" t="s">
        <v>263</v>
      </c>
      <c r="C423" t="s">
        <v>9</v>
      </c>
      <c r="D423" t="s">
        <v>384</v>
      </c>
      <c r="E423" t="s">
        <v>555</v>
      </c>
      <c r="F423" s="2">
        <v>360160000</v>
      </c>
      <c r="G423" s="2">
        <v>0</v>
      </c>
      <c r="H423" s="2">
        <v>360160000</v>
      </c>
      <c r="I423" s="2">
        <v>1260562</v>
      </c>
      <c r="J423" s="2">
        <v>0</v>
      </c>
      <c r="K423" s="2">
        <v>1260562</v>
      </c>
      <c r="L423" s="2">
        <v>1116498</v>
      </c>
      <c r="M423" s="2">
        <v>0</v>
      </c>
      <c r="N423" s="2">
        <v>1116498</v>
      </c>
      <c r="O423" s="15">
        <v>0.1</v>
      </c>
      <c r="P423" s="2">
        <v>0</v>
      </c>
      <c r="Q423" s="13">
        <v>0.3</v>
      </c>
      <c r="R423" s="15">
        <v>0</v>
      </c>
      <c r="S423" s="2">
        <v>334949.40000000002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18">
        <v>0</v>
      </c>
      <c r="AB423" s="4">
        <v>334949.40000000002</v>
      </c>
      <c r="AD423" s="4">
        <f t="shared" si="6"/>
        <v>334949.40000000002</v>
      </c>
      <c r="AE423" t="s">
        <v>189</v>
      </c>
      <c r="AF423" s="18"/>
      <c r="AJ423"/>
    </row>
    <row r="424" spans="1:36" x14ac:dyDescent="0.25">
      <c r="A424" s="20" t="s">
        <v>556</v>
      </c>
      <c r="B424" t="s">
        <v>264</v>
      </c>
      <c r="C424" t="s">
        <v>2</v>
      </c>
      <c r="D424" t="s">
        <v>200</v>
      </c>
      <c r="E424" t="s">
        <v>217</v>
      </c>
      <c r="F424" s="2">
        <v>219803500</v>
      </c>
      <c r="G424" s="2">
        <v>0</v>
      </c>
      <c r="H424" s="2">
        <v>219803500</v>
      </c>
      <c r="I424" s="2">
        <v>769314</v>
      </c>
      <c r="J424" s="2">
        <v>0</v>
      </c>
      <c r="K424" s="2">
        <v>769314</v>
      </c>
      <c r="L424" s="2">
        <v>681392.6</v>
      </c>
      <c r="M424" s="2">
        <v>0</v>
      </c>
      <c r="N424" s="2">
        <v>681392.6</v>
      </c>
      <c r="O424" s="15">
        <v>0</v>
      </c>
      <c r="P424" s="2">
        <v>0</v>
      </c>
      <c r="Q424" s="13">
        <v>0</v>
      </c>
      <c r="R424" s="15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18">
        <v>0</v>
      </c>
      <c r="AB424" s="4">
        <v>0</v>
      </c>
      <c r="AD424" s="4">
        <f t="shared" si="6"/>
        <v>0</v>
      </c>
      <c r="AE424" t="s">
        <v>1</v>
      </c>
      <c r="AF424" s="18"/>
      <c r="AJ424"/>
    </row>
    <row r="425" spans="1:36" x14ac:dyDescent="0.25">
      <c r="A425" s="20" t="s">
        <v>218</v>
      </c>
      <c r="B425" t="s">
        <v>264</v>
      </c>
      <c r="C425" t="s">
        <v>9</v>
      </c>
      <c r="D425" t="s">
        <v>15</v>
      </c>
      <c r="E425" t="s">
        <v>219</v>
      </c>
      <c r="F425" s="2">
        <v>1252697000</v>
      </c>
      <c r="G425" s="2">
        <v>0</v>
      </c>
      <c r="H425" s="2">
        <v>1252697000</v>
      </c>
      <c r="I425" s="2">
        <v>4030351</v>
      </c>
      <c r="J425" s="2">
        <v>0</v>
      </c>
      <c r="K425" s="2">
        <v>4030351</v>
      </c>
      <c r="L425" s="2">
        <v>3529272.2</v>
      </c>
      <c r="M425" s="2">
        <v>0</v>
      </c>
      <c r="N425" s="2">
        <v>3529272.2</v>
      </c>
      <c r="O425" s="15">
        <v>0</v>
      </c>
      <c r="P425" s="2">
        <v>0</v>
      </c>
      <c r="Q425" s="13">
        <v>0</v>
      </c>
      <c r="R425" s="15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18">
        <v>0</v>
      </c>
      <c r="AB425" s="4">
        <v>0</v>
      </c>
      <c r="AD425" s="4">
        <f t="shared" si="6"/>
        <v>0</v>
      </c>
      <c r="AE425" t="s">
        <v>1</v>
      </c>
      <c r="AF425" s="18"/>
      <c r="AJ425"/>
    </row>
    <row r="426" spans="1:36" x14ac:dyDescent="0.25">
      <c r="A426" s="20" t="s">
        <v>220</v>
      </c>
      <c r="B426" t="s">
        <v>264</v>
      </c>
      <c r="C426" t="s">
        <v>9</v>
      </c>
      <c r="D426" t="s">
        <v>27</v>
      </c>
      <c r="E426" t="s">
        <v>221</v>
      </c>
      <c r="F426" s="2">
        <v>1758618800</v>
      </c>
      <c r="G426" s="2">
        <v>0</v>
      </c>
      <c r="H426" s="2">
        <v>1758618800</v>
      </c>
      <c r="I426" s="2">
        <v>5638956</v>
      </c>
      <c r="J426" s="2">
        <v>0</v>
      </c>
      <c r="K426" s="2">
        <v>5638956</v>
      </c>
      <c r="L426" s="2">
        <v>4935508.4800000004</v>
      </c>
      <c r="M426" s="2">
        <v>0</v>
      </c>
      <c r="N426" s="2">
        <v>4935508.4800000004</v>
      </c>
      <c r="O426" s="15">
        <v>0</v>
      </c>
      <c r="P426" s="2">
        <v>0</v>
      </c>
      <c r="Q426" s="13">
        <v>0</v>
      </c>
      <c r="R426" s="15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18">
        <v>0</v>
      </c>
      <c r="AB426" s="4">
        <v>0</v>
      </c>
      <c r="AD426" s="4">
        <f t="shared" si="6"/>
        <v>0</v>
      </c>
      <c r="AE426" t="s">
        <v>1</v>
      </c>
      <c r="AF426" s="18"/>
      <c r="AJ426"/>
    </row>
    <row r="427" spans="1:36" x14ac:dyDescent="0.25">
      <c r="A427" s="20" t="s">
        <v>222</v>
      </c>
      <c r="B427" t="s">
        <v>264</v>
      </c>
      <c r="C427" t="s">
        <v>9</v>
      </c>
      <c r="D427" t="s">
        <v>384</v>
      </c>
      <c r="E427" t="s">
        <v>223</v>
      </c>
      <c r="F427" s="2">
        <v>599813000</v>
      </c>
      <c r="G427" s="2">
        <v>0</v>
      </c>
      <c r="H427" s="2">
        <v>599813000</v>
      </c>
      <c r="I427" s="2">
        <v>2036069</v>
      </c>
      <c r="J427" s="2">
        <v>0</v>
      </c>
      <c r="K427" s="2">
        <v>2036069</v>
      </c>
      <c r="L427" s="2">
        <v>1796143.8</v>
      </c>
      <c r="M427" s="2">
        <v>0</v>
      </c>
      <c r="N427" s="2">
        <v>1796143.8</v>
      </c>
      <c r="O427" s="15">
        <v>0</v>
      </c>
      <c r="P427" s="2">
        <v>0</v>
      </c>
      <c r="Q427" s="13">
        <v>0</v>
      </c>
      <c r="R427" s="15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18">
        <v>0</v>
      </c>
      <c r="AB427" s="4">
        <v>0</v>
      </c>
      <c r="AD427" s="4">
        <f t="shared" si="6"/>
        <v>0</v>
      </c>
      <c r="AE427" t="s">
        <v>1</v>
      </c>
      <c r="AF427" s="18"/>
      <c r="AJ427"/>
    </row>
    <row r="428" spans="1:36" x14ac:dyDescent="0.25">
      <c r="A428" s="20" t="s">
        <v>402</v>
      </c>
      <c r="B428" t="s">
        <v>264</v>
      </c>
      <c r="C428" t="s">
        <v>9</v>
      </c>
      <c r="D428" t="s">
        <v>385</v>
      </c>
      <c r="E428" t="s">
        <v>403</v>
      </c>
      <c r="F428" s="2">
        <v>960369000</v>
      </c>
      <c r="G428" s="2">
        <v>0</v>
      </c>
      <c r="H428" s="2">
        <v>960369000</v>
      </c>
      <c r="I428" s="2">
        <v>2347043</v>
      </c>
      <c r="J428" s="2">
        <v>0</v>
      </c>
      <c r="K428" s="2">
        <v>2347043</v>
      </c>
      <c r="L428" s="2">
        <v>1962895.4</v>
      </c>
      <c r="M428" s="2">
        <v>0</v>
      </c>
      <c r="N428" s="2">
        <v>1962895.4</v>
      </c>
      <c r="O428" s="15">
        <v>0</v>
      </c>
      <c r="P428" s="2">
        <v>0</v>
      </c>
      <c r="Q428" s="13">
        <v>0</v>
      </c>
      <c r="R428" s="15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18">
        <v>0</v>
      </c>
      <c r="AB428" s="4">
        <v>0</v>
      </c>
      <c r="AD428" s="4">
        <f t="shared" si="6"/>
        <v>0</v>
      </c>
      <c r="AE428" t="s">
        <v>1</v>
      </c>
      <c r="AF428" s="18"/>
      <c r="AJ428"/>
    </row>
    <row r="429" spans="1:36" x14ac:dyDescent="0.25">
      <c r="A429" s="20" t="s">
        <v>557</v>
      </c>
      <c r="B429" t="s">
        <v>264</v>
      </c>
      <c r="C429" t="s">
        <v>2</v>
      </c>
      <c r="D429" t="s">
        <v>286</v>
      </c>
      <c r="E429" t="s">
        <v>224</v>
      </c>
      <c r="F429" s="2">
        <v>3425562000</v>
      </c>
      <c r="G429" s="2">
        <v>438100000</v>
      </c>
      <c r="H429" s="2">
        <v>2987462000</v>
      </c>
      <c r="I429" s="2">
        <v>10299884</v>
      </c>
      <c r="J429" s="2">
        <v>1212050</v>
      </c>
      <c r="K429" s="2">
        <v>9087834</v>
      </c>
      <c r="L429" s="2">
        <v>8929659.1999999993</v>
      </c>
      <c r="M429" s="2">
        <v>1036810</v>
      </c>
      <c r="N429" s="2">
        <v>7892849.2000000002</v>
      </c>
      <c r="O429" s="15">
        <v>0</v>
      </c>
      <c r="P429" s="2">
        <v>0</v>
      </c>
      <c r="Q429" s="13">
        <v>0</v>
      </c>
      <c r="R429" s="15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18">
        <v>0</v>
      </c>
      <c r="AB429" s="4">
        <v>0</v>
      </c>
      <c r="AD429" s="4">
        <f t="shared" si="6"/>
        <v>0</v>
      </c>
      <c r="AE429" t="s">
        <v>1</v>
      </c>
      <c r="AF429" s="18"/>
      <c r="AJ429"/>
    </row>
    <row r="430" spans="1:36" x14ac:dyDescent="0.25">
      <c r="A430" s="20" t="s">
        <v>558</v>
      </c>
      <c r="B430" t="s">
        <v>264</v>
      </c>
      <c r="C430" t="s">
        <v>2</v>
      </c>
      <c r="D430" t="s">
        <v>287</v>
      </c>
      <c r="E430" t="s">
        <v>325</v>
      </c>
      <c r="F430" s="2">
        <v>12978000</v>
      </c>
      <c r="G430" s="2">
        <v>0</v>
      </c>
      <c r="H430" s="2">
        <v>12978000</v>
      </c>
      <c r="I430" s="2">
        <v>45427</v>
      </c>
      <c r="J430" s="2">
        <v>0</v>
      </c>
      <c r="K430" s="2">
        <v>45427</v>
      </c>
      <c r="L430" s="2">
        <v>40235.800000000003</v>
      </c>
      <c r="M430" s="2">
        <v>0</v>
      </c>
      <c r="N430" s="2">
        <v>40235.800000000003</v>
      </c>
      <c r="O430" s="15">
        <v>0</v>
      </c>
      <c r="P430" s="2">
        <v>0</v>
      </c>
      <c r="Q430" s="13">
        <v>0</v>
      </c>
      <c r="R430" s="15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18">
        <v>0</v>
      </c>
      <c r="AB430" s="4">
        <v>0</v>
      </c>
      <c r="AD430" s="4">
        <f t="shared" si="6"/>
        <v>0</v>
      </c>
      <c r="AE430" t="s">
        <v>1</v>
      </c>
      <c r="AF430" s="18"/>
      <c r="AJ430"/>
    </row>
    <row r="431" spans="1:36" x14ac:dyDescent="0.25">
      <c r="A431" s="20" t="s">
        <v>337</v>
      </c>
      <c r="B431" t="s">
        <v>1</v>
      </c>
      <c r="C431" t="s">
        <v>2</v>
      </c>
      <c r="D431" t="s">
        <v>326</v>
      </c>
      <c r="E431" t="s">
        <v>338</v>
      </c>
      <c r="F431" s="2">
        <v>101338000</v>
      </c>
      <c r="G431" s="2">
        <v>0</v>
      </c>
      <c r="H431" s="2">
        <v>101338000</v>
      </c>
      <c r="I431" s="2">
        <v>354683</v>
      </c>
      <c r="J431" s="2">
        <v>0</v>
      </c>
      <c r="K431" s="2">
        <v>354683</v>
      </c>
      <c r="L431" s="2">
        <v>314147.8</v>
      </c>
      <c r="M431" s="2">
        <v>0</v>
      </c>
      <c r="N431" s="2">
        <v>314147.8</v>
      </c>
      <c r="O431" s="15">
        <v>0</v>
      </c>
      <c r="P431" s="2">
        <v>0</v>
      </c>
      <c r="Q431" s="13">
        <v>0</v>
      </c>
      <c r="R431" s="15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18">
        <v>0</v>
      </c>
      <c r="AB431" s="4">
        <v>0</v>
      </c>
      <c r="AD431" s="4">
        <f t="shared" si="6"/>
        <v>0</v>
      </c>
      <c r="AE431" t="s">
        <v>1</v>
      </c>
      <c r="AF431" s="18"/>
      <c r="AJ431"/>
    </row>
    <row r="432" spans="1:36" x14ac:dyDescent="0.25">
      <c r="A432" s="20" t="s">
        <v>225</v>
      </c>
      <c r="B432" t="s">
        <v>264</v>
      </c>
      <c r="C432" t="s">
        <v>2</v>
      </c>
      <c r="D432" t="s">
        <v>8</v>
      </c>
      <c r="E432" t="s">
        <v>226</v>
      </c>
      <c r="F432" s="2">
        <v>1757503000</v>
      </c>
      <c r="G432" s="2">
        <v>158506000</v>
      </c>
      <c r="H432" s="2">
        <v>1598997000</v>
      </c>
      <c r="I432" s="2">
        <v>5720213</v>
      </c>
      <c r="J432" s="2">
        <v>554772</v>
      </c>
      <c r="K432" s="2">
        <v>5165441</v>
      </c>
      <c r="L432" s="2">
        <v>5017211.8</v>
      </c>
      <c r="M432" s="2">
        <v>491369.6</v>
      </c>
      <c r="N432" s="2">
        <v>4525842.2</v>
      </c>
      <c r="O432" s="15">
        <v>0</v>
      </c>
      <c r="P432" s="2">
        <v>0</v>
      </c>
      <c r="Q432" s="13">
        <v>0</v>
      </c>
      <c r="R432" s="15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18">
        <v>0</v>
      </c>
      <c r="AB432" s="4">
        <v>0</v>
      </c>
      <c r="AD432" s="4">
        <f t="shared" si="6"/>
        <v>0</v>
      </c>
      <c r="AE432" t="s">
        <v>1</v>
      </c>
      <c r="AF432" s="18"/>
      <c r="AJ432"/>
    </row>
    <row r="433" spans="1:36" x14ac:dyDescent="0.25">
      <c r="A433" s="20" t="s">
        <v>559</v>
      </c>
      <c r="B433" t="s">
        <v>264</v>
      </c>
      <c r="C433" t="s">
        <v>2</v>
      </c>
      <c r="D433" t="s">
        <v>4</v>
      </c>
      <c r="E433" t="s">
        <v>227</v>
      </c>
      <c r="F433" s="2">
        <v>14296464000</v>
      </c>
      <c r="G433" s="2">
        <v>7689722000</v>
      </c>
      <c r="H433" s="2">
        <v>6606742000</v>
      </c>
      <c r="I433" s="2">
        <v>37272320</v>
      </c>
      <c r="J433" s="2">
        <v>18418629</v>
      </c>
      <c r="K433" s="2">
        <v>18853691</v>
      </c>
      <c r="L433" s="2">
        <v>31553734.399999999</v>
      </c>
      <c r="M433" s="2">
        <v>15342740.199999999</v>
      </c>
      <c r="N433" s="2">
        <v>16210994.199999999</v>
      </c>
      <c r="O433" s="15">
        <v>0.1</v>
      </c>
      <c r="P433" s="2">
        <v>1534274.02</v>
      </c>
      <c r="Q433" s="13">
        <v>0.15</v>
      </c>
      <c r="R433" s="15">
        <v>0</v>
      </c>
      <c r="S433" s="2">
        <v>2431649.13</v>
      </c>
      <c r="T433" s="2">
        <v>3000000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18">
        <v>0</v>
      </c>
      <c r="AB433" s="4">
        <v>6965923.1500000004</v>
      </c>
      <c r="AD433" s="4">
        <f t="shared" si="6"/>
        <v>6965923.1500000004</v>
      </c>
      <c r="AE433" t="s">
        <v>1</v>
      </c>
      <c r="AF433" s="18"/>
      <c r="AJ433"/>
    </row>
    <row r="434" spans="1:36" x14ac:dyDescent="0.25">
      <c r="C434"/>
      <c r="D434"/>
      <c r="E434" s="2"/>
      <c r="F434" s="2"/>
      <c r="G434" s="2"/>
      <c r="H434" s="2"/>
      <c r="I434" s="2"/>
      <c r="J434" s="2"/>
      <c r="K434" s="2"/>
      <c r="L434" s="2"/>
      <c r="M434" s="15"/>
      <c r="N434" s="2"/>
      <c r="O434" s="13"/>
      <c r="P434" s="15"/>
      <c r="Q434" s="2"/>
      <c r="R434" s="2"/>
      <c r="S434" s="2"/>
      <c r="T434" s="2"/>
      <c r="U434" s="2"/>
      <c r="V434" s="2"/>
      <c r="W434" s="2"/>
      <c r="X434" s="2"/>
      <c r="Y434" s="18"/>
      <c r="AE434"/>
    </row>
    <row r="435" spans="1:36" x14ac:dyDescent="0.25">
      <c r="C435"/>
      <c r="D435"/>
      <c r="E435" s="2"/>
      <c r="F435" s="2"/>
      <c r="G435" s="2"/>
      <c r="H435" s="2"/>
      <c r="I435" s="2"/>
      <c r="J435" s="2"/>
      <c r="K435" s="2"/>
      <c r="L435" s="2"/>
      <c r="M435" s="15"/>
      <c r="N435" s="2"/>
      <c r="O435" s="13"/>
      <c r="P435" s="15"/>
      <c r="Q435" s="2"/>
      <c r="R435" s="2"/>
      <c r="S435" s="2"/>
      <c r="T435" s="2"/>
      <c r="U435" s="2"/>
      <c r="V435" s="2"/>
      <c r="W435" s="2"/>
      <c r="X435" s="2"/>
      <c r="Y435" s="18"/>
      <c r="AE435"/>
    </row>
    <row r="436" spans="1:36" x14ac:dyDescent="0.25">
      <c r="C436"/>
      <c r="D436"/>
      <c r="E436" s="2"/>
      <c r="F436" s="2"/>
      <c r="G436" s="2"/>
      <c r="H436" s="2"/>
      <c r="I436" s="2"/>
      <c r="J436" s="2"/>
      <c r="K436" s="2"/>
      <c r="L436" s="2"/>
      <c r="M436" s="15"/>
      <c r="N436" s="2"/>
      <c r="O436" s="13"/>
      <c r="P436" s="15"/>
      <c r="Q436" s="2"/>
      <c r="R436" s="2"/>
      <c r="S436" s="2"/>
      <c r="T436" s="2"/>
      <c r="U436" s="2"/>
      <c r="V436" s="2"/>
      <c r="W436" s="2"/>
      <c r="X436" s="2"/>
      <c r="Y436" s="18"/>
      <c r="AE436"/>
    </row>
  </sheetData>
  <autoFilter ref="A1:AE433"/>
  <sortState ref="A2:BM414">
    <sortCondition ref="A2:A414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45"/>
  <sheetViews>
    <sheetView workbookViewId="0">
      <pane ySplit="1" topLeftCell="A2" activePane="bottomLeft" state="frozen"/>
      <selection activeCell="U1" sqref="U1"/>
      <selection pane="bottomLeft" activeCell="AE13" sqref="AE13"/>
    </sheetView>
  </sheetViews>
  <sheetFormatPr defaultRowHeight="15" x14ac:dyDescent="0.25"/>
  <cols>
    <col min="1" max="1" width="9.7109375" customWidth="1"/>
    <col min="2" max="2" width="8" customWidth="1"/>
    <col min="3" max="3" width="7.7109375" customWidth="1"/>
    <col min="4" max="4" width="9.85546875" customWidth="1"/>
    <col min="5" max="5" width="26.42578125" customWidth="1"/>
    <col min="6" max="6" width="32" customWidth="1"/>
    <col min="7" max="7" width="18.5703125" customWidth="1"/>
    <col min="8" max="8" width="27.42578125" customWidth="1"/>
    <col min="9" max="9" width="26.28515625" hidden="1" customWidth="1"/>
    <col min="10" max="20" width="26.28515625" customWidth="1"/>
    <col min="21" max="21" width="26.140625" customWidth="1"/>
    <col min="22" max="46" width="26.85546875" customWidth="1"/>
    <col min="47" max="48" width="26.140625" customWidth="1"/>
    <col min="49" max="86" width="26.28515625" customWidth="1"/>
    <col min="87" max="87" width="24.140625" customWidth="1"/>
    <col min="88" max="88" width="19.140625" style="4" customWidth="1"/>
    <col min="89" max="89" width="29" style="4" customWidth="1"/>
    <col min="90" max="90" width="17.5703125" style="4" customWidth="1"/>
    <col min="91" max="91" width="25.28515625" customWidth="1"/>
    <col min="92" max="92" width="17.85546875" customWidth="1"/>
  </cols>
  <sheetData>
    <row r="1" spans="1:90" x14ac:dyDescent="0.25">
      <c r="A1" s="19" t="s">
        <v>145</v>
      </c>
      <c r="B1" s="5" t="s">
        <v>112</v>
      </c>
      <c r="C1" s="5" t="s">
        <v>114</v>
      </c>
      <c r="D1" s="5" t="s">
        <v>149</v>
      </c>
      <c r="E1" s="5" t="s">
        <v>115</v>
      </c>
      <c r="F1" s="5" t="s">
        <v>116</v>
      </c>
      <c r="G1" s="5" t="s">
        <v>117</v>
      </c>
      <c r="H1" s="5" t="s">
        <v>118</v>
      </c>
      <c r="I1" s="5" t="s">
        <v>151</v>
      </c>
      <c r="J1" s="5" t="s">
        <v>119</v>
      </c>
      <c r="K1" s="5" t="s">
        <v>120</v>
      </c>
      <c r="L1" s="5" t="s">
        <v>121</v>
      </c>
      <c r="M1" s="5" t="s">
        <v>122</v>
      </c>
      <c r="N1" s="5" t="s">
        <v>123</v>
      </c>
      <c r="O1" s="21" t="s">
        <v>152</v>
      </c>
      <c r="P1" s="5" t="s">
        <v>153</v>
      </c>
      <c r="Q1" s="9" t="s">
        <v>154</v>
      </c>
      <c r="R1" s="14" t="s">
        <v>201</v>
      </c>
      <c r="S1" s="5" t="s">
        <v>155</v>
      </c>
      <c r="T1" s="5" t="s">
        <v>124</v>
      </c>
      <c r="U1" s="5" t="s">
        <v>125</v>
      </c>
      <c r="V1" s="5" t="s">
        <v>126</v>
      </c>
      <c r="W1" s="5" t="s">
        <v>127</v>
      </c>
      <c r="X1" s="5" t="s">
        <v>128</v>
      </c>
      <c r="Y1" s="5" t="s">
        <v>129</v>
      </c>
      <c r="Z1" s="5" t="s">
        <v>130</v>
      </c>
      <c r="AA1" s="17" t="s">
        <v>156</v>
      </c>
      <c r="AB1" s="17" t="s">
        <v>146</v>
      </c>
      <c r="AC1" s="17" t="s">
        <v>474</v>
      </c>
      <c r="AD1" s="17" t="s">
        <v>265</v>
      </c>
      <c r="AE1" s="17" t="s">
        <v>513</v>
      </c>
      <c r="AF1" s="17" t="s">
        <v>187</v>
      </c>
      <c r="AG1" s="5" t="s">
        <v>131</v>
      </c>
      <c r="AH1" s="17"/>
      <c r="AI1" s="17"/>
      <c r="AJ1" s="5"/>
      <c r="AK1" s="17"/>
      <c r="AL1" s="17"/>
      <c r="AM1" s="5"/>
      <c r="AN1" s="17"/>
      <c r="AO1" s="5"/>
      <c r="AP1" s="17"/>
      <c r="AQ1" s="5"/>
      <c r="AR1" s="17"/>
      <c r="AS1" s="5"/>
      <c r="AT1" s="17"/>
      <c r="AU1" s="5"/>
      <c r="AV1" s="17"/>
      <c r="AW1" s="5"/>
      <c r="CJ1"/>
      <c r="CK1"/>
      <c r="CL1"/>
    </row>
    <row r="2" spans="1:90" x14ac:dyDescent="0.25">
      <c r="A2" s="20">
        <v>57</v>
      </c>
      <c r="B2" t="s">
        <v>274</v>
      </c>
      <c r="C2" t="s">
        <v>9</v>
      </c>
      <c r="D2" t="s">
        <v>15</v>
      </c>
      <c r="E2" t="s">
        <v>17</v>
      </c>
      <c r="F2" s="2">
        <v>39749374000</v>
      </c>
      <c r="G2" s="2">
        <v>0</v>
      </c>
      <c r="H2" s="2">
        <v>39749374000</v>
      </c>
      <c r="I2" s="2">
        <v>78993673</v>
      </c>
      <c r="J2" s="2">
        <v>0</v>
      </c>
      <c r="K2" s="2">
        <v>78993673</v>
      </c>
      <c r="L2" s="2">
        <v>63093923.399999999</v>
      </c>
      <c r="M2" s="2">
        <v>0</v>
      </c>
      <c r="N2" s="2">
        <v>63093923.399999999</v>
      </c>
      <c r="O2" s="15">
        <v>0.1</v>
      </c>
      <c r="P2" s="2">
        <v>0</v>
      </c>
      <c r="Q2" s="13">
        <v>0.2</v>
      </c>
      <c r="R2" s="15">
        <v>0</v>
      </c>
      <c r="S2" s="2">
        <v>12618784.68</v>
      </c>
      <c r="T2" s="2">
        <v>0</v>
      </c>
      <c r="U2" s="2">
        <v>527764504.80000001</v>
      </c>
      <c r="V2" s="2">
        <v>0</v>
      </c>
      <c r="W2" s="2">
        <v>527764504.80000001</v>
      </c>
      <c r="X2" s="2">
        <v>413797283000</v>
      </c>
      <c r="Y2" s="2">
        <v>0</v>
      </c>
      <c r="Z2" s="2">
        <v>413797283000</v>
      </c>
      <c r="AA2" s="18">
        <v>21110580.192000002</v>
      </c>
      <c r="AB2" s="4">
        <v>33729364.872000001</v>
      </c>
      <c r="AC2" s="4">
        <f>L2+U2</f>
        <v>590858428.20000005</v>
      </c>
      <c r="AD2" s="4">
        <v>6000000</v>
      </c>
      <c r="AE2" s="4"/>
      <c r="AF2" s="4">
        <f>AB2+AD2+AE2</f>
        <v>39729364.872000001</v>
      </c>
      <c r="AG2" t="s">
        <v>16</v>
      </c>
      <c r="AH2" s="4"/>
      <c r="AI2" s="4"/>
      <c r="AK2" s="4"/>
      <c r="AL2" s="4"/>
      <c r="AN2" s="4"/>
      <c r="AP2" s="4"/>
      <c r="AQ2" s="38"/>
      <c r="AR2" s="38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1"/>
      <c r="CK2" s="31"/>
      <c r="CL2" s="31"/>
    </row>
    <row r="3" spans="1:90" x14ac:dyDescent="0.25">
      <c r="A3" s="20">
        <v>69</v>
      </c>
      <c r="B3" t="s">
        <v>274</v>
      </c>
      <c r="C3" t="s">
        <v>2</v>
      </c>
      <c r="D3" t="s">
        <v>4</v>
      </c>
      <c r="E3" t="s">
        <v>279</v>
      </c>
      <c r="F3" s="2">
        <v>34839255300</v>
      </c>
      <c r="G3" s="2">
        <v>14539187500</v>
      </c>
      <c r="H3" s="2">
        <v>20300067800</v>
      </c>
      <c r="I3" s="2">
        <v>80360127</v>
      </c>
      <c r="J3" s="2">
        <v>31961650</v>
      </c>
      <c r="K3" s="2">
        <v>48398477</v>
      </c>
      <c r="L3" s="2">
        <v>66424424.880000003</v>
      </c>
      <c r="M3" s="2">
        <v>26145975</v>
      </c>
      <c r="N3" s="2">
        <v>40278449.880000003</v>
      </c>
      <c r="O3" s="15">
        <v>0.1</v>
      </c>
      <c r="P3" s="2">
        <v>2614597.5</v>
      </c>
      <c r="Q3" s="13">
        <v>0.2</v>
      </c>
      <c r="R3" s="15">
        <v>0</v>
      </c>
      <c r="S3" s="2">
        <v>8055689.9759999998</v>
      </c>
      <c r="T3" s="2">
        <v>0</v>
      </c>
      <c r="U3" s="2">
        <v>206804017</v>
      </c>
      <c r="V3" s="2">
        <v>104098382.40000001</v>
      </c>
      <c r="W3" s="2">
        <v>102705634.59999999</v>
      </c>
      <c r="X3" s="2">
        <v>157477605000</v>
      </c>
      <c r="Y3" s="2">
        <v>84671429000</v>
      </c>
      <c r="Z3" s="2">
        <v>72806176000</v>
      </c>
      <c r="AA3" s="18">
        <v>5149209.2079999996</v>
      </c>
      <c r="AB3" s="4">
        <v>15819496.684</v>
      </c>
      <c r="AC3" s="4">
        <f t="shared" ref="AC3:AC39" si="0">L3+U3</f>
        <v>273228441.88</v>
      </c>
      <c r="AD3" s="4">
        <v>4000000</v>
      </c>
      <c r="AE3" s="4"/>
      <c r="AF3" s="4">
        <f t="shared" ref="AF3:AF39" si="1">AB3+AD3+AE3</f>
        <v>19819496.684</v>
      </c>
      <c r="AG3" t="s">
        <v>21</v>
      </c>
      <c r="AH3" s="4"/>
      <c r="AI3" s="4"/>
      <c r="AK3" s="4"/>
      <c r="AL3" s="4"/>
      <c r="AN3" s="4"/>
      <c r="AP3" s="4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30"/>
      <c r="CI3" s="30"/>
      <c r="CJ3" s="31"/>
      <c r="CK3" s="31"/>
      <c r="CL3" s="31"/>
    </row>
    <row r="4" spans="1:90" x14ac:dyDescent="0.25">
      <c r="A4" s="55">
        <v>71</v>
      </c>
      <c r="B4" s="56" t="s">
        <v>274</v>
      </c>
      <c r="C4" s="56" t="s">
        <v>9</v>
      </c>
      <c r="D4" s="56" t="s">
        <v>15</v>
      </c>
      <c r="E4" s="56" t="s">
        <v>24</v>
      </c>
      <c r="F4" s="57">
        <v>15720016300</v>
      </c>
      <c r="G4" s="57">
        <v>0</v>
      </c>
      <c r="H4" s="57">
        <v>15720016300</v>
      </c>
      <c r="I4" s="57">
        <v>39038745</v>
      </c>
      <c r="J4" s="57">
        <v>0</v>
      </c>
      <c r="K4" s="57">
        <v>39038745</v>
      </c>
      <c r="L4" s="57">
        <v>32750738.48</v>
      </c>
      <c r="M4" s="57">
        <v>0</v>
      </c>
      <c r="N4" s="57">
        <v>32750738.48</v>
      </c>
      <c r="O4" s="58">
        <v>0.1</v>
      </c>
      <c r="P4" s="57">
        <v>0</v>
      </c>
      <c r="Q4" s="59">
        <v>0.15</v>
      </c>
      <c r="R4" s="58">
        <v>0</v>
      </c>
      <c r="S4" s="57">
        <v>4912610.7719999999</v>
      </c>
      <c r="T4" s="57">
        <v>0</v>
      </c>
      <c r="U4" s="57">
        <v>360113058</v>
      </c>
      <c r="V4" s="57">
        <v>0</v>
      </c>
      <c r="W4" s="57">
        <v>360113058</v>
      </c>
      <c r="X4" s="57">
        <v>268364895000</v>
      </c>
      <c r="Y4" s="57">
        <v>0</v>
      </c>
      <c r="Z4" s="57">
        <v>268364895000</v>
      </c>
      <c r="AA4" s="60">
        <v>14404522.32</v>
      </c>
      <c r="AB4" s="61">
        <v>19317133.092</v>
      </c>
      <c r="AC4" s="61">
        <f t="shared" si="0"/>
        <v>392863796.48000002</v>
      </c>
      <c r="AD4" s="61">
        <v>6000000</v>
      </c>
      <c r="AE4" s="61"/>
      <c r="AF4" s="61">
        <f t="shared" si="1"/>
        <v>25317133.092</v>
      </c>
      <c r="AG4" s="56" t="s">
        <v>16</v>
      </c>
      <c r="AH4" s="4"/>
      <c r="AI4" s="4"/>
      <c r="AK4" s="4"/>
      <c r="AL4" s="4"/>
      <c r="AN4" s="4"/>
      <c r="AP4" s="4"/>
      <c r="AR4" s="4"/>
      <c r="AS4" s="35"/>
      <c r="AT4" s="4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1"/>
      <c r="CK4" s="31"/>
      <c r="CL4" s="31"/>
    </row>
    <row r="5" spans="1:90" x14ac:dyDescent="0.25">
      <c r="A5" s="20">
        <v>135</v>
      </c>
      <c r="B5" t="s">
        <v>274</v>
      </c>
      <c r="C5" t="s">
        <v>9</v>
      </c>
      <c r="D5" t="s">
        <v>27</v>
      </c>
      <c r="E5" t="s">
        <v>28</v>
      </c>
      <c r="F5" s="2">
        <v>10698709000</v>
      </c>
      <c r="G5" s="2">
        <v>0</v>
      </c>
      <c r="H5" s="2">
        <v>10698709000</v>
      </c>
      <c r="I5" s="2">
        <v>28758396</v>
      </c>
      <c r="J5" s="2">
        <v>0</v>
      </c>
      <c r="K5" s="2">
        <v>28758396</v>
      </c>
      <c r="L5" s="2">
        <v>24478912.399999999</v>
      </c>
      <c r="M5" s="2">
        <v>0</v>
      </c>
      <c r="N5" s="2">
        <v>24478912.399999999</v>
      </c>
      <c r="O5" s="15">
        <v>0.1</v>
      </c>
      <c r="P5" s="2">
        <v>0</v>
      </c>
      <c r="Q5" s="13">
        <v>0.1</v>
      </c>
      <c r="R5" s="15">
        <v>0</v>
      </c>
      <c r="S5" s="2">
        <v>2447891.2400000002</v>
      </c>
      <c r="T5" s="2">
        <v>0</v>
      </c>
      <c r="U5" s="2">
        <v>193858441.44</v>
      </c>
      <c r="V5" s="2">
        <v>0</v>
      </c>
      <c r="W5" s="2">
        <v>193858441.44</v>
      </c>
      <c r="X5" s="2">
        <v>115088586400</v>
      </c>
      <c r="Y5" s="2">
        <v>0</v>
      </c>
      <c r="Z5" s="2">
        <v>115088586400</v>
      </c>
      <c r="AA5" s="18">
        <v>5815753.2432000004</v>
      </c>
      <c r="AB5" s="4">
        <v>8263644.4831999997</v>
      </c>
      <c r="AC5" s="4">
        <f t="shared" si="0"/>
        <v>218337353.84</v>
      </c>
      <c r="AD5" s="4">
        <v>3000000</v>
      </c>
      <c r="AE5" s="4"/>
      <c r="AF5" s="4">
        <f t="shared" si="1"/>
        <v>11263644.483199999</v>
      </c>
      <c r="AG5" t="s">
        <v>29</v>
      </c>
      <c r="AH5" s="4"/>
      <c r="AI5" s="4"/>
      <c r="AK5" s="4"/>
      <c r="AL5" s="4"/>
      <c r="AN5" s="4"/>
      <c r="AP5" s="4"/>
      <c r="AR5" s="4"/>
      <c r="AT5" s="4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31"/>
      <c r="CK5" s="31"/>
      <c r="CL5" s="31"/>
    </row>
    <row r="6" spans="1:90" x14ac:dyDescent="0.25">
      <c r="A6" s="20">
        <v>162</v>
      </c>
      <c r="B6" t="s">
        <v>274</v>
      </c>
      <c r="C6" t="s">
        <v>9</v>
      </c>
      <c r="D6" t="s">
        <v>27</v>
      </c>
      <c r="E6" t="s">
        <v>32</v>
      </c>
      <c r="F6" s="2">
        <v>10184037000</v>
      </c>
      <c r="G6" s="2">
        <v>0</v>
      </c>
      <c r="H6" s="2">
        <v>10184037000</v>
      </c>
      <c r="I6" s="2">
        <v>23090533</v>
      </c>
      <c r="J6" s="2">
        <v>0</v>
      </c>
      <c r="K6" s="2">
        <v>23090533</v>
      </c>
      <c r="L6" s="2">
        <v>19016918.199999999</v>
      </c>
      <c r="M6" s="2">
        <v>0</v>
      </c>
      <c r="N6" s="2">
        <v>19016918.199999999</v>
      </c>
      <c r="O6" s="15">
        <v>0.1</v>
      </c>
      <c r="P6" s="2">
        <v>0</v>
      </c>
      <c r="Q6" s="13">
        <v>0.1</v>
      </c>
      <c r="R6" s="15">
        <v>0</v>
      </c>
      <c r="S6" s="2">
        <v>1901691.82</v>
      </c>
      <c r="T6" s="2">
        <v>0</v>
      </c>
      <c r="U6" s="2">
        <v>336127401.19999999</v>
      </c>
      <c r="V6" s="2">
        <v>0</v>
      </c>
      <c r="W6" s="2">
        <v>336127401.19999999</v>
      </c>
      <c r="X6" s="2">
        <v>194564137000</v>
      </c>
      <c r="Y6" s="2">
        <v>0</v>
      </c>
      <c r="Z6" s="2">
        <v>194564137000</v>
      </c>
      <c r="AA6" s="18">
        <v>13445096.048</v>
      </c>
      <c r="AB6" s="4">
        <v>15346787.868000001</v>
      </c>
      <c r="AC6" s="4">
        <f t="shared" si="0"/>
        <v>355144319.39999998</v>
      </c>
      <c r="AD6" s="4">
        <v>6000000</v>
      </c>
      <c r="AE6" s="4"/>
      <c r="AF6" s="4">
        <f t="shared" si="1"/>
        <v>21346787.868000001</v>
      </c>
      <c r="AG6" t="s">
        <v>29</v>
      </c>
      <c r="AH6" s="4"/>
      <c r="AI6" s="4"/>
      <c r="AK6" s="4"/>
      <c r="AL6" s="4"/>
      <c r="AN6" s="4"/>
      <c r="AP6" s="4"/>
      <c r="AR6" s="4"/>
      <c r="AT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J6" s="4"/>
      <c r="BK6" s="4"/>
      <c r="CJ6"/>
      <c r="CK6"/>
      <c r="CL6"/>
    </row>
    <row r="7" spans="1:90" x14ac:dyDescent="0.25">
      <c r="A7" s="20">
        <v>201</v>
      </c>
      <c r="B7" t="s">
        <v>274</v>
      </c>
      <c r="C7" t="s">
        <v>2</v>
      </c>
      <c r="D7" t="s">
        <v>8</v>
      </c>
      <c r="E7" t="s">
        <v>33</v>
      </c>
      <c r="F7" s="2">
        <v>14636482000</v>
      </c>
      <c r="G7" s="2">
        <v>3212065000</v>
      </c>
      <c r="H7" s="2">
        <v>11424417000</v>
      </c>
      <c r="I7" s="2">
        <v>33556098</v>
      </c>
      <c r="J7" s="2">
        <v>6047491</v>
      </c>
      <c r="K7" s="2">
        <v>27508607</v>
      </c>
      <c r="L7" s="2">
        <v>27701505.199999999</v>
      </c>
      <c r="M7" s="2">
        <v>4762665</v>
      </c>
      <c r="N7" s="2">
        <v>22938840.199999999</v>
      </c>
      <c r="O7" s="15">
        <v>0.1</v>
      </c>
      <c r="P7" s="2">
        <v>476266.5</v>
      </c>
      <c r="Q7" s="13">
        <v>0.1</v>
      </c>
      <c r="R7" s="15">
        <v>0</v>
      </c>
      <c r="S7" s="2">
        <v>2293884.02</v>
      </c>
      <c r="T7" s="2">
        <v>0</v>
      </c>
      <c r="U7" s="2">
        <v>233107441.96000001</v>
      </c>
      <c r="V7" s="2">
        <v>32836022.120000001</v>
      </c>
      <c r="W7" s="2">
        <v>200271419.84</v>
      </c>
      <c r="X7" s="2">
        <v>138146917600</v>
      </c>
      <c r="Y7" s="2">
        <v>18971712200</v>
      </c>
      <c r="Z7" s="2">
        <v>119175205400</v>
      </c>
      <c r="AA7" s="18">
        <v>8339217.0148</v>
      </c>
      <c r="AB7" s="4">
        <v>11109367.5348</v>
      </c>
      <c r="AC7" s="4">
        <f t="shared" si="0"/>
        <v>260808947.16</v>
      </c>
      <c r="AD7" s="4">
        <v>4000000</v>
      </c>
      <c r="AE7" s="4"/>
      <c r="AF7" s="4">
        <f t="shared" si="1"/>
        <v>15109367.5348</v>
      </c>
      <c r="AG7" t="s">
        <v>14</v>
      </c>
      <c r="AH7" s="4"/>
      <c r="AI7" s="4"/>
      <c r="AK7" s="4"/>
      <c r="AL7" s="4"/>
      <c r="AN7" s="4"/>
      <c r="AP7" s="4"/>
      <c r="AR7" s="4"/>
      <c r="AT7" s="4"/>
      <c r="AV7" s="4"/>
      <c r="AW7" s="4"/>
      <c r="AX7" s="4"/>
      <c r="AZ7" s="4"/>
      <c r="BA7" s="4"/>
      <c r="BD7" s="4"/>
      <c r="BE7" s="4"/>
      <c r="BG7" s="4"/>
      <c r="BH7" s="4"/>
      <c r="BJ7" s="4"/>
      <c r="BK7" s="4"/>
      <c r="CJ7"/>
      <c r="CK7"/>
      <c r="CL7"/>
    </row>
    <row r="8" spans="1:90" s="41" customFormat="1" x14ac:dyDescent="0.25">
      <c r="A8" s="20">
        <v>202</v>
      </c>
      <c r="B8" t="s">
        <v>274</v>
      </c>
      <c r="C8" t="s">
        <v>2</v>
      </c>
      <c r="D8" t="s">
        <v>4</v>
      </c>
      <c r="E8" t="s">
        <v>6</v>
      </c>
      <c r="F8" s="2">
        <v>71103655000</v>
      </c>
      <c r="G8" s="2">
        <v>34277773000</v>
      </c>
      <c r="H8" s="2">
        <v>36825882000</v>
      </c>
      <c r="I8" s="2">
        <v>137360760</v>
      </c>
      <c r="J8" s="2">
        <v>67688261</v>
      </c>
      <c r="K8" s="2">
        <v>69672499</v>
      </c>
      <c r="L8" s="2">
        <v>108919298</v>
      </c>
      <c r="M8" s="2">
        <v>53977151.799999997</v>
      </c>
      <c r="N8" s="2">
        <v>54942146.200000003</v>
      </c>
      <c r="O8" s="15">
        <v>0.1</v>
      </c>
      <c r="P8" s="2">
        <v>5397715.1799999997</v>
      </c>
      <c r="Q8" s="13">
        <v>0.25</v>
      </c>
      <c r="R8" s="15">
        <v>0</v>
      </c>
      <c r="S8" s="2">
        <v>13735536.550000001</v>
      </c>
      <c r="T8" s="2">
        <v>0</v>
      </c>
      <c r="U8" s="2">
        <v>176574399.56</v>
      </c>
      <c r="V8" s="2">
        <v>63273098.799999997</v>
      </c>
      <c r="W8" s="2">
        <v>113301300.76000001</v>
      </c>
      <c r="X8" s="2">
        <v>96947883600</v>
      </c>
      <c r="Y8" s="2">
        <v>29969235500</v>
      </c>
      <c r="Z8" s="2">
        <v>66978648100</v>
      </c>
      <c r="AA8" s="18">
        <v>4031770.0107999998</v>
      </c>
      <c r="AB8" s="4">
        <v>23165021.740800001</v>
      </c>
      <c r="AC8" s="4">
        <f t="shared" si="0"/>
        <v>285493697.56</v>
      </c>
      <c r="AD8" s="4">
        <v>6000000</v>
      </c>
      <c r="AE8" s="4"/>
      <c r="AF8" s="4">
        <f t="shared" si="1"/>
        <v>29165021.740800001</v>
      </c>
      <c r="AG8" t="s">
        <v>21</v>
      </c>
      <c r="AH8" s="4"/>
      <c r="AI8" s="4"/>
      <c r="AJ8"/>
      <c r="AK8" s="42"/>
      <c r="AL8" s="42"/>
      <c r="AN8" s="42"/>
      <c r="AP8" s="42"/>
      <c r="AR8" s="42"/>
      <c r="AT8" s="42"/>
      <c r="AV8" s="42"/>
    </row>
    <row r="9" spans="1:90" x14ac:dyDescent="0.25">
      <c r="A9" s="20">
        <v>208</v>
      </c>
      <c r="B9" t="s">
        <v>274</v>
      </c>
      <c r="C9" t="s">
        <v>2</v>
      </c>
      <c r="D9" t="s">
        <v>8</v>
      </c>
      <c r="E9" t="s">
        <v>38</v>
      </c>
      <c r="F9" s="2">
        <v>33742767000</v>
      </c>
      <c r="G9" s="2">
        <v>7853924000</v>
      </c>
      <c r="H9" s="2">
        <v>25888843000</v>
      </c>
      <c r="I9" s="2">
        <v>77497718</v>
      </c>
      <c r="J9" s="2">
        <v>15771074</v>
      </c>
      <c r="K9" s="2">
        <v>61726644</v>
      </c>
      <c r="L9" s="2">
        <v>64000611.200000003</v>
      </c>
      <c r="M9" s="2">
        <v>12629504.4</v>
      </c>
      <c r="N9" s="2">
        <v>51371106.799999997</v>
      </c>
      <c r="O9" s="15">
        <v>0.1</v>
      </c>
      <c r="P9" s="2">
        <v>1262950.44</v>
      </c>
      <c r="Q9" s="13">
        <v>0.2</v>
      </c>
      <c r="R9" s="15">
        <v>0</v>
      </c>
      <c r="S9" s="2">
        <v>10274221.359999999</v>
      </c>
      <c r="T9" s="2">
        <v>0</v>
      </c>
      <c r="U9" s="2">
        <v>324862246.24000001</v>
      </c>
      <c r="V9" s="2">
        <v>28654245.640000001</v>
      </c>
      <c r="W9" s="2">
        <v>296208000.60000002</v>
      </c>
      <c r="X9" s="2">
        <v>159790339400</v>
      </c>
      <c r="Y9" s="2">
        <v>10709763400</v>
      </c>
      <c r="Z9" s="2">
        <v>149080576000</v>
      </c>
      <c r="AA9" s="18">
        <v>12134862.4804</v>
      </c>
      <c r="AB9" s="4">
        <v>23672034.280400001</v>
      </c>
      <c r="AC9" s="4">
        <f t="shared" si="0"/>
        <v>388862857.44</v>
      </c>
      <c r="AD9" s="4">
        <v>6000000</v>
      </c>
      <c r="AE9" s="4"/>
      <c r="AF9" s="4">
        <f t="shared" si="1"/>
        <v>29672034.280400001</v>
      </c>
      <c r="AG9" t="s">
        <v>14</v>
      </c>
      <c r="AH9" s="4"/>
      <c r="AI9" s="4"/>
      <c r="AK9" s="4"/>
      <c r="AL9" s="4"/>
      <c r="AN9" s="4"/>
      <c r="AP9" s="4"/>
      <c r="AR9" s="4"/>
      <c r="AT9" s="4"/>
      <c r="AV9" s="4"/>
      <c r="CJ9"/>
      <c r="CK9"/>
      <c r="CL9"/>
    </row>
    <row r="10" spans="1:90" x14ac:dyDescent="0.25">
      <c r="A10" s="20">
        <v>209</v>
      </c>
      <c r="B10" t="s">
        <v>274</v>
      </c>
      <c r="C10" t="s">
        <v>9</v>
      </c>
      <c r="D10" t="s">
        <v>15</v>
      </c>
      <c r="E10" t="s">
        <v>19</v>
      </c>
      <c r="F10" s="2">
        <v>43207219000</v>
      </c>
      <c r="G10" s="2">
        <v>0</v>
      </c>
      <c r="H10" s="2">
        <v>43207219000</v>
      </c>
      <c r="I10" s="2">
        <v>86144031</v>
      </c>
      <c r="J10" s="2">
        <v>0</v>
      </c>
      <c r="K10" s="2">
        <v>86144031</v>
      </c>
      <c r="L10" s="2">
        <v>68861143.400000006</v>
      </c>
      <c r="M10" s="2">
        <v>0</v>
      </c>
      <c r="N10" s="2">
        <v>68861143.400000006</v>
      </c>
      <c r="O10" s="15">
        <v>0.1</v>
      </c>
      <c r="P10" s="2">
        <v>0</v>
      </c>
      <c r="Q10" s="13">
        <v>0.2</v>
      </c>
      <c r="R10" s="15">
        <v>0</v>
      </c>
      <c r="S10" s="2">
        <v>13772228.68</v>
      </c>
      <c r="T10" s="2">
        <v>0</v>
      </c>
      <c r="U10" s="2">
        <v>348273884.31999999</v>
      </c>
      <c r="V10" s="2">
        <v>0</v>
      </c>
      <c r="W10" s="2">
        <v>348273884.31999999</v>
      </c>
      <c r="X10" s="2">
        <v>202262994200</v>
      </c>
      <c r="Y10" s="2">
        <v>0</v>
      </c>
      <c r="Z10" s="2">
        <v>202262994200</v>
      </c>
      <c r="AA10" s="18">
        <v>13930955.3728</v>
      </c>
      <c r="AB10" s="4">
        <v>27703184.0528</v>
      </c>
      <c r="AC10" s="4">
        <f t="shared" si="0"/>
        <v>417135027.72000003</v>
      </c>
      <c r="AD10" s="4">
        <v>6000000</v>
      </c>
      <c r="AE10" s="4"/>
      <c r="AF10" s="4">
        <f t="shared" si="1"/>
        <v>33703184.0528</v>
      </c>
      <c r="AG10" t="s">
        <v>16</v>
      </c>
      <c r="AH10" s="4"/>
      <c r="AI10" s="4"/>
      <c r="AK10" s="4"/>
      <c r="AL10" s="4"/>
      <c r="AN10" s="4"/>
      <c r="AP10" s="4"/>
      <c r="AR10" s="4"/>
      <c r="AT10" s="4"/>
      <c r="AV10" s="4"/>
      <c r="CJ10"/>
      <c r="CK10"/>
      <c r="CL10"/>
    </row>
    <row r="11" spans="1:90" x14ac:dyDescent="0.25">
      <c r="A11" s="20">
        <v>216</v>
      </c>
      <c r="B11" t="s">
        <v>274</v>
      </c>
      <c r="C11" t="s">
        <v>9</v>
      </c>
      <c r="D11" t="s">
        <v>385</v>
      </c>
      <c r="E11" t="s">
        <v>39</v>
      </c>
      <c r="F11" s="2">
        <v>95520539200</v>
      </c>
      <c r="G11" s="2">
        <v>0</v>
      </c>
      <c r="H11" s="2">
        <v>95520539200</v>
      </c>
      <c r="I11" s="2">
        <v>167416064</v>
      </c>
      <c r="J11" s="2">
        <v>0</v>
      </c>
      <c r="K11" s="2">
        <v>167416064</v>
      </c>
      <c r="L11" s="2">
        <v>129207848.31999999</v>
      </c>
      <c r="M11" s="2">
        <v>0</v>
      </c>
      <c r="N11" s="2">
        <v>129207848.31999999</v>
      </c>
      <c r="O11" s="15">
        <v>0.1</v>
      </c>
      <c r="P11" s="2">
        <v>0</v>
      </c>
      <c r="Q11" s="13">
        <v>0.25</v>
      </c>
      <c r="R11" s="15">
        <v>0</v>
      </c>
      <c r="S11" s="2">
        <v>32301962.079999998</v>
      </c>
      <c r="T11" s="2">
        <v>0</v>
      </c>
      <c r="U11" s="2">
        <v>380678140.16000003</v>
      </c>
      <c r="V11" s="2">
        <v>0</v>
      </c>
      <c r="W11" s="2">
        <v>380678140.16000003</v>
      </c>
      <c r="X11" s="2">
        <v>269814232100</v>
      </c>
      <c r="Y11" s="2">
        <v>0</v>
      </c>
      <c r="Z11" s="2">
        <v>269814232100</v>
      </c>
      <c r="AA11" s="18">
        <v>15227125.6064</v>
      </c>
      <c r="AB11" s="4">
        <v>47529087.686399996</v>
      </c>
      <c r="AC11" s="4">
        <f t="shared" si="0"/>
        <v>509885988.48000002</v>
      </c>
      <c r="AD11" s="4">
        <v>6000000</v>
      </c>
      <c r="AE11" s="4"/>
      <c r="AF11" s="4">
        <f t="shared" si="1"/>
        <v>53529087.686399996</v>
      </c>
      <c r="AG11" t="s">
        <v>23</v>
      </c>
      <c r="AH11" s="4"/>
      <c r="AI11" s="4"/>
      <c r="AK11" s="4"/>
      <c r="AL11" s="4"/>
      <c r="AN11" s="4"/>
      <c r="AP11" s="4"/>
      <c r="AR11" s="4"/>
      <c r="AT11" s="4"/>
      <c r="AV11" s="4"/>
      <c r="CJ11"/>
      <c r="CK11"/>
      <c r="CL11"/>
    </row>
    <row r="12" spans="1:90" x14ac:dyDescent="0.25">
      <c r="A12" s="20">
        <v>229</v>
      </c>
      <c r="B12" t="s">
        <v>274</v>
      </c>
      <c r="C12" t="s">
        <v>2</v>
      </c>
      <c r="D12" t="s">
        <v>4</v>
      </c>
      <c r="E12" t="s">
        <v>41</v>
      </c>
      <c r="F12" s="2">
        <v>53152668000</v>
      </c>
      <c r="G12" s="2">
        <v>922110000</v>
      </c>
      <c r="H12" s="2">
        <v>52230558000</v>
      </c>
      <c r="I12" s="2">
        <v>98401256</v>
      </c>
      <c r="J12" s="2">
        <v>2959885</v>
      </c>
      <c r="K12" s="2">
        <v>95441371</v>
      </c>
      <c r="L12" s="2">
        <v>77140188.799999997</v>
      </c>
      <c r="M12" s="2">
        <v>2591041</v>
      </c>
      <c r="N12" s="2">
        <v>74549147.799999997</v>
      </c>
      <c r="O12" s="15">
        <v>0.1</v>
      </c>
      <c r="P12" s="2">
        <v>259104.1</v>
      </c>
      <c r="Q12" s="13">
        <v>0.2</v>
      </c>
      <c r="R12" s="15">
        <v>0</v>
      </c>
      <c r="S12" s="2">
        <v>14909829.560000001</v>
      </c>
      <c r="T12" s="2">
        <v>0</v>
      </c>
      <c r="U12" s="2">
        <v>298603135</v>
      </c>
      <c r="V12" s="2">
        <v>54434114.200000003</v>
      </c>
      <c r="W12" s="2">
        <v>244169020.80000001</v>
      </c>
      <c r="X12" s="2">
        <v>221052120000</v>
      </c>
      <c r="Y12" s="2">
        <v>26265122000</v>
      </c>
      <c r="Z12" s="2">
        <v>194786998000</v>
      </c>
      <c r="AA12" s="18">
        <v>10311101.973999999</v>
      </c>
      <c r="AB12" s="4">
        <v>25480035.634</v>
      </c>
      <c r="AC12" s="4">
        <f t="shared" si="0"/>
        <v>375743323.80000001</v>
      </c>
      <c r="AD12" s="4">
        <v>6000000</v>
      </c>
      <c r="AE12" s="4"/>
      <c r="AF12" s="4">
        <f t="shared" si="1"/>
        <v>31480035.634</v>
      </c>
      <c r="AG12" t="s">
        <v>21</v>
      </c>
      <c r="AH12" s="4"/>
      <c r="AI12" s="4"/>
      <c r="AK12" s="4"/>
      <c r="AL12" s="4"/>
      <c r="AN12" s="4"/>
      <c r="AP12" s="4"/>
      <c r="AR12" s="4"/>
      <c r="AT12" s="4"/>
      <c r="AV12" s="4"/>
      <c r="CJ12"/>
      <c r="CK12"/>
      <c r="CL12"/>
    </row>
    <row r="13" spans="1:90" x14ac:dyDescent="0.25">
      <c r="A13" s="20">
        <v>234</v>
      </c>
      <c r="B13" t="s">
        <v>274</v>
      </c>
      <c r="C13" t="s">
        <v>2</v>
      </c>
      <c r="D13" t="s">
        <v>8</v>
      </c>
      <c r="E13" t="s">
        <v>42</v>
      </c>
      <c r="F13" s="2">
        <v>3854639000</v>
      </c>
      <c r="G13" s="2">
        <v>1970179000</v>
      </c>
      <c r="H13" s="2">
        <v>1884460000</v>
      </c>
      <c r="I13" s="2">
        <v>12628067</v>
      </c>
      <c r="J13" s="2">
        <v>6480256</v>
      </c>
      <c r="K13" s="2">
        <v>6147811</v>
      </c>
      <c r="L13" s="2">
        <v>11086211.4</v>
      </c>
      <c r="M13" s="2">
        <v>5692184.4000000004</v>
      </c>
      <c r="N13" s="2">
        <v>5394027</v>
      </c>
      <c r="O13" s="15">
        <v>0</v>
      </c>
      <c r="P13" s="2">
        <v>0</v>
      </c>
      <c r="Q13" s="13">
        <v>0</v>
      </c>
      <c r="R13" s="15">
        <v>0</v>
      </c>
      <c r="S13" s="2">
        <v>0</v>
      </c>
      <c r="T13" s="2">
        <v>0</v>
      </c>
      <c r="U13" s="2">
        <v>168449360</v>
      </c>
      <c r="V13" s="2">
        <v>30141051.800000001</v>
      </c>
      <c r="W13" s="2">
        <v>138308308.19999999</v>
      </c>
      <c r="X13" s="2">
        <v>95351835000</v>
      </c>
      <c r="Y13" s="2">
        <v>19927238000</v>
      </c>
      <c r="Z13" s="2">
        <v>75424597000</v>
      </c>
      <c r="AA13" s="18">
        <v>4450659.7640000004</v>
      </c>
      <c r="AB13" s="4">
        <v>4450659.7640000004</v>
      </c>
      <c r="AC13" s="4">
        <f t="shared" si="0"/>
        <v>179535571.40000001</v>
      </c>
      <c r="AD13" s="4">
        <v>2000000</v>
      </c>
      <c r="AE13" s="4"/>
      <c r="AF13" s="4">
        <f t="shared" si="1"/>
        <v>6450659.7640000004</v>
      </c>
      <c r="AG13" t="s">
        <v>14</v>
      </c>
      <c r="AH13" s="4"/>
      <c r="AI13" s="4"/>
      <c r="AK13" s="4"/>
      <c r="AL13" s="4"/>
      <c r="AN13" s="4"/>
      <c r="AP13" s="4"/>
      <c r="AR13" s="4"/>
      <c r="AT13" s="4"/>
      <c r="AV13" s="4"/>
      <c r="CJ13"/>
      <c r="CK13"/>
      <c r="CL13"/>
    </row>
    <row r="14" spans="1:90" x14ac:dyDescent="0.25">
      <c r="A14" s="20">
        <v>277</v>
      </c>
      <c r="B14" t="s">
        <v>274</v>
      </c>
      <c r="C14" t="s">
        <v>2</v>
      </c>
      <c r="D14" t="s">
        <v>286</v>
      </c>
      <c r="E14" t="s">
        <v>43</v>
      </c>
      <c r="F14" s="2">
        <v>9620965400</v>
      </c>
      <c r="G14" s="2">
        <v>6937142400</v>
      </c>
      <c r="H14" s="2">
        <v>2683823000</v>
      </c>
      <c r="I14" s="2">
        <v>23408699</v>
      </c>
      <c r="J14" s="2">
        <v>15650210</v>
      </c>
      <c r="K14" s="2">
        <v>7758489</v>
      </c>
      <c r="L14" s="2">
        <v>19560312.84</v>
      </c>
      <c r="M14" s="2">
        <v>12875353.039999999</v>
      </c>
      <c r="N14" s="2">
        <v>6684959.7999999998</v>
      </c>
      <c r="O14" s="15">
        <v>0.1</v>
      </c>
      <c r="P14" s="2">
        <v>1287535.304</v>
      </c>
      <c r="Q14" s="13">
        <v>0.1</v>
      </c>
      <c r="R14" s="15">
        <v>0</v>
      </c>
      <c r="S14" s="2">
        <v>668495.98</v>
      </c>
      <c r="T14" s="2">
        <v>0</v>
      </c>
      <c r="U14" s="2">
        <v>362095955.12</v>
      </c>
      <c r="V14" s="2">
        <v>48052953.399999999</v>
      </c>
      <c r="W14" s="2">
        <v>314043001.72000003</v>
      </c>
      <c r="X14" s="2">
        <v>239133879700</v>
      </c>
      <c r="Y14" s="2">
        <v>35143334000</v>
      </c>
      <c r="Z14" s="2">
        <v>203990545700</v>
      </c>
      <c r="AA14" s="18">
        <v>13042249.6028</v>
      </c>
      <c r="AB14" s="4">
        <v>14998280.8868</v>
      </c>
      <c r="AC14" s="4">
        <f t="shared" si="0"/>
        <v>381656267.95999998</v>
      </c>
      <c r="AD14" s="4">
        <v>6000000</v>
      </c>
      <c r="AE14" s="4"/>
      <c r="AF14" s="4">
        <f t="shared" si="1"/>
        <v>20998280.886799999</v>
      </c>
      <c r="AG14" t="s">
        <v>3</v>
      </c>
      <c r="AH14" s="4"/>
      <c r="AI14" s="4"/>
      <c r="AK14" s="4"/>
      <c r="AL14" s="4"/>
      <c r="AN14" s="4"/>
      <c r="AP14" s="4"/>
      <c r="AR14" s="4"/>
      <c r="AT14" s="4"/>
      <c r="AV14" s="4"/>
      <c r="CJ14"/>
      <c r="CK14"/>
      <c r="CL14"/>
    </row>
    <row r="15" spans="1:90" x14ac:dyDescent="0.25">
      <c r="A15" s="20">
        <v>283</v>
      </c>
      <c r="B15" t="s">
        <v>274</v>
      </c>
      <c r="C15" t="s">
        <v>2</v>
      </c>
      <c r="D15" t="s">
        <v>286</v>
      </c>
      <c r="E15" t="s">
        <v>45</v>
      </c>
      <c r="F15" s="2">
        <v>1086920000</v>
      </c>
      <c r="G15" s="2">
        <v>0</v>
      </c>
      <c r="H15" s="2">
        <v>1086920000</v>
      </c>
      <c r="I15" s="2">
        <v>2537220</v>
      </c>
      <c r="J15" s="2">
        <v>0</v>
      </c>
      <c r="K15" s="2">
        <v>2537220</v>
      </c>
      <c r="L15" s="2">
        <v>2102452</v>
      </c>
      <c r="M15" s="2">
        <v>0</v>
      </c>
      <c r="N15" s="2">
        <v>2102452</v>
      </c>
      <c r="O15" s="15">
        <v>0</v>
      </c>
      <c r="P15" s="2">
        <v>0</v>
      </c>
      <c r="Q15" s="13">
        <v>0</v>
      </c>
      <c r="R15" s="15">
        <v>0</v>
      </c>
      <c r="S15" s="2">
        <v>0</v>
      </c>
      <c r="T15" s="2">
        <v>0</v>
      </c>
      <c r="U15" s="2">
        <v>779263819.55999994</v>
      </c>
      <c r="V15" s="2">
        <v>60564410.880000003</v>
      </c>
      <c r="W15" s="2">
        <v>718699408.67999995</v>
      </c>
      <c r="X15" s="2">
        <v>527553451100</v>
      </c>
      <c r="Y15" s="2">
        <v>26154985300</v>
      </c>
      <c r="Z15" s="2">
        <v>501398465800</v>
      </c>
      <c r="AA15" s="18">
        <v>29353620.456</v>
      </c>
      <c r="AB15" s="4">
        <v>29353620.456</v>
      </c>
      <c r="AC15" s="4">
        <f t="shared" si="0"/>
        <v>781366271.55999994</v>
      </c>
      <c r="AD15" s="4">
        <v>6000000</v>
      </c>
      <c r="AE15" s="4"/>
      <c r="AF15" s="4">
        <f t="shared" si="1"/>
        <v>35353620.456</v>
      </c>
      <c r="AG15" t="s">
        <v>3</v>
      </c>
      <c r="AH15" s="4"/>
      <c r="AI15" s="4"/>
      <c r="AK15" s="4"/>
      <c r="AL15" s="4"/>
      <c r="AN15" s="4"/>
      <c r="AP15" s="4"/>
      <c r="AR15" s="4"/>
      <c r="AT15" s="4"/>
      <c r="AV15" s="4"/>
      <c r="CJ15"/>
      <c r="CK15"/>
      <c r="CL15"/>
    </row>
    <row r="16" spans="1:90" x14ac:dyDescent="0.25">
      <c r="A16" s="20">
        <v>287</v>
      </c>
      <c r="B16" t="s">
        <v>274</v>
      </c>
      <c r="C16" t="s">
        <v>2</v>
      </c>
      <c r="D16" t="s">
        <v>8</v>
      </c>
      <c r="E16" t="s">
        <v>46</v>
      </c>
      <c r="F16" s="2">
        <v>9620515000</v>
      </c>
      <c r="G16" s="2">
        <v>7581064000</v>
      </c>
      <c r="H16" s="2">
        <v>2039451000</v>
      </c>
      <c r="I16" s="2">
        <v>22802812</v>
      </c>
      <c r="J16" s="2">
        <v>17650627</v>
      </c>
      <c r="K16" s="2">
        <v>5152185</v>
      </c>
      <c r="L16" s="2">
        <v>18954606</v>
      </c>
      <c r="M16" s="2">
        <v>14618201.4</v>
      </c>
      <c r="N16" s="2">
        <v>4336404.5999999996</v>
      </c>
      <c r="O16" s="15">
        <v>0.1</v>
      </c>
      <c r="P16" s="2">
        <v>1461820.14</v>
      </c>
      <c r="Q16" s="13">
        <v>0.1</v>
      </c>
      <c r="R16" s="15">
        <v>0</v>
      </c>
      <c r="S16" s="2">
        <v>433640.46</v>
      </c>
      <c r="T16" s="2">
        <v>0</v>
      </c>
      <c r="U16" s="2">
        <v>588771953.72000003</v>
      </c>
      <c r="V16" s="2">
        <v>10564846.6</v>
      </c>
      <c r="W16" s="2">
        <v>578207107.12</v>
      </c>
      <c r="X16" s="2">
        <v>430033923200</v>
      </c>
      <c r="Y16" s="2">
        <v>4127021000</v>
      </c>
      <c r="Z16" s="2">
        <v>425906902200</v>
      </c>
      <c r="AA16" s="18">
        <v>23233932.750799999</v>
      </c>
      <c r="AB16" s="4">
        <v>25129393.3508</v>
      </c>
      <c r="AC16" s="4">
        <f t="shared" si="0"/>
        <v>607726559.72000003</v>
      </c>
      <c r="AD16" s="4">
        <v>6000000</v>
      </c>
      <c r="AE16" s="4"/>
      <c r="AF16" s="4">
        <f t="shared" si="1"/>
        <v>31129393.3508</v>
      </c>
      <c r="AG16" t="s">
        <v>14</v>
      </c>
      <c r="AH16" s="4"/>
      <c r="AI16" s="4"/>
      <c r="AK16" s="4"/>
      <c r="AL16" s="4"/>
      <c r="AN16" s="4"/>
      <c r="AP16" s="4"/>
      <c r="AR16" s="4"/>
      <c r="AT16" s="4"/>
      <c r="AV16" s="4"/>
      <c r="CJ16"/>
      <c r="CK16"/>
      <c r="CL16"/>
    </row>
    <row r="17" spans="1:90" x14ac:dyDescent="0.25">
      <c r="A17" s="20">
        <v>294</v>
      </c>
      <c r="B17" t="s">
        <v>274</v>
      </c>
      <c r="C17" t="s">
        <v>2</v>
      </c>
      <c r="D17" t="s">
        <v>4</v>
      </c>
      <c r="E17" t="s">
        <v>48</v>
      </c>
      <c r="F17" s="2">
        <v>88927174100</v>
      </c>
      <c r="G17" s="2">
        <v>428370000</v>
      </c>
      <c r="H17" s="2">
        <v>88498804100</v>
      </c>
      <c r="I17" s="2">
        <v>185337933</v>
      </c>
      <c r="J17" s="2">
        <v>1499297</v>
      </c>
      <c r="K17" s="2">
        <v>183838636</v>
      </c>
      <c r="L17" s="2">
        <v>149767063.36000001</v>
      </c>
      <c r="M17" s="2">
        <v>1327949</v>
      </c>
      <c r="N17" s="2">
        <v>148439114.36000001</v>
      </c>
      <c r="O17" s="15">
        <v>0.1</v>
      </c>
      <c r="P17" s="2">
        <v>132794.9</v>
      </c>
      <c r="Q17" s="13">
        <v>0.25</v>
      </c>
      <c r="R17" s="15">
        <v>0</v>
      </c>
      <c r="S17" s="2">
        <v>37109778.590000004</v>
      </c>
      <c r="T17" s="2">
        <v>0</v>
      </c>
      <c r="U17" s="2">
        <v>151764785.19999999</v>
      </c>
      <c r="V17" s="2">
        <v>34755839.600000001</v>
      </c>
      <c r="W17" s="2">
        <v>117008945.59999999</v>
      </c>
      <c r="X17" s="2">
        <v>75282472000</v>
      </c>
      <c r="Y17" s="2">
        <v>17681556000</v>
      </c>
      <c r="Z17" s="2">
        <v>57600916000</v>
      </c>
      <c r="AA17" s="18">
        <v>3857826.764</v>
      </c>
      <c r="AB17" s="4">
        <v>41100400.254000001</v>
      </c>
      <c r="AC17" s="4">
        <f t="shared" si="0"/>
        <v>301531848.56</v>
      </c>
      <c r="AD17" s="4">
        <v>6000000</v>
      </c>
      <c r="AE17" s="4"/>
      <c r="AF17" s="4">
        <f t="shared" si="1"/>
        <v>47100400.254000001</v>
      </c>
      <c r="AG17" t="s">
        <v>21</v>
      </c>
      <c r="AH17" s="4"/>
      <c r="AI17" s="4"/>
      <c r="AK17" s="4"/>
      <c r="AL17" s="4"/>
      <c r="AN17" s="4"/>
      <c r="AP17" s="4"/>
      <c r="AR17" s="4"/>
      <c r="AT17" s="4"/>
      <c r="AV17" s="4"/>
      <c r="CJ17"/>
      <c r="CK17"/>
      <c r="CL17"/>
    </row>
    <row r="18" spans="1:90" x14ac:dyDescent="0.25">
      <c r="A18" s="20">
        <v>305</v>
      </c>
      <c r="B18" t="s">
        <v>274</v>
      </c>
      <c r="C18" t="s">
        <v>2</v>
      </c>
      <c r="D18" t="s">
        <v>8</v>
      </c>
      <c r="E18" t="s">
        <v>50</v>
      </c>
      <c r="F18" s="2">
        <v>11265885000</v>
      </c>
      <c r="G18" s="2">
        <v>0</v>
      </c>
      <c r="H18" s="2">
        <v>11265885000</v>
      </c>
      <c r="I18" s="2">
        <v>19603823</v>
      </c>
      <c r="J18" s="2">
        <v>0</v>
      </c>
      <c r="K18" s="2">
        <v>19603823</v>
      </c>
      <c r="L18" s="2">
        <v>15097469</v>
      </c>
      <c r="M18" s="2">
        <v>0</v>
      </c>
      <c r="N18" s="2">
        <v>15097469</v>
      </c>
      <c r="O18" s="15">
        <v>0.1</v>
      </c>
      <c r="P18" s="2">
        <v>0</v>
      </c>
      <c r="Q18" s="13">
        <v>0.1</v>
      </c>
      <c r="R18" s="15">
        <v>0</v>
      </c>
      <c r="S18" s="2">
        <v>1509746.9</v>
      </c>
      <c r="T18" s="2">
        <v>0</v>
      </c>
      <c r="U18" s="2">
        <v>458790470.24000001</v>
      </c>
      <c r="V18" s="2">
        <v>54438307.799999997</v>
      </c>
      <c r="W18" s="2">
        <v>404352162.44</v>
      </c>
      <c r="X18" s="2">
        <v>268855066900</v>
      </c>
      <c r="Y18" s="2">
        <v>22065818000</v>
      </c>
      <c r="Z18" s="2">
        <v>246789248900</v>
      </c>
      <c r="AA18" s="18">
        <v>16718469.5756</v>
      </c>
      <c r="AB18" s="4">
        <v>18228216.4756</v>
      </c>
      <c r="AC18" s="4">
        <f t="shared" si="0"/>
        <v>473887939.24000001</v>
      </c>
      <c r="AD18" s="4">
        <v>6000000</v>
      </c>
      <c r="AE18" s="4"/>
      <c r="AF18" s="4">
        <f t="shared" si="1"/>
        <v>24228216.4756</v>
      </c>
      <c r="AG18" t="s">
        <v>14</v>
      </c>
      <c r="AH18" s="4"/>
      <c r="AI18" s="4"/>
      <c r="AK18" s="4"/>
      <c r="AL18" s="4"/>
      <c r="AN18" s="4"/>
      <c r="AP18" s="4"/>
      <c r="AR18" s="4"/>
      <c r="AT18" s="4"/>
      <c r="AV18" s="4"/>
      <c r="CJ18"/>
      <c r="CK18"/>
      <c r="CL18"/>
    </row>
    <row r="19" spans="1:90" x14ac:dyDescent="0.25">
      <c r="A19" s="20">
        <v>380</v>
      </c>
      <c r="B19" t="s">
        <v>274</v>
      </c>
      <c r="C19" t="s">
        <v>9</v>
      </c>
      <c r="D19" t="s">
        <v>384</v>
      </c>
      <c r="E19" t="s">
        <v>62</v>
      </c>
      <c r="F19" s="2">
        <v>9220000</v>
      </c>
      <c r="G19" s="2">
        <v>0</v>
      </c>
      <c r="H19" s="2">
        <v>9220000</v>
      </c>
      <c r="I19" s="2">
        <v>32270</v>
      </c>
      <c r="J19" s="2">
        <v>0</v>
      </c>
      <c r="K19" s="2">
        <v>32270</v>
      </c>
      <c r="L19" s="2">
        <v>28582</v>
      </c>
      <c r="M19" s="2">
        <v>0</v>
      </c>
      <c r="N19" s="2">
        <v>28582</v>
      </c>
      <c r="O19" s="15">
        <v>0</v>
      </c>
      <c r="P19" s="2">
        <v>0</v>
      </c>
      <c r="Q19" s="13">
        <v>0</v>
      </c>
      <c r="R19" s="15">
        <v>0</v>
      </c>
      <c r="S19" s="2">
        <v>0</v>
      </c>
      <c r="T19" s="2">
        <v>0</v>
      </c>
      <c r="U19" s="2">
        <v>241346505.80000001</v>
      </c>
      <c r="V19" s="2">
        <v>0</v>
      </c>
      <c r="W19" s="2">
        <v>241346505.80000001</v>
      </c>
      <c r="X19" s="2">
        <v>190454003000</v>
      </c>
      <c r="Y19" s="2">
        <v>0</v>
      </c>
      <c r="Z19" s="2">
        <v>190454003000</v>
      </c>
      <c r="AA19" s="18">
        <v>9653860.2320000008</v>
      </c>
      <c r="AB19" s="4">
        <v>9653860.2320000008</v>
      </c>
      <c r="AC19" s="4">
        <f t="shared" si="0"/>
        <v>241375087.80000001</v>
      </c>
      <c r="AD19" s="4">
        <v>4000000</v>
      </c>
      <c r="AE19" s="4"/>
      <c r="AF19" s="4">
        <f t="shared" si="1"/>
        <v>13653860.232000001</v>
      </c>
      <c r="AG19" t="s">
        <v>63</v>
      </c>
      <c r="AH19" s="4"/>
      <c r="AI19" s="4"/>
      <c r="AK19" s="4"/>
      <c r="AL19" s="4"/>
      <c r="AN19" s="4"/>
      <c r="AP19" s="4"/>
      <c r="AR19" s="4"/>
      <c r="AT19" s="4"/>
      <c r="AV19" s="4"/>
      <c r="CJ19"/>
      <c r="CK19"/>
      <c r="CL19"/>
    </row>
    <row r="20" spans="1:90" x14ac:dyDescent="0.25">
      <c r="A20" s="20">
        <v>400</v>
      </c>
      <c r="B20" t="s">
        <v>274</v>
      </c>
      <c r="C20" t="s">
        <v>9</v>
      </c>
      <c r="D20" t="s">
        <v>384</v>
      </c>
      <c r="E20" t="s">
        <v>70</v>
      </c>
      <c r="F20" s="2">
        <v>203840000</v>
      </c>
      <c r="G20" s="2">
        <v>0</v>
      </c>
      <c r="H20" s="2">
        <v>203840000</v>
      </c>
      <c r="I20" s="2">
        <v>661010</v>
      </c>
      <c r="J20" s="2">
        <v>0</v>
      </c>
      <c r="K20" s="2">
        <v>661010</v>
      </c>
      <c r="L20" s="2">
        <v>579474</v>
      </c>
      <c r="M20" s="2">
        <v>0</v>
      </c>
      <c r="N20" s="2">
        <v>579474</v>
      </c>
      <c r="O20" s="15">
        <v>0</v>
      </c>
      <c r="P20" s="2">
        <v>0</v>
      </c>
      <c r="Q20" s="13">
        <v>0</v>
      </c>
      <c r="R20" s="15">
        <v>0</v>
      </c>
      <c r="S20" s="2">
        <v>0</v>
      </c>
      <c r="T20" s="2">
        <v>0</v>
      </c>
      <c r="U20" s="2">
        <v>242231814.96000001</v>
      </c>
      <c r="V20" s="2">
        <v>0</v>
      </c>
      <c r="W20" s="2">
        <v>242231814.96000001</v>
      </c>
      <c r="X20" s="2">
        <v>169971665100</v>
      </c>
      <c r="Y20" s="2">
        <v>0</v>
      </c>
      <c r="Z20" s="2">
        <v>169971665100</v>
      </c>
      <c r="AA20" s="18">
        <v>9689272.5984000005</v>
      </c>
      <c r="AB20" s="4">
        <v>9689272.5984000005</v>
      </c>
      <c r="AC20" s="4">
        <f t="shared" si="0"/>
        <v>242811288.96000001</v>
      </c>
      <c r="AD20" s="4">
        <v>4000000</v>
      </c>
      <c r="AE20" s="4"/>
      <c r="AF20" s="4">
        <f t="shared" si="1"/>
        <v>13689272.5984</v>
      </c>
      <c r="AG20" t="s">
        <v>35</v>
      </c>
      <c r="AH20" s="4"/>
      <c r="AI20" s="4"/>
      <c r="AK20" s="4"/>
      <c r="AL20" s="4"/>
      <c r="AN20" s="4"/>
      <c r="AP20" s="4"/>
      <c r="AR20" s="4"/>
      <c r="AT20" s="4"/>
      <c r="AV20" s="4"/>
      <c r="CJ20"/>
      <c r="CK20"/>
      <c r="CL20"/>
    </row>
    <row r="21" spans="1:90" x14ac:dyDescent="0.25">
      <c r="A21" s="20">
        <v>418</v>
      </c>
      <c r="B21" t="s">
        <v>274</v>
      </c>
      <c r="C21" t="s">
        <v>9</v>
      </c>
      <c r="D21" t="s">
        <v>384</v>
      </c>
      <c r="E21" t="s">
        <v>35</v>
      </c>
      <c r="F21" s="2">
        <v>46725000</v>
      </c>
      <c r="G21" s="2">
        <v>0</v>
      </c>
      <c r="H21" s="2">
        <v>46725000</v>
      </c>
      <c r="I21" s="2">
        <v>163538</v>
      </c>
      <c r="J21" s="2">
        <v>0</v>
      </c>
      <c r="K21" s="2">
        <v>163538</v>
      </c>
      <c r="L21" s="2">
        <v>144848</v>
      </c>
      <c r="M21" s="2">
        <v>0</v>
      </c>
      <c r="N21" s="2">
        <v>144848</v>
      </c>
      <c r="O21" s="15">
        <v>0</v>
      </c>
      <c r="P21" s="2">
        <v>0</v>
      </c>
      <c r="Q21" s="13">
        <v>0</v>
      </c>
      <c r="R21" s="15">
        <v>0</v>
      </c>
      <c r="S21" s="2">
        <v>0</v>
      </c>
      <c r="T21" s="2">
        <v>0</v>
      </c>
      <c r="U21" s="2">
        <v>458395379.68000001</v>
      </c>
      <c r="V21" s="2">
        <v>0</v>
      </c>
      <c r="W21" s="2">
        <v>458395379.68000001</v>
      </c>
      <c r="X21" s="2">
        <v>273728765800</v>
      </c>
      <c r="Y21" s="2">
        <v>0</v>
      </c>
      <c r="Z21" s="2">
        <v>273728765800</v>
      </c>
      <c r="AA21" s="18">
        <v>18335815.187199999</v>
      </c>
      <c r="AB21" s="4">
        <v>18335815.187199999</v>
      </c>
      <c r="AC21" s="4">
        <f t="shared" si="0"/>
        <v>458540227.68000001</v>
      </c>
      <c r="AD21" s="4">
        <v>6000000</v>
      </c>
      <c r="AE21" s="4"/>
      <c r="AF21" s="4">
        <f t="shared" si="1"/>
        <v>24335815.187199999</v>
      </c>
      <c r="AG21" t="s">
        <v>11</v>
      </c>
      <c r="AH21" s="4"/>
      <c r="AI21" s="4"/>
      <c r="AK21" s="4"/>
      <c r="AL21" s="4"/>
      <c r="AN21" s="4"/>
      <c r="AP21" s="4"/>
      <c r="AR21" s="4"/>
      <c r="AT21" s="4"/>
      <c r="AV21" s="4"/>
      <c r="CJ21"/>
      <c r="CK21"/>
      <c r="CL21"/>
    </row>
    <row r="22" spans="1:90" x14ac:dyDescent="0.25">
      <c r="A22" s="20">
        <v>419</v>
      </c>
      <c r="B22" t="s">
        <v>274</v>
      </c>
      <c r="C22" t="s">
        <v>9</v>
      </c>
      <c r="D22" t="s">
        <v>384</v>
      </c>
      <c r="E22" t="s">
        <v>63</v>
      </c>
      <c r="F22" s="2">
        <v>162670000</v>
      </c>
      <c r="G22" s="2">
        <v>0</v>
      </c>
      <c r="H22" s="2">
        <v>162670000</v>
      </c>
      <c r="I22" s="2">
        <v>569345</v>
      </c>
      <c r="J22" s="2">
        <v>0</v>
      </c>
      <c r="K22" s="2">
        <v>569345</v>
      </c>
      <c r="L22" s="2">
        <v>504277</v>
      </c>
      <c r="M22" s="2">
        <v>0</v>
      </c>
      <c r="N22" s="2">
        <v>504277</v>
      </c>
      <c r="O22" s="15">
        <v>0</v>
      </c>
      <c r="P22" s="2">
        <v>0</v>
      </c>
      <c r="Q22" s="13">
        <v>0</v>
      </c>
      <c r="R22" s="15">
        <v>0</v>
      </c>
      <c r="S22" s="2">
        <v>0</v>
      </c>
      <c r="T22" s="2">
        <v>0</v>
      </c>
      <c r="U22" s="2">
        <v>109553475</v>
      </c>
      <c r="V22" s="2">
        <v>0</v>
      </c>
      <c r="W22" s="2">
        <v>109553475</v>
      </c>
      <c r="X22" s="2">
        <v>48772895000</v>
      </c>
      <c r="Y22" s="2">
        <v>0</v>
      </c>
      <c r="Z22" s="2">
        <v>48772895000</v>
      </c>
      <c r="AA22" s="18">
        <v>0</v>
      </c>
      <c r="AB22" s="4">
        <v>0</v>
      </c>
      <c r="AC22" s="4">
        <f t="shared" si="0"/>
        <v>110057752</v>
      </c>
      <c r="AD22" s="4">
        <v>0</v>
      </c>
      <c r="AE22" s="4"/>
      <c r="AF22" s="4">
        <f t="shared" si="1"/>
        <v>0</v>
      </c>
      <c r="AG22" t="s">
        <v>11</v>
      </c>
      <c r="AH22" s="4"/>
      <c r="AI22" s="4"/>
      <c r="AK22" s="4"/>
      <c r="AL22" s="4"/>
      <c r="AN22" s="4"/>
      <c r="AP22" s="4"/>
      <c r="AR22" s="4"/>
      <c r="AT22" s="4"/>
      <c r="AV22" s="4"/>
      <c r="CJ22"/>
      <c r="CK22"/>
      <c r="CL22"/>
    </row>
    <row r="23" spans="1:90" x14ac:dyDescent="0.25">
      <c r="A23" s="20">
        <v>425</v>
      </c>
      <c r="B23" t="s">
        <v>274</v>
      </c>
      <c r="C23" t="s">
        <v>9</v>
      </c>
      <c r="D23" t="s">
        <v>27</v>
      </c>
      <c r="E23" t="s">
        <v>76</v>
      </c>
      <c r="F23" s="2">
        <v>16762873000</v>
      </c>
      <c r="G23" s="2">
        <v>0</v>
      </c>
      <c r="H23" s="2">
        <v>16762873000</v>
      </c>
      <c r="I23" s="2">
        <v>36153362</v>
      </c>
      <c r="J23" s="2">
        <v>0</v>
      </c>
      <c r="K23" s="2">
        <v>36153362</v>
      </c>
      <c r="L23" s="2">
        <v>29448212.800000001</v>
      </c>
      <c r="M23" s="2">
        <v>0</v>
      </c>
      <c r="N23" s="2">
        <v>29448212.800000001</v>
      </c>
      <c r="O23" s="15">
        <v>0.1</v>
      </c>
      <c r="P23" s="2">
        <v>0</v>
      </c>
      <c r="Q23" s="13">
        <v>0.1</v>
      </c>
      <c r="R23" s="15">
        <v>0</v>
      </c>
      <c r="S23" s="2">
        <v>2944821.28</v>
      </c>
      <c r="T23" s="2">
        <v>0</v>
      </c>
      <c r="U23" s="2">
        <v>177699229.56</v>
      </c>
      <c r="V23" s="2">
        <v>0</v>
      </c>
      <c r="W23" s="2">
        <v>177699229.56</v>
      </c>
      <c r="X23" s="2">
        <v>98922343600</v>
      </c>
      <c r="Y23" s="2">
        <v>0</v>
      </c>
      <c r="Z23" s="2">
        <v>98922343600</v>
      </c>
      <c r="AA23" s="18">
        <v>5330976.8868000004</v>
      </c>
      <c r="AB23" s="4">
        <v>8275798.1667999998</v>
      </c>
      <c r="AC23" s="4">
        <f t="shared" si="0"/>
        <v>207147442.36000001</v>
      </c>
      <c r="AD23" s="4">
        <v>3000000</v>
      </c>
      <c r="AE23" s="4"/>
      <c r="AF23" s="4">
        <f t="shared" si="1"/>
        <v>11275798.1668</v>
      </c>
      <c r="AG23" t="s">
        <v>17</v>
      </c>
      <c r="AH23" s="4"/>
      <c r="AI23" s="4"/>
      <c r="AK23" s="4"/>
      <c r="AL23" s="4"/>
      <c r="AN23" s="4"/>
      <c r="AP23" s="4"/>
      <c r="AR23" s="4"/>
      <c r="AT23" s="4"/>
      <c r="AV23" s="4"/>
      <c r="CJ23"/>
      <c r="CK23"/>
      <c r="CL23"/>
    </row>
    <row r="24" spans="1:90" x14ac:dyDescent="0.25">
      <c r="A24" s="20">
        <v>430</v>
      </c>
      <c r="B24" t="s">
        <v>274</v>
      </c>
      <c r="C24" t="s">
        <v>9</v>
      </c>
      <c r="D24" t="s">
        <v>385</v>
      </c>
      <c r="E24" t="s">
        <v>79</v>
      </c>
      <c r="F24" s="2">
        <v>174145736000</v>
      </c>
      <c r="G24" s="2">
        <v>0</v>
      </c>
      <c r="H24" s="2">
        <v>174145736000</v>
      </c>
      <c r="I24" s="2">
        <v>280859489</v>
      </c>
      <c r="J24" s="2">
        <v>0</v>
      </c>
      <c r="K24" s="2">
        <v>280859489</v>
      </c>
      <c r="L24" s="2">
        <v>211201194.59999999</v>
      </c>
      <c r="M24" s="2">
        <v>0</v>
      </c>
      <c r="N24" s="2">
        <v>211201194.59999999</v>
      </c>
      <c r="O24" s="15">
        <v>0.1</v>
      </c>
      <c r="P24" s="2">
        <v>0</v>
      </c>
      <c r="Q24" s="13">
        <v>0.25</v>
      </c>
      <c r="R24" s="15">
        <v>0.4</v>
      </c>
      <c r="S24" s="2">
        <v>61980477.840000004</v>
      </c>
      <c r="T24" s="2">
        <v>0</v>
      </c>
      <c r="U24" s="2">
        <v>312515593.19999999</v>
      </c>
      <c r="V24" s="2">
        <v>0</v>
      </c>
      <c r="W24" s="2">
        <v>312515593.19999999</v>
      </c>
      <c r="X24" s="2">
        <v>233747867000</v>
      </c>
      <c r="Y24" s="2">
        <v>0</v>
      </c>
      <c r="Z24" s="2">
        <v>233747867000</v>
      </c>
      <c r="AA24" s="18">
        <v>12500623.728</v>
      </c>
      <c r="AB24" s="4">
        <v>74481101.568000004</v>
      </c>
      <c r="AC24" s="4">
        <f t="shared" si="0"/>
        <v>523716787.79999995</v>
      </c>
      <c r="AD24" s="4">
        <v>6000000</v>
      </c>
      <c r="AE24" s="4"/>
      <c r="AF24" s="4">
        <f t="shared" si="1"/>
        <v>80481101.568000004</v>
      </c>
      <c r="AG24" t="s">
        <v>23</v>
      </c>
      <c r="AH24" s="4"/>
      <c r="AI24" s="4"/>
      <c r="AK24" s="4"/>
      <c r="AL24" s="4"/>
      <c r="AN24" s="4"/>
      <c r="AP24" s="4"/>
      <c r="AR24" s="4"/>
      <c r="AT24" s="4"/>
      <c r="AV24" s="4"/>
      <c r="CJ24"/>
      <c r="CK24"/>
      <c r="CL24"/>
    </row>
    <row r="25" spans="1:90" x14ac:dyDescent="0.25">
      <c r="A25" s="20">
        <v>443</v>
      </c>
      <c r="B25" t="s">
        <v>274</v>
      </c>
      <c r="C25" t="s">
        <v>9</v>
      </c>
      <c r="D25" t="s">
        <v>15</v>
      </c>
      <c r="E25" t="s">
        <v>31</v>
      </c>
      <c r="F25" s="2">
        <v>59305616600</v>
      </c>
      <c r="G25" s="2">
        <v>0</v>
      </c>
      <c r="H25" s="2">
        <v>59305616600</v>
      </c>
      <c r="I25" s="2">
        <v>117608559</v>
      </c>
      <c r="J25" s="2">
        <v>0</v>
      </c>
      <c r="K25" s="2">
        <v>117608559</v>
      </c>
      <c r="L25" s="2">
        <v>93886312.359999999</v>
      </c>
      <c r="M25" s="2">
        <v>0</v>
      </c>
      <c r="N25" s="2">
        <v>93886312.359999999</v>
      </c>
      <c r="O25" s="15">
        <v>0.1</v>
      </c>
      <c r="P25" s="2">
        <v>0</v>
      </c>
      <c r="Q25" s="13">
        <v>0.2</v>
      </c>
      <c r="R25" s="15">
        <v>0</v>
      </c>
      <c r="S25" s="2">
        <v>18777262.471999999</v>
      </c>
      <c r="T25" s="2">
        <v>0</v>
      </c>
      <c r="U25" s="2">
        <v>161598100.31999999</v>
      </c>
      <c r="V25" s="2">
        <v>0</v>
      </c>
      <c r="W25" s="2">
        <v>161598100.31999999</v>
      </c>
      <c r="X25" s="2">
        <v>83108006700</v>
      </c>
      <c r="Y25" s="2">
        <v>0</v>
      </c>
      <c r="Z25" s="2">
        <v>83108006700</v>
      </c>
      <c r="AA25" s="18">
        <v>4847943.0096000005</v>
      </c>
      <c r="AB25" s="4">
        <v>23625205.481600001</v>
      </c>
      <c r="AC25" s="4">
        <f t="shared" si="0"/>
        <v>255484412.68000001</v>
      </c>
      <c r="AD25" s="4">
        <v>4000000</v>
      </c>
      <c r="AE25" s="4"/>
      <c r="AF25" s="4">
        <f t="shared" si="1"/>
        <v>27625205.481600001</v>
      </c>
      <c r="AG25" t="s">
        <v>16</v>
      </c>
      <c r="AH25" s="4"/>
      <c r="AI25" s="4"/>
      <c r="AK25" s="4"/>
      <c r="AL25" s="4"/>
      <c r="AN25" s="4"/>
      <c r="AP25" s="4"/>
      <c r="AR25" s="4"/>
      <c r="AT25" s="4"/>
      <c r="AV25" s="4"/>
      <c r="CJ25"/>
      <c r="CK25"/>
      <c r="CL25"/>
    </row>
    <row r="26" spans="1:90" x14ac:dyDescent="0.25">
      <c r="A26" s="20">
        <v>475</v>
      </c>
      <c r="B26" t="s">
        <v>274</v>
      </c>
      <c r="C26" t="s">
        <v>2</v>
      </c>
      <c r="D26" t="s">
        <v>287</v>
      </c>
      <c r="E26" t="s">
        <v>87</v>
      </c>
      <c r="F26" s="2">
        <v>24192419000</v>
      </c>
      <c r="G26" s="2">
        <v>0</v>
      </c>
      <c r="H26" s="2">
        <v>24192419000</v>
      </c>
      <c r="I26" s="2">
        <v>48195833</v>
      </c>
      <c r="J26" s="2">
        <v>0</v>
      </c>
      <c r="K26" s="2">
        <v>48195833</v>
      </c>
      <c r="L26" s="2">
        <v>38518865.399999999</v>
      </c>
      <c r="M26" s="2">
        <v>0</v>
      </c>
      <c r="N26" s="2">
        <v>38518865.399999999</v>
      </c>
      <c r="O26" s="15">
        <v>0.1</v>
      </c>
      <c r="P26" s="2">
        <v>0</v>
      </c>
      <c r="Q26" s="13">
        <v>0.15</v>
      </c>
      <c r="R26" s="15">
        <v>0</v>
      </c>
      <c r="S26" s="2">
        <v>5777829.8099999996</v>
      </c>
      <c r="T26" s="2">
        <v>0</v>
      </c>
      <c r="U26" s="2">
        <v>265307747.16</v>
      </c>
      <c r="V26" s="2">
        <v>47363273.600000001</v>
      </c>
      <c r="W26" s="2">
        <v>217944473.56</v>
      </c>
      <c r="X26" s="2">
        <v>156058459600</v>
      </c>
      <c r="Y26" s="2">
        <v>34111206000</v>
      </c>
      <c r="Z26" s="2">
        <v>121947253600</v>
      </c>
      <c r="AA26" s="18">
        <v>9191411.6784000006</v>
      </c>
      <c r="AB26" s="4">
        <v>14969241.488399999</v>
      </c>
      <c r="AC26" s="4">
        <f t="shared" si="0"/>
        <v>303826612.56</v>
      </c>
      <c r="AD26" s="4">
        <v>6000000</v>
      </c>
      <c r="AE26" s="4"/>
      <c r="AF26" s="4">
        <f t="shared" si="1"/>
        <v>20969241.488399997</v>
      </c>
      <c r="AG26" t="s">
        <v>13</v>
      </c>
      <c r="AH26" s="4"/>
      <c r="AI26" s="4"/>
      <c r="AK26" s="4"/>
      <c r="AL26" s="4"/>
      <c r="AN26" s="4"/>
      <c r="AP26" s="4"/>
      <c r="AR26" s="4"/>
      <c r="AT26" s="4"/>
      <c r="AV26" s="4"/>
      <c r="CJ26"/>
      <c r="CK26"/>
      <c r="CL26"/>
    </row>
    <row r="27" spans="1:90" x14ac:dyDescent="0.25">
      <c r="A27" s="20">
        <v>591</v>
      </c>
      <c r="B27" t="s">
        <v>274</v>
      </c>
      <c r="C27" t="s">
        <v>2</v>
      </c>
      <c r="D27" t="s">
        <v>286</v>
      </c>
      <c r="E27" t="s">
        <v>95</v>
      </c>
      <c r="F27" s="2">
        <v>12161015000</v>
      </c>
      <c r="G27" s="2">
        <v>7027660000</v>
      </c>
      <c r="H27" s="2">
        <v>5133355000</v>
      </c>
      <c r="I27" s="2">
        <v>29967643</v>
      </c>
      <c r="J27" s="2">
        <v>17081481</v>
      </c>
      <c r="K27" s="2">
        <v>12886162</v>
      </c>
      <c r="L27" s="2">
        <v>25103237</v>
      </c>
      <c r="M27" s="2">
        <v>14270417</v>
      </c>
      <c r="N27" s="2">
        <v>10832820</v>
      </c>
      <c r="O27" s="15">
        <v>0.1</v>
      </c>
      <c r="P27" s="2">
        <v>1427041.7</v>
      </c>
      <c r="Q27" s="13">
        <v>0.1</v>
      </c>
      <c r="R27" s="15">
        <v>0</v>
      </c>
      <c r="S27" s="2">
        <v>1083282</v>
      </c>
      <c r="T27" s="2">
        <v>0</v>
      </c>
      <c r="U27" s="2">
        <v>515410086</v>
      </c>
      <c r="V27" s="2">
        <v>34967230</v>
      </c>
      <c r="W27" s="2">
        <v>480442856</v>
      </c>
      <c r="X27" s="2">
        <v>328423027500</v>
      </c>
      <c r="Y27" s="2">
        <v>12718020000</v>
      </c>
      <c r="Z27" s="2">
        <v>315705007500</v>
      </c>
      <c r="AA27" s="18">
        <v>19567386.539999999</v>
      </c>
      <c r="AB27" s="4">
        <v>22077710.239999998</v>
      </c>
      <c r="AC27" s="4">
        <f t="shared" si="0"/>
        <v>540513323</v>
      </c>
      <c r="AD27" s="4">
        <v>6000000</v>
      </c>
      <c r="AE27" s="4"/>
      <c r="AF27" s="4">
        <f t="shared" si="1"/>
        <v>28077710.239999998</v>
      </c>
      <c r="AG27" t="s">
        <v>3</v>
      </c>
      <c r="AH27" s="4"/>
      <c r="AI27" s="4"/>
      <c r="AK27" s="4"/>
      <c r="AL27" s="4"/>
      <c r="AN27" s="4"/>
      <c r="AP27" s="4"/>
      <c r="AR27" s="4"/>
      <c r="AT27" s="4"/>
      <c r="AV27" s="4"/>
      <c r="CJ27"/>
      <c r="CK27"/>
      <c r="CL27"/>
    </row>
    <row r="28" spans="1:90" x14ac:dyDescent="0.25">
      <c r="A28" s="20">
        <v>815</v>
      </c>
      <c r="B28" t="s">
        <v>274</v>
      </c>
      <c r="C28" t="s">
        <v>2</v>
      </c>
      <c r="D28" t="s">
        <v>287</v>
      </c>
      <c r="E28" t="s">
        <v>166</v>
      </c>
      <c r="F28" s="2">
        <v>20088978000</v>
      </c>
      <c r="G28" s="2">
        <v>3147862000</v>
      </c>
      <c r="H28" s="2">
        <v>16941116000</v>
      </c>
      <c r="I28" s="2">
        <v>47251189</v>
      </c>
      <c r="J28" s="2">
        <v>8119568</v>
      </c>
      <c r="K28" s="2">
        <v>39131621</v>
      </c>
      <c r="L28" s="2">
        <v>39215597.799999997</v>
      </c>
      <c r="M28" s="2">
        <v>6860423.2000000002</v>
      </c>
      <c r="N28" s="2">
        <v>32355174.600000001</v>
      </c>
      <c r="O28" s="15">
        <v>0.1</v>
      </c>
      <c r="P28" s="2">
        <v>686042.32</v>
      </c>
      <c r="Q28" s="13">
        <v>0.15</v>
      </c>
      <c r="R28" s="15">
        <v>0</v>
      </c>
      <c r="S28" s="2">
        <v>4853276.1900000004</v>
      </c>
      <c r="T28" s="2">
        <v>0</v>
      </c>
      <c r="U28" s="2">
        <v>139192707.19999999</v>
      </c>
      <c r="V28" s="2">
        <v>6685521.2000000002</v>
      </c>
      <c r="W28" s="2">
        <v>132507186</v>
      </c>
      <c r="X28" s="2">
        <v>63260439500</v>
      </c>
      <c r="Y28" s="2">
        <v>3005032000</v>
      </c>
      <c r="Z28" s="2">
        <v>60255407500</v>
      </c>
      <c r="AA28" s="18">
        <v>0</v>
      </c>
      <c r="AB28" s="4">
        <v>5539318.5099999998</v>
      </c>
      <c r="AC28" s="4">
        <f t="shared" si="0"/>
        <v>178408305</v>
      </c>
      <c r="AD28" s="4">
        <v>2000000</v>
      </c>
      <c r="AE28" s="4"/>
      <c r="AF28" s="4">
        <f t="shared" si="1"/>
        <v>7539318.5099999998</v>
      </c>
      <c r="AG28" t="s">
        <v>13</v>
      </c>
      <c r="AH28" s="4"/>
      <c r="AI28" s="4"/>
      <c r="AK28" s="4"/>
      <c r="AL28" s="4"/>
      <c r="AN28" s="4"/>
      <c r="AP28" s="4"/>
      <c r="AR28" s="4"/>
      <c r="AT28" s="4"/>
      <c r="AV28" s="4"/>
      <c r="CJ28"/>
      <c r="CK28"/>
      <c r="CL28"/>
    </row>
    <row r="29" spans="1:90" x14ac:dyDescent="0.25">
      <c r="A29" s="20">
        <v>961</v>
      </c>
      <c r="B29" t="s">
        <v>274</v>
      </c>
      <c r="C29" t="s">
        <v>2</v>
      </c>
      <c r="D29" t="s">
        <v>200</v>
      </c>
      <c r="E29" t="s">
        <v>184</v>
      </c>
      <c r="F29" s="2">
        <v>156940734000</v>
      </c>
      <c r="G29" s="2">
        <v>0</v>
      </c>
      <c r="H29" s="2">
        <v>156940734000</v>
      </c>
      <c r="I29" s="2">
        <v>240347576</v>
      </c>
      <c r="J29" s="2">
        <v>0</v>
      </c>
      <c r="K29" s="2">
        <v>240347576</v>
      </c>
      <c r="L29" s="2">
        <v>177571282.40000001</v>
      </c>
      <c r="M29" s="2">
        <v>0</v>
      </c>
      <c r="N29" s="2">
        <v>177571282.40000001</v>
      </c>
      <c r="O29" s="15">
        <v>0.1</v>
      </c>
      <c r="P29" s="2">
        <v>0</v>
      </c>
      <c r="Q29" s="13">
        <v>0.25</v>
      </c>
      <c r="R29" s="15">
        <v>0.4</v>
      </c>
      <c r="S29" s="2">
        <v>48528512.960000001</v>
      </c>
      <c r="T29" s="2">
        <v>0</v>
      </c>
      <c r="U29" s="2">
        <v>483461767.04000002</v>
      </c>
      <c r="V29" s="2">
        <v>5628123.2000000002</v>
      </c>
      <c r="W29" s="2">
        <v>477833643.83999997</v>
      </c>
      <c r="X29" s="2">
        <v>317551722400</v>
      </c>
      <c r="Y29" s="2">
        <v>1998857000</v>
      </c>
      <c r="Z29" s="2">
        <v>315552865400</v>
      </c>
      <c r="AA29" s="18">
        <v>19169626.985599998</v>
      </c>
      <c r="AB29" s="4">
        <v>67698139.945600003</v>
      </c>
      <c r="AC29" s="4">
        <f t="shared" si="0"/>
        <v>661033049.44000006</v>
      </c>
      <c r="AD29" s="4">
        <v>6000000</v>
      </c>
      <c r="AE29" s="4"/>
      <c r="AF29" s="4">
        <f t="shared" si="1"/>
        <v>73698139.945600003</v>
      </c>
      <c r="AG29" t="s">
        <v>203</v>
      </c>
      <c r="AH29" s="4"/>
      <c r="AI29" s="4"/>
      <c r="AK29" s="4"/>
      <c r="AL29" s="4"/>
      <c r="AN29" s="4"/>
      <c r="AP29" s="4"/>
      <c r="AR29" s="4"/>
      <c r="AT29" s="4"/>
      <c r="AV29" s="4"/>
      <c r="CJ29"/>
      <c r="CK29"/>
      <c r="CL29"/>
    </row>
    <row r="30" spans="1:90" x14ac:dyDescent="0.25">
      <c r="A30" s="20">
        <v>988</v>
      </c>
      <c r="B30" t="s">
        <v>274</v>
      </c>
      <c r="C30" t="s">
        <v>9</v>
      </c>
      <c r="D30" t="s">
        <v>384</v>
      </c>
      <c r="E30" t="s">
        <v>189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15">
        <v>0</v>
      </c>
      <c r="P30" s="2">
        <v>0</v>
      </c>
      <c r="Q30" s="13">
        <v>0</v>
      </c>
      <c r="R30" s="15">
        <v>0</v>
      </c>
      <c r="S30" s="2">
        <v>0</v>
      </c>
      <c r="T30" s="2">
        <v>0</v>
      </c>
      <c r="U30" s="2">
        <v>262624515.84</v>
      </c>
      <c r="V30" s="2">
        <v>0</v>
      </c>
      <c r="W30" s="2">
        <v>262624515.84</v>
      </c>
      <c r="X30" s="2">
        <v>177503700400</v>
      </c>
      <c r="Y30" s="2">
        <v>0</v>
      </c>
      <c r="Z30" s="2">
        <v>177503700400</v>
      </c>
      <c r="AA30" s="18">
        <v>10504980.6336</v>
      </c>
      <c r="AB30" s="4">
        <v>10504980.6336</v>
      </c>
      <c r="AC30" s="4">
        <f t="shared" si="0"/>
        <v>262624515.84</v>
      </c>
      <c r="AD30" s="4">
        <v>4000000</v>
      </c>
      <c r="AE30" s="4"/>
      <c r="AF30" s="4">
        <f t="shared" si="1"/>
        <v>14504980.6336</v>
      </c>
      <c r="AG30" t="s">
        <v>11</v>
      </c>
      <c r="AH30" s="4"/>
      <c r="AI30" s="4"/>
      <c r="AK30" s="4"/>
      <c r="AL30" s="4"/>
      <c r="AN30" s="4"/>
      <c r="AP30" s="4"/>
      <c r="AR30" s="4"/>
      <c r="AT30" s="4"/>
      <c r="AV30" s="4"/>
      <c r="CJ30"/>
      <c r="CK30"/>
      <c r="CL30"/>
    </row>
    <row r="31" spans="1:90" x14ac:dyDescent="0.25">
      <c r="A31" s="20">
        <v>1002</v>
      </c>
      <c r="B31" t="s">
        <v>274</v>
      </c>
      <c r="C31" t="s">
        <v>2</v>
      </c>
      <c r="D31" t="s">
        <v>287</v>
      </c>
      <c r="E31" t="s">
        <v>192</v>
      </c>
      <c r="F31" s="2">
        <v>9411966000</v>
      </c>
      <c r="G31" s="2">
        <v>1247727000</v>
      </c>
      <c r="H31" s="2">
        <v>8164239000</v>
      </c>
      <c r="I31" s="2">
        <v>25748759</v>
      </c>
      <c r="J31" s="2">
        <v>1898393</v>
      </c>
      <c r="K31" s="2">
        <v>23850366</v>
      </c>
      <c r="L31" s="2">
        <v>21983972.600000001</v>
      </c>
      <c r="M31" s="2">
        <v>1399302.2</v>
      </c>
      <c r="N31" s="2">
        <v>20584670.399999999</v>
      </c>
      <c r="O31" s="15">
        <v>0.1</v>
      </c>
      <c r="P31" s="2">
        <v>139930.22</v>
      </c>
      <c r="Q31" s="13">
        <v>0.1</v>
      </c>
      <c r="R31" s="15">
        <v>0</v>
      </c>
      <c r="S31" s="2">
        <v>2058467.04</v>
      </c>
      <c r="T31" s="2">
        <v>0</v>
      </c>
      <c r="U31" s="2">
        <v>200341151</v>
      </c>
      <c r="V31" s="2">
        <v>4796842.2</v>
      </c>
      <c r="W31" s="2">
        <v>195544308.80000001</v>
      </c>
      <c r="X31" s="2">
        <v>140809805000</v>
      </c>
      <c r="Y31" s="2">
        <v>3097232000</v>
      </c>
      <c r="Z31" s="2">
        <v>137712573000</v>
      </c>
      <c r="AA31" s="18">
        <v>7869740.7740000002</v>
      </c>
      <c r="AB31" s="4">
        <v>10068138.034</v>
      </c>
      <c r="AC31" s="4">
        <f t="shared" si="0"/>
        <v>222325123.59999999</v>
      </c>
      <c r="AD31" s="4">
        <v>3000000</v>
      </c>
      <c r="AE31" s="4"/>
      <c r="AF31" s="4">
        <f t="shared" si="1"/>
        <v>13068138.034</v>
      </c>
      <c r="AG31" t="s">
        <v>13</v>
      </c>
      <c r="AH31" s="4"/>
      <c r="AI31" s="4"/>
      <c r="AK31" s="4"/>
      <c r="AL31" s="4"/>
      <c r="AN31" s="4"/>
      <c r="AP31" s="4"/>
      <c r="AR31" s="4"/>
      <c r="AT31" s="4"/>
      <c r="AV31" s="4"/>
      <c r="CJ31"/>
      <c r="CK31"/>
      <c r="CL31"/>
    </row>
    <row r="32" spans="1:90" x14ac:dyDescent="0.25">
      <c r="A32" s="20">
        <v>1119</v>
      </c>
      <c r="B32" t="s">
        <v>274</v>
      </c>
      <c r="C32" t="s">
        <v>2</v>
      </c>
      <c r="D32" t="s">
        <v>4</v>
      </c>
      <c r="E32" t="s">
        <v>215</v>
      </c>
      <c r="F32" s="2">
        <v>66665498000</v>
      </c>
      <c r="G32" s="2">
        <v>3223376000</v>
      </c>
      <c r="H32" s="2">
        <v>63442122000</v>
      </c>
      <c r="I32" s="2">
        <v>129357963</v>
      </c>
      <c r="J32" s="2">
        <v>8344900</v>
      </c>
      <c r="K32" s="2">
        <v>121013063</v>
      </c>
      <c r="L32" s="2">
        <v>102691763.8</v>
      </c>
      <c r="M32" s="2">
        <v>7055549.5999999996</v>
      </c>
      <c r="N32" s="2">
        <v>95636214.200000003</v>
      </c>
      <c r="O32" s="15">
        <v>0.1</v>
      </c>
      <c r="P32" s="2">
        <v>705554.96</v>
      </c>
      <c r="Q32" s="13">
        <v>0.25</v>
      </c>
      <c r="R32" s="15">
        <v>0</v>
      </c>
      <c r="S32" s="2">
        <v>23909053.550000001</v>
      </c>
      <c r="T32" s="2">
        <v>0</v>
      </c>
      <c r="U32" s="2">
        <v>182973593.40000001</v>
      </c>
      <c r="V32" s="2">
        <v>4183189.6</v>
      </c>
      <c r="W32" s="2">
        <v>178790403.80000001</v>
      </c>
      <c r="X32" s="2">
        <v>134858719000</v>
      </c>
      <c r="Y32" s="2">
        <v>1629106000</v>
      </c>
      <c r="Z32" s="2">
        <v>133229613000</v>
      </c>
      <c r="AA32" s="18">
        <v>5405544.0099999998</v>
      </c>
      <c r="AB32" s="4">
        <v>30020152.52</v>
      </c>
      <c r="AC32" s="4">
        <f t="shared" si="0"/>
        <v>285665357.19999999</v>
      </c>
      <c r="AD32" s="4">
        <v>6000000</v>
      </c>
      <c r="AE32" s="4"/>
      <c r="AF32" s="4">
        <f t="shared" si="1"/>
        <v>36020152.519999996</v>
      </c>
      <c r="AG32" t="s">
        <v>21</v>
      </c>
      <c r="AH32" s="4"/>
      <c r="AI32" s="4"/>
      <c r="AK32" s="4"/>
      <c r="AL32" s="4"/>
      <c r="AN32" s="4"/>
      <c r="AP32" s="4"/>
      <c r="AR32" s="4"/>
      <c r="AT32" s="4"/>
      <c r="AV32" s="4"/>
      <c r="CJ32"/>
      <c r="CK32"/>
      <c r="CL32"/>
    </row>
    <row r="33" spans="1:90" s="41" customFormat="1" x14ac:dyDescent="0.25">
      <c r="A33" s="20">
        <v>1181</v>
      </c>
      <c r="B33" t="s">
        <v>274</v>
      </c>
      <c r="C33" t="s">
        <v>2</v>
      </c>
      <c r="D33" t="s">
        <v>200</v>
      </c>
      <c r="E33" t="s">
        <v>241</v>
      </c>
      <c r="F33" s="2">
        <v>23924364000</v>
      </c>
      <c r="G33" s="2">
        <v>0</v>
      </c>
      <c r="H33" s="2">
        <v>23924364000</v>
      </c>
      <c r="I33" s="2">
        <v>44498892</v>
      </c>
      <c r="J33" s="2">
        <v>0</v>
      </c>
      <c r="K33" s="2">
        <v>44498892</v>
      </c>
      <c r="L33" s="2">
        <v>34929146.399999999</v>
      </c>
      <c r="M33" s="2">
        <v>0</v>
      </c>
      <c r="N33" s="2">
        <v>34929146.399999999</v>
      </c>
      <c r="O33" s="15">
        <v>0.1</v>
      </c>
      <c r="P33" s="2">
        <v>0</v>
      </c>
      <c r="Q33" s="13">
        <v>0.15</v>
      </c>
      <c r="R33" s="15">
        <v>0</v>
      </c>
      <c r="S33" s="2">
        <v>5239371.96</v>
      </c>
      <c r="T33" s="2">
        <v>0</v>
      </c>
      <c r="U33" s="2">
        <v>559440196</v>
      </c>
      <c r="V33" s="2">
        <v>0</v>
      </c>
      <c r="W33" s="2">
        <v>559440196</v>
      </c>
      <c r="X33" s="2">
        <v>387548022500</v>
      </c>
      <c r="Y33" s="2">
        <v>0</v>
      </c>
      <c r="Z33" s="2">
        <v>387548022500</v>
      </c>
      <c r="AA33" s="18">
        <v>22377607.84</v>
      </c>
      <c r="AB33" s="4">
        <v>27616979.800000001</v>
      </c>
      <c r="AC33" s="4">
        <f t="shared" si="0"/>
        <v>594369342.39999998</v>
      </c>
      <c r="AD33" s="4">
        <v>6000000</v>
      </c>
      <c r="AE33" s="4"/>
      <c r="AF33" s="4">
        <f t="shared" si="1"/>
        <v>33616979.799999997</v>
      </c>
      <c r="AG33" t="s">
        <v>203</v>
      </c>
      <c r="AH33" s="4"/>
      <c r="AI33" s="4"/>
      <c r="AJ33"/>
      <c r="AK33" s="4"/>
      <c r="AL33" s="4"/>
      <c r="AM33"/>
      <c r="AN33" s="4"/>
      <c r="AO33"/>
      <c r="AP33" s="4"/>
      <c r="AQ33"/>
      <c r="AR33" s="4"/>
      <c r="AS33"/>
      <c r="AT33" s="4"/>
      <c r="AU33"/>
      <c r="AV33" s="4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</row>
    <row r="34" spans="1:90" x14ac:dyDescent="0.25">
      <c r="A34" s="20">
        <v>1203</v>
      </c>
      <c r="B34" t="s">
        <v>274</v>
      </c>
      <c r="C34" t="s">
        <v>2</v>
      </c>
      <c r="D34" t="s">
        <v>4</v>
      </c>
      <c r="E34" t="s">
        <v>250</v>
      </c>
      <c r="F34" s="2">
        <v>8277121000</v>
      </c>
      <c r="G34" s="2">
        <v>0</v>
      </c>
      <c r="H34" s="2">
        <v>8277121000</v>
      </c>
      <c r="I34" s="2">
        <v>19131739</v>
      </c>
      <c r="J34" s="2">
        <v>0</v>
      </c>
      <c r="K34" s="2">
        <v>19131739</v>
      </c>
      <c r="L34" s="2">
        <v>15820890.6</v>
      </c>
      <c r="M34" s="2">
        <v>0</v>
      </c>
      <c r="N34" s="2">
        <v>15820890.6</v>
      </c>
      <c r="O34" s="15">
        <v>0.1</v>
      </c>
      <c r="P34" s="2">
        <v>0</v>
      </c>
      <c r="Q34" s="13">
        <v>0.1</v>
      </c>
      <c r="R34" s="15">
        <v>0</v>
      </c>
      <c r="S34" s="2">
        <v>1582089.06</v>
      </c>
      <c r="T34" s="2">
        <v>0</v>
      </c>
      <c r="U34" s="2">
        <v>312739464.60000002</v>
      </c>
      <c r="V34" s="2">
        <v>0</v>
      </c>
      <c r="W34" s="2">
        <v>312739464.60000002</v>
      </c>
      <c r="X34" s="2">
        <v>269508166000</v>
      </c>
      <c r="Y34" s="2">
        <v>0</v>
      </c>
      <c r="Z34" s="2">
        <v>269508166000</v>
      </c>
      <c r="AA34" s="18">
        <v>12509578.584000001</v>
      </c>
      <c r="AB34" s="4">
        <v>14091667.643999999</v>
      </c>
      <c r="AC34" s="4">
        <f t="shared" si="0"/>
        <v>328560355.20000005</v>
      </c>
      <c r="AD34" s="4">
        <v>6000000</v>
      </c>
      <c r="AE34" s="4"/>
      <c r="AF34" s="4">
        <f t="shared" si="1"/>
        <v>20091667.644000001</v>
      </c>
      <c r="AG34" t="s">
        <v>21</v>
      </c>
      <c r="AH34" s="4"/>
      <c r="AI34" s="4"/>
      <c r="AK34" s="4"/>
      <c r="AL34" s="4"/>
      <c r="AN34" s="4"/>
      <c r="AP34" s="4"/>
      <c r="AR34" s="4"/>
      <c r="AT34" s="4"/>
      <c r="AV34" s="4"/>
      <c r="CJ34"/>
      <c r="CK34"/>
      <c r="CL34"/>
    </row>
    <row r="35" spans="1:90" x14ac:dyDescent="0.25">
      <c r="A35" s="20">
        <v>1406</v>
      </c>
      <c r="B35" t="s">
        <v>274</v>
      </c>
      <c r="C35" t="s">
        <v>2</v>
      </c>
      <c r="D35" t="s">
        <v>326</v>
      </c>
      <c r="E35" t="s">
        <v>336</v>
      </c>
      <c r="F35" s="2">
        <v>29095237000</v>
      </c>
      <c r="G35" s="2">
        <v>0</v>
      </c>
      <c r="H35" s="2">
        <v>29095237000</v>
      </c>
      <c r="I35" s="2">
        <v>53527831</v>
      </c>
      <c r="J35" s="2">
        <v>0</v>
      </c>
      <c r="K35" s="2">
        <v>53527831</v>
      </c>
      <c r="L35" s="2">
        <v>41889736.200000003</v>
      </c>
      <c r="M35" s="2">
        <v>0</v>
      </c>
      <c r="N35" s="2">
        <v>41889736.200000003</v>
      </c>
      <c r="O35" s="15">
        <v>0.1</v>
      </c>
      <c r="P35" s="2">
        <v>0</v>
      </c>
      <c r="Q35" s="13">
        <v>0.15</v>
      </c>
      <c r="R35" s="15">
        <v>0</v>
      </c>
      <c r="S35" s="2">
        <v>6283460.4299999997</v>
      </c>
      <c r="T35" s="2">
        <v>0</v>
      </c>
      <c r="U35" s="2">
        <v>551688202.60000002</v>
      </c>
      <c r="V35" s="2">
        <v>5380492.4000000004</v>
      </c>
      <c r="W35" s="2">
        <v>546307710.20000005</v>
      </c>
      <c r="X35" s="2">
        <v>375913131000</v>
      </c>
      <c r="Y35" s="2">
        <v>2163999000</v>
      </c>
      <c r="Z35" s="2">
        <v>373749132000</v>
      </c>
      <c r="AA35" s="18">
        <v>21906113.331999999</v>
      </c>
      <c r="AB35" s="4">
        <v>28189573.761999998</v>
      </c>
      <c r="AC35" s="4">
        <f t="shared" si="0"/>
        <v>593577938.80000007</v>
      </c>
      <c r="AD35" s="4">
        <v>6000000</v>
      </c>
      <c r="AE35" s="4"/>
      <c r="AF35" s="4">
        <f t="shared" si="1"/>
        <v>34189573.761999995</v>
      </c>
      <c r="AG35" t="s">
        <v>327</v>
      </c>
      <c r="AH35" s="4"/>
      <c r="AI35" s="4"/>
      <c r="AK35" s="4"/>
      <c r="AL35" s="4"/>
      <c r="AN35" s="42"/>
      <c r="AO35" s="41"/>
      <c r="AP35" s="42"/>
      <c r="AQ35" s="41"/>
      <c r="AR35" s="42"/>
      <c r="AS35" s="41"/>
      <c r="AT35" s="42"/>
      <c r="AU35" s="41"/>
      <c r="AV35" s="42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1"/>
      <c r="BO35" s="41"/>
      <c r="BP35" s="41"/>
      <c r="BQ35" s="41"/>
      <c r="BR35" s="41"/>
      <c r="BS35" s="41"/>
      <c r="BT35" s="41"/>
      <c r="BU35" s="41"/>
      <c r="BV35" s="41"/>
      <c r="BW35" s="41"/>
      <c r="BX35" s="41"/>
      <c r="BY35" s="41"/>
      <c r="BZ35" s="41"/>
      <c r="CA35" s="41"/>
      <c r="CB35" s="41"/>
      <c r="CC35" s="41"/>
      <c r="CD35" s="41"/>
      <c r="CE35" s="41"/>
      <c r="CF35" s="41"/>
      <c r="CG35" s="41"/>
      <c r="CH35" s="41"/>
      <c r="CI35" s="41"/>
      <c r="CJ35" s="41"/>
      <c r="CK35" s="41"/>
      <c r="CL35" s="41"/>
    </row>
    <row r="36" spans="1:90" s="36" customFormat="1" x14ac:dyDescent="0.25">
      <c r="A36" s="46">
        <v>1610</v>
      </c>
      <c r="B36" s="36" t="s">
        <v>274</v>
      </c>
      <c r="C36" s="36" t="s">
        <v>2</v>
      </c>
      <c r="D36" s="36" t="s">
        <v>386</v>
      </c>
      <c r="E36" s="36" t="s">
        <v>434</v>
      </c>
      <c r="F36" s="37">
        <v>465240000</v>
      </c>
      <c r="G36" s="37">
        <v>0</v>
      </c>
      <c r="H36" s="37">
        <v>465240000</v>
      </c>
      <c r="I36" s="37">
        <v>1628344</v>
      </c>
      <c r="J36" s="37">
        <v>0</v>
      </c>
      <c r="K36" s="37">
        <v>1628344</v>
      </c>
      <c r="L36" s="37">
        <v>1442248</v>
      </c>
      <c r="M36" s="37">
        <v>0</v>
      </c>
      <c r="N36" s="37">
        <v>1442248</v>
      </c>
      <c r="O36" s="47">
        <v>0</v>
      </c>
      <c r="P36" s="37">
        <v>0</v>
      </c>
      <c r="Q36" s="48">
        <v>0</v>
      </c>
      <c r="R36" s="47">
        <v>0</v>
      </c>
      <c r="S36" s="37">
        <v>0</v>
      </c>
      <c r="T36" s="37">
        <v>0</v>
      </c>
      <c r="U36" s="37">
        <v>86115180.799999997</v>
      </c>
      <c r="V36" s="37">
        <v>3251790.4</v>
      </c>
      <c r="W36" s="37">
        <v>82863390.400000006</v>
      </c>
      <c r="X36" s="37">
        <v>50528613000</v>
      </c>
      <c r="Y36" s="37">
        <v>1251444000</v>
      </c>
      <c r="Z36" s="37">
        <v>49277169000</v>
      </c>
      <c r="AA36" s="49">
        <v>0</v>
      </c>
      <c r="AB36" s="38">
        <v>0</v>
      </c>
      <c r="AC36" s="38">
        <f t="shared" si="0"/>
        <v>87557428.799999997</v>
      </c>
      <c r="AD36" s="38">
        <v>0</v>
      </c>
      <c r="AE36" s="38">
        <v>4000000</v>
      </c>
      <c r="AF36" s="38">
        <f t="shared" si="1"/>
        <v>4000000</v>
      </c>
      <c r="AG36" s="36" t="s">
        <v>475</v>
      </c>
      <c r="AH36" s="38"/>
      <c r="AI36" s="38"/>
      <c r="AK36" s="38"/>
      <c r="AL36" s="38"/>
      <c r="AN36" s="38"/>
      <c r="AP36" s="38"/>
      <c r="AR36" s="38"/>
      <c r="AT36" s="38"/>
      <c r="AV36" s="38"/>
    </row>
    <row r="37" spans="1:90" s="30" customFormat="1" x14ac:dyDescent="0.25">
      <c r="A37" s="20">
        <v>1611</v>
      </c>
      <c r="B37" t="s">
        <v>274</v>
      </c>
      <c r="C37" t="s">
        <v>2</v>
      </c>
      <c r="D37" t="s">
        <v>286</v>
      </c>
      <c r="E37" t="s">
        <v>451</v>
      </c>
      <c r="F37" s="2">
        <v>13979115000</v>
      </c>
      <c r="G37" s="2">
        <v>0</v>
      </c>
      <c r="H37" s="2">
        <v>13979115000</v>
      </c>
      <c r="I37" s="2">
        <v>37774882</v>
      </c>
      <c r="J37" s="2">
        <v>0</v>
      </c>
      <c r="K37" s="2">
        <v>37774882</v>
      </c>
      <c r="L37" s="2">
        <v>32183236</v>
      </c>
      <c r="M37" s="2">
        <v>0</v>
      </c>
      <c r="N37" s="2">
        <v>32183236</v>
      </c>
      <c r="O37" s="15">
        <v>0.1</v>
      </c>
      <c r="P37" s="2">
        <v>0</v>
      </c>
      <c r="Q37" s="13">
        <v>0.15</v>
      </c>
      <c r="R37" s="15">
        <v>0</v>
      </c>
      <c r="S37" s="2">
        <v>4827485.4000000004</v>
      </c>
      <c r="T37" s="2">
        <v>0</v>
      </c>
      <c r="U37" s="2">
        <v>27781551</v>
      </c>
      <c r="V37" s="2">
        <v>0</v>
      </c>
      <c r="W37" s="2">
        <v>27781551</v>
      </c>
      <c r="X37" s="2">
        <v>12366550000</v>
      </c>
      <c r="Y37" s="2">
        <v>0</v>
      </c>
      <c r="Z37" s="2">
        <v>12366550000</v>
      </c>
      <c r="AA37" s="18">
        <v>0</v>
      </c>
      <c r="AB37" s="4">
        <v>4827485.4000000004</v>
      </c>
      <c r="AC37" s="4">
        <f t="shared" si="0"/>
        <v>59964787</v>
      </c>
      <c r="AD37" s="4">
        <v>0</v>
      </c>
      <c r="AE37" s="4"/>
      <c r="AF37" s="4">
        <f t="shared" si="1"/>
        <v>4827485.4000000004</v>
      </c>
      <c r="AG37" t="s">
        <v>3</v>
      </c>
      <c r="AH37" s="4"/>
      <c r="AI37" s="4"/>
      <c r="AJ37"/>
      <c r="AK37" s="4"/>
      <c r="AL37" s="4"/>
      <c r="AM37"/>
      <c r="AN37" s="4"/>
      <c r="AO37"/>
      <c r="AP37" s="4"/>
      <c r="AQ37"/>
      <c r="AR37" s="4"/>
      <c r="AS37"/>
      <c r="AT37" s="4"/>
      <c r="AU37"/>
      <c r="AV37" s="4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</row>
    <row r="38" spans="1:90" s="36" customFormat="1" x14ac:dyDescent="0.25">
      <c r="A38" s="46">
        <v>1634</v>
      </c>
      <c r="B38" s="36" t="s">
        <v>274</v>
      </c>
      <c r="C38" s="36" t="s">
        <v>2</v>
      </c>
      <c r="D38" s="36" t="s">
        <v>386</v>
      </c>
      <c r="E38" s="36" t="s">
        <v>464</v>
      </c>
      <c r="F38" s="37">
        <v>7697812000</v>
      </c>
      <c r="G38" s="37">
        <v>0</v>
      </c>
      <c r="H38" s="37">
        <v>7697812000</v>
      </c>
      <c r="I38" s="37">
        <v>18508355</v>
      </c>
      <c r="J38" s="37">
        <v>0</v>
      </c>
      <c r="K38" s="37">
        <v>18508355</v>
      </c>
      <c r="L38" s="37">
        <v>15429230.199999999</v>
      </c>
      <c r="M38" s="37">
        <v>0</v>
      </c>
      <c r="N38" s="37">
        <v>15429230.199999999</v>
      </c>
      <c r="O38" s="47">
        <v>0.1</v>
      </c>
      <c r="P38" s="37">
        <v>0</v>
      </c>
      <c r="Q38" s="48">
        <v>0.1</v>
      </c>
      <c r="R38" s="47">
        <v>0</v>
      </c>
      <c r="S38" s="37">
        <v>1542923.02</v>
      </c>
      <c r="T38" s="37">
        <v>0</v>
      </c>
      <c r="U38" s="37">
        <v>20449466.199999999</v>
      </c>
      <c r="V38" s="37">
        <v>0</v>
      </c>
      <c r="W38" s="37">
        <v>20449466.199999999</v>
      </c>
      <c r="X38" s="37">
        <v>7731782000</v>
      </c>
      <c r="Y38" s="37">
        <v>0</v>
      </c>
      <c r="Z38" s="37">
        <v>7731782000</v>
      </c>
      <c r="AA38" s="49">
        <v>0</v>
      </c>
      <c r="AB38" s="38">
        <v>1542923.02</v>
      </c>
      <c r="AC38" s="38">
        <f t="shared" si="0"/>
        <v>35878696.399999999</v>
      </c>
      <c r="AD38" s="38">
        <v>0</v>
      </c>
      <c r="AE38" s="38">
        <v>4000000</v>
      </c>
      <c r="AF38" s="38">
        <f t="shared" si="1"/>
        <v>5542923.0199999996</v>
      </c>
      <c r="AG38" s="36" t="s">
        <v>475</v>
      </c>
      <c r="AH38" s="38"/>
      <c r="AI38" s="38"/>
      <c r="AK38" s="38"/>
      <c r="AL38" s="38"/>
      <c r="AN38" s="38"/>
      <c r="AP38" s="38"/>
      <c r="AR38" s="38"/>
      <c r="AT38" s="38"/>
      <c r="AV38" s="38"/>
    </row>
    <row r="39" spans="1:90" s="30" customFormat="1" x14ac:dyDescent="0.25">
      <c r="A39" s="20" t="s">
        <v>229</v>
      </c>
      <c r="B39" t="s">
        <v>274</v>
      </c>
      <c r="C39" t="s">
        <v>2</v>
      </c>
      <c r="D39" t="s">
        <v>200</v>
      </c>
      <c r="E39" t="s">
        <v>228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15">
        <v>0.1</v>
      </c>
      <c r="P39" s="2">
        <v>0</v>
      </c>
      <c r="Q39" s="13">
        <v>0.3</v>
      </c>
      <c r="R39" s="15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18">
        <v>0</v>
      </c>
      <c r="AB39" s="4">
        <v>0</v>
      </c>
      <c r="AC39" s="4">
        <f t="shared" si="0"/>
        <v>0</v>
      </c>
      <c r="AD39" s="4">
        <v>0</v>
      </c>
      <c r="AE39" s="4"/>
      <c r="AF39" s="4">
        <f t="shared" si="1"/>
        <v>0</v>
      </c>
      <c r="AG39" t="s">
        <v>203</v>
      </c>
      <c r="AH39" s="4"/>
      <c r="AI39" s="4"/>
      <c r="AJ39"/>
      <c r="AK39" s="4"/>
      <c r="AL39" s="4"/>
      <c r="AM39"/>
      <c r="AN39" s="4"/>
      <c r="AO39"/>
      <c r="AP39" s="4"/>
      <c r="AQ39"/>
      <c r="AR39" s="4"/>
      <c r="AS39"/>
      <c r="AT39" s="4"/>
      <c r="AU39"/>
      <c r="AV39" s="4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</row>
    <row r="40" spans="1:90" s="30" customFormat="1" x14ac:dyDescent="0.25">
      <c r="W40" s="37"/>
      <c r="X40" s="37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37"/>
      <c r="AP40" s="4"/>
      <c r="AQ40" s="37"/>
      <c r="AR40" s="37"/>
      <c r="CJ40" s="31"/>
      <c r="CK40" s="31"/>
      <c r="CL40" s="31"/>
    </row>
    <row r="41" spans="1:90" s="30" customFormat="1" x14ac:dyDescent="0.25">
      <c r="W41" s="35"/>
      <c r="X41" s="35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35"/>
      <c r="AP41" s="4"/>
      <c r="AQ41" s="35"/>
      <c r="AR41" s="35"/>
      <c r="CJ41" s="31"/>
      <c r="CK41" s="31"/>
      <c r="CL41" s="31"/>
    </row>
    <row r="42" spans="1:90" s="30" customFormat="1" x14ac:dyDescent="0.25">
      <c r="CJ42" s="31"/>
      <c r="CK42" s="31"/>
      <c r="CL42" s="31"/>
    </row>
    <row r="43" spans="1:90" s="30" customFormat="1" x14ac:dyDescent="0.25">
      <c r="CJ43" s="31"/>
      <c r="CK43" s="31"/>
      <c r="CL43" s="31"/>
    </row>
    <row r="44" spans="1:90" s="30" customFormat="1" x14ac:dyDescent="0.25">
      <c r="CJ44" s="31"/>
      <c r="CK44" s="31"/>
      <c r="CL44" s="31"/>
    </row>
    <row r="45" spans="1:90" s="30" customFormat="1" x14ac:dyDescent="0.25">
      <c r="CJ45" s="31"/>
      <c r="CK45" s="31"/>
      <c r="CL45" s="31"/>
    </row>
  </sheetData>
  <sortState ref="A2:CE39">
    <sortCondition ref="A2:A39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21"/>
  <sheetViews>
    <sheetView workbookViewId="0">
      <pane ySplit="1" topLeftCell="A2" activePane="bottomLeft" state="frozen"/>
      <selection pane="bottomLeft" activeCell="E8" sqref="E8:I8"/>
    </sheetView>
  </sheetViews>
  <sheetFormatPr defaultRowHeight="15" x14ac:dyDescent="0.25"/>
  <cols>
    <col min="1" max="1" width="7" customWidth="1"/>
    <col min="2" max="2" width="8.7109375" customWidth="1"/>
    <col min="3" max="3" width="5.7109375" customWidth="1"/>
    <col min="4" max="4" width="6.5703125" customWidth="1"/>
    <col min="5" max="5" width="22" customWidth="1"/>
    <col min="6" max="6" width="17.5703125" style="4" customWidth="1"/>
    <col min="7" max="7" width="17.7109375" style="4" customWidth="1"/>
    <col min="8" max="8" width="18.140625" style="25" customWidth="1"/>
    <col min="9" max="9" width="21.42578125" style="4" customWidth="1"/>
    <col min="10" max="10" width="13.7109375" style="25" customWidth="1"/>
    <col min="11" max="11" width="17.5703125" style="4" customWidth="1"/>
    <col min="12" max="12" width="21.140625" style="4" customWidth="1"/>
    <col min="13" max="13" width="11.140625" style="4" customWidth="1"/>
    <col min="14" max="14" width="13.7109375" style="4" customWidth="1"/>
    <col min="15" max="15" width="11.140625" style="4" customWidth="1"/>
    <col min="16" max="16" width="2" style="4" customWidth="1"/>
    <col min="17" max="17" width="9.140625" style="4" customWidth="1"/>
    <col min="18" max="19" width="2" style="4" customWidth="1"/>
    <col min="20" max="20" width="10.140625" style="4" customWidth="1"/>
    <col min="21" max="21" width="9.140625" style="4" customWidth="1"/>
    <col min="22" max="24" width="11.140625" style="4" customWidth="1"/>
    <col min="25" max="25" width="14.85546875" style="4" customWidth="1"/>
    <col min="26" max="26" width="13.85546875" style="4" customWidth="1"/>
    <col min="27" max="27" width="14.85546875" style="4" customWidth="1"/>
    <col min="28" max="29" width="10.140625" style="4" customWidth="1"/>
    <col min="30" max="30" width="28.28515625" style="4" customWidth="1"/>
    <col min="31" max="31" width="15.5703125" style="7" customWidth="1"/>
    <col min="32" max="32" width="24.7109375" style="7" customWidth="1"/>
    <col min="33" max="33" width="15.140625" bestFit="1" customWidth="1"/>
    <col min="34" max="34" width="14.28515625" customWidth="1"/>
    <col min="35" max="35" width="12.5703125" customWidth="1"/>
  </cols>
  <sheetData>
    <row r="1" spans="1:35" s="3" customFormat="1" ht="46.5" customHeight="1" x14ac:dyDescent="0.25">
      <c r="A1" s="6" t="s">
        <v>111</v>
      </c>
      <c r="B1" s="6" t="s">
        <v>114</v>
      </c>
      <c r="C1" s="6" t="s">
        <v>149</v>
      </c>
      <c r="D1" s="6" t="s">
        <v>181</v>
      </c>
      <c r="E1" s="6" t="s">
        <v>115</v>
      </c>
      <c r="F1" s="23" t="s">
        <v>132</v>
      </c>
      <c r="G1" s="23" t="s">
        <v>133</v>
      </c>
      <c r="H1" s="27" t="s">
        <v>231</v>
      </c>
      <c r="I1" s="23" t="s">
        <v>232</v>
      </c>
      <c r="J1" s="28" t="s">
        <v>180</v>
      </c>
      <c r="K1" s="26" t="s">
        <v>186</v>
      </c>
      <c r="L1" s="23" t="s">
        <v>187</v>
      </c>
      <c r="M1" s="23" t="s">
        <v>396</v>
      </c>
      <c r="N1" s="23" t="s">
        <v>187</v>
      </c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12"/>
      <c r="AF1" s="12"/>
      <c r="AG1" s="6"/>
      <c r="AH1" s="11"/>
      <c r="AI1" s="11"/>
    </row>
    <row r="2" spans="1:35" x14ac:dyDescent="0.25">
      <c r="A2" s="29">
        <v>8</v>
      </c>
      <c r="B2" t="s">
        <v>2</v>
      </c>
      <c r="C2" t="s">
        <v>286</v>
      </c>
      <c r="D2" s="29">
        <v>2</v>
      </c>
      <c r="E2" t="s">
        <v>3</v>
      </c>
      <c r="F2" s="4">
        <v>1131105685700</v>
      </c>
      <c r="G2" s="4">
        <v>1747463108.72</v>
      </c>
      <c r="H2" s="25">
        <v>1.7999999999999999E-2</v>
      </c>
      <c r="I2" s="4">
        <f>H2*G2</f>
        <v>31454335.956959996</v>
      </c>
      <c r="J2" s="25">
        <v>8.9999999999999993E-3</v>
      </c>
      <c r="K2" s="4">
        <v>15000000</v>
      </c>
      <c r="L2" s="4">
        <f>I2+K2</f>
        <v>46454335.956959993</v>
      </c>
      <c r="M2"/>
      <c r="N2" s="4">
        <f>L2+M2</f>
        <v>46454335.956959993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 s="22"/>
      <c r="AF2" s="2"/>
      <c r="AG2" s="10"/>
      <c r="AH2" s="2"/>
      <c r="AI2" s="8"/>
    </row>
    <row r="3" spans="1:35" x14ac:dyDescent="0.25">
      <c r="A3" s="29">
        <v>42</v>
      </c>
      <c r="B3" t="s">
        <v>2</v>
      </c>
      <c r="C3" t="s">
        <v>287</v>
      </c>
      <c r="D3" s="29">
        <v>1</v>
      </c>
      <c r="E3" t="s">
        <v>13</v>
      </c>
      <c r="F3" s="4">
        <v>413835045100</v>
      </c>
      <c r="G3" s="4">
        <v>704600276.96000004</v>
      </c>
      <c r="H3" s="25">
        <v>1.7999999999999999E-2</v>
      </c>
      <c r="I3" s="4">
        <f>H3*G3</f>
        <v>12682804.98528</v>
      </c>
      <c r="J3" s="25">
        <v>3.3E-3</v>
      </c>
      <c r="K3" s="4">
        <v>0</v>
      </c>
      <c r="L3" s="4">
        <f>I3+K3</f>
        <v>12682804.98528</v>
      </c>
      <c r="M3" s="4">
        <v>7000000</v>
      </c>
      <c r="N3" s="4">
        <f>M3+L3</f>
        <v>19682804.98528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 s="22"/>
      <c r="AF3" s="2"/>
      <c r="AG3" s="10"/>
      <c r="AH3" s="2"/>
      <c r="AI3" s="8"/>
    </row>
    <row r="4" spans="1:35" x14ac:dyDescent="0.25">
      <c r="A4" s="29">
        <v>44</v>
      </c>
      <c r="B4" t="s">
        <v>2</v>
      </c>
      <c r="C4" t="s">
        <v>8</v>
      </c>
      <c r="D4" s="29">
        <v>2</v>
      </c>
      <c r="E4" t="s">
        <v>14</v>
      </c>
      <c r="F4" s="4">
        <v>1372320141100</v>
      </c>
      <c r="G4" s="4">
        <v>2148287858.5599999</v>
      </c>
      <c r="H4" s="25">
        <v>1.7999999999999999E-2</v>
      </c>
      <c r="I4" s="4">
        <f t="shared" ref="I4:I12" si="0">H4*G4</f>
        <v>38669181.454079993</v>
      </c>
      <c r="J4" s="25">
        <v>1.0999999999999999E-2</v>
      </c>
      <c r="K4" s="4">
        <v>15000000</v>
      </c>
      <c r="L4" s="4">
        <f t="shared" ref="L4:L12" si="1">I4+K4</f>
        <v>53669181.454079993</v>
      </c>
      <c r="M4"/>
      <c r="N4" s="4">
        <f t="shared" ref="N4:N8" si="2">M4+L4</f>
        <v>53669181.454079993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 s="22"/>
      <c r="AF4" s="2"/>
      <c r="AG4" s="10"/>
      <c r="AH4" s="2"/>
      <c r="AI4" s="8"/>
    </row>
    <row r="5" spans="1:35" x14ac:dyDescent="0.25">
      <c r="A5" s="29">
        <v>1038</v>
      </c>
      <c r="B5" t="s">
        <v>2</v>
      </c>
      <c r="C5" t="s">
        <v>200</v>
      </c>
      <c r="D5" s="29">
        <v>2</v>
      </c>
      <c r="E5" t="s">
        <v>203</v>
      </c>
      <c r="F5" s="4">
        <v>1574093896400</v>
      </c>
      <c r="G5" s="4">
        <v>2013113473.4400001</v>
      </c>
      <c r="H5" s="25">
        <v>1.7999999999999999E-2</v>
      </c>
      <c r="I5" s="4">
        <f t="shared" si="0"/>
        <v>36236042.521919996</v>
      </c>
      <c r="J5" s="25">
        <v>1.2500000000000001E-2</v>
      </c>
      <c r="K5" s="4">
        <v>20000000</v>
      </c>
      <c r="L5" s="4">
        <f t="shared" si="1"/>
        <v>56236042.521919996</v>
      </c>
      <c r="M5"/>
      <c r="N5" s="4">
        <f t="shared" si="2"/>
        <v>56236042.521919996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 s="22"/>
      <c r="AF5" s="2"/>
      <c r="AG5" s="10"/>
      <c r="AI5" s="8"/>
    </row>
    <row r="6" spans="1:35" x14ac:dyDescent="0.25">
      <c r="A6" s="29">
        <v>63</v>
      </c>
      <c r="B6" t="s">
        <v>2</v>
      </c>
      <c r="C6" t="s">
        <v>4</v>
      </c>
      <c r="D6" s="29">
        <v>3</v>
      </c>
      <c r="E6" t="s">
        <v>21</v>
      </c>
      <c r="F6" s="4">
        <v>1292388801000</v>
      </c>
      <c r="G6" s="4">
        <v>1881776758.5999999</v>
      </c>
      <c r="H6" s="25">
        <v>1.7999999999999999E-2</v>
      </c>
      <c r="I6" s="4">
        <f t="shared" si="0"/>
        <v>33871981.654799998</v>
      </c>
      <c r="J6" s="25">
        <v>1.06E-2</v>
      </c>
      <c r="K6" s="4">
        <v>0</v>
      </c>
      <c r="L6" s="4">
        <f t="shared" si="1"/>
        <v>33871981.654799998</v>
      </c>
      <c r="M6"/>
      <c r="N6" s="4">
        <f>M6+L6</f>
        <v>33871981.654799998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 s="22"/>
      <c r="AF6" s="2"/>
      <c r="AG6" s="10"/>
      <c r="AH6" s="2"/>
      <c r="AI6" s="8"/>
    </row>
    <row r="7" spans="1:35" x14ac:dyDescent="0.25">
      <c r="A7" s="29">
        <v>136</v>
      </c>
      <c r="B7" t="s">
        <v>9</v>
      </c>
      <c r="C7" t="s">
        <v>384</v>
      </c>
      <c r="D7" s="29">
        <v>3</v>
      </c>
      <c r="E7" t="s">
        <v>11</v>
      </c>
      <c r="F7" s="4">
        <v>912401861300</v>
      </c>
      <c r="G7" s="4">
        <v>1408739549.48</v>
      </c>
      <c r="H7" s="25">
        <v>1.2999999999999999E-2</v>
      </c>
      <c r="I7" s="4">
        <f t="shared" si="0"/>
        <v>18313614.143240001</v>
      </c>
      <c r="J7" s="25">
        <v>7.3000000000000001E-3</v>
      </c>
      <c r="K7" s="4">
        <v>0</v>
      </c>
      <c r="L7" s="4">
        <f t="shared" si="1"/>
        <v>18313614.143240001</v>
      </c>
      <c r="M7"/>
      <c r="N7" s="4">
        <f t="shared" si="2"/>
        <v>18313614.143240001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 s="22"/>
      <c r="AF7" s="2"/>
      <c r="AG7" s="10"/>
      <c r="AH7" s="2"/>
      <c r="AI7" s="8"/>
    </row>
    <row r="8" spans="1:35" x14ac:dyDescent="0.25">
      <c r="A8" s="29">
        <v>146</v>
      </c>
      <c r="B8" t="s">
        <v>9</v>
      </c>
      <c r="C8" t="s">
        <v>385</v>
      </c>
      <c r="D8" s="29">
        <v>1</v>
      </c>
      <c r="E8" s="56" t="s">
        <v>23</v>
      </c>
      <c r="F8" s="61">
        <v>833731145300</v>
      </c>
      <c r="G8" s="61">
        <v>1103820247.8800001</v>
      </c>
      <c r="H8" s="62">
        <v>1.2999999999999999E-2</v>
      </c>
      <c r="I8" s="61">
        <f t="shared" si="0"/>
        <v>14349663.222440001</v>
      </c>
      <c r="J8" s="25">
        <v>6.6E-3</v>
      </c>
      <c r="K8" s="4">
        <v>10000000</v>
      </c>
      <c r="L8" s="4">
        <f t="shared" si="1"/>
        <v>24349663.222440001</v>
      </c>
      <c r="M8" s="4">
        <v>0</v>
      </c>
      <c r="N8" s="4">
        <f t="shared" si="2"/>
        <v>24349663.222440001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 s="22"/>
      <c r="AF8" s="2"/>
      <c r="AG8" s="10"/>
      <c r="AH8" s="2"/>
      <c r="AI8" s="8"/>
    </row>
    <row r="9" spans="1:35" x14ac:dyDescent="0.25">
      <c r="A9" s="29">
        <v>179</v>
      </c>
      <c r="B9" t="s">
        <v>9</v>
      </c>
      <c r="C9" t="s">
        <v>27</v>
      </c>
      <c r="D9" s="29">
        <v>1</v>
      </c>
      <c r="E9" t="s">
        <v>29</v>
      </c>
      <c r="F9" s="4">
        <v>480699036800</v>
      </c>
      <c r="G9" s="4">
        <v>837399076.27999997</v>
      </c>
      <c r="H9" s="25">
        <v>1.2999999999999999E-2</v>
      </c>
      <c r="I9" s="4">
        <f t="shared" si="0"/>
        <v>10886187.99164</v>
      </c>
      <c r="J9" s="25">
        <v>3.7000000000000002E-3</v>
      </c>
      <c r="K9" s="4">
        <v>0</v>
      </c>
      <c r="L9" s="4">
        <f t="shared" si="1"/>
        <v>10886187.99164</v>
      </c>
      <c r="N9" s="4">
        <f>L9+M9</f>
        <v>10886187.99164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 s="22"/>
      <c r="AF9" s="2"/>
      <c r="AG9" s="10"/>
      <c r="AH9" s="2"/>
      <c r="AI9" s="8"/>
    </row>
    <row r="10" spans="1:35" x14ac:dyDescent="0.25">
      <c r="A10" s="29">
        <v>51</v>
      </c>
      <c r="B10" t="s">
        <v>9</v>
      </c>
      <c r="C10" t="s">
        <v>15</v>
      </c>
      <c r="D10" s="29">
        <v>3</v>
      </c>
      <c r="E10" s="56" t="s">
        <v>16</v>
      </c>
      <c r="F10" s="61">
        <v>1050492636800</v>
      </c>
      <c r="G10" s="61">
        <v>1562260560.28</v>
      </c>
      <c r="H10" s="62">
        <v>1.2999999999999999E-2</v>
      </c>
      <c r="I10" s="61">
        <f t="shared" si="0"/>
        <v>20309387.283639997</v>
      </c>
      <c r="J10" s="25">
        <v>8.3999999999999995E-3</v>
      </c>
      <c r="K10" s="4">
        <v>0</v>
      </c>
      <c r="L10" s="4">
        <f t="shared" si="1"/>
        <v>20309387.283639997</v>
      </c>
      <c r="M10"/>
      <c r="N10" s="4">
        <f t="shared" ref="N10:N12" si="3">L10+M10</f>
        <v>20309387.283639997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 s="22"/>
      <c r="AF10" s="2"/>
      <c r="AG10" s="10"/>
      <c r="AH10" s="2"/>
      <c r="AI10" s="8"/>
    </row>
    <row r="11" spans="1:35" x14ac:dyDescent="0.25">
      <c r="A11" s="29">
        <v>1386</v>
      </c>
      <c r="B11" t="s">
        <v>2</v>
      </c>
      <c r="C11" t="s">
        <v>395</v>
      </c>
      <c r="D11" s="29">
        <v>1</v>
      </c>
      <c r="E11" t="s">
        <v>327</v>
      </c>
      <c r="F11" s="4">
        <v>405109706000</v>
      </c>
      <c r="G11" s="4">
        <v>593892086.60000002</v>
      </c>
      <c r="H11" s="25">
        <v>1.7999999999999999E-2</v>
      </c>
      <c r="I11" s="4">
        <f t="shared" si="0"/>
        <v>10690057.558799999</v>
      </c>
      <c r="J11" s="25">
        <v>3.3E-3</v>
      </c>
      <c r="K11" s="4">
        <v>0</v>
      </c>
      <c r="L11" s="4">
        <f t="shared" si="1"/>
        <v>10690057.558799999</v>
      </c>
      <c r="M11" s="4">
        <v>7000000</v>
      </c>
      <c r="N11" s="4">
        <f t="shared" si="3"/>
        <v>17690057.558799997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 s="22"/>
      <c r="AF11" s="2"/>
      <c r="AG11" s="10"/>
      <c r="AH11" s="2"/>
      <c r="AI11" s="8"/>
    </row>
    <row r="12" spans="1:35" x14ac:dyDescent="0.25">
      <c r="A12" s="29">
        <v>1583</v>
      </c>
      <c r="B12" t="s">
        <v>2</v>
      </c>
      <c r="C12" t="s">
        <v>386</v>
      </c>
      <c r="D12" s="29">
        <v>1</v>
      </c>
      <c r="E12" t="s">
        <v>475</v>
      </c>
      <c r="F12" s="4">
        <v>66423447000</v>
      </c>
      <c r="G12" s="4">
        <v>123436125.2</v>
      </c>
      <c r="H12" s="25">
        <v>1.7999999999999999E-2</v>
      </c>
      <c r="I12" s="4">
        <f t="shared" si="0"/>
        <v>2221850.2535999999</v>
      </c>
      <c r="J12" s="25">
        <v>5.0000000000000001E-4</v>
      </c>
      <c r="K12" s="4">
        <v>0</v>
      </c>
      <c r="L12" s="4">
        <f t="shared" si="1"/>
        <v>2221850.2535999999</v>
      </c>
      <c r="M12">
        <v>0</v>
      </c>
      <c r="N12" s="4">
        <f t="shared" si="3"/>
        <v>2221850.2535999999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 s="22"/>
      <c r="AF12" s="2"/>
      <c r="AG12" s="10"/>
      <c r="AH12" s="2"/>
      <c r="AI12" s="8"/>
    </row>
    <row r="13" spans="1:35" x14ac:dyDescent="0.25"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 s="22"/>
      <c r="AF13" s="2"/>
      <c r="AG13" s="10"/>
      <c r="AH13" s="2"/>
      <c r="AI13" s="8"/>
    </row>
    <row r="14" spans="1:35" x14ac:dyDescent="0.25"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 spans="1:35" x14ac:dyDescent="0.25">
      <c r="F15" s="2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</row>
    <row r="16" spans="1:35" x14ac:dyDescent="0.25">
      <c r="F16" s="4">
        <f>SUM(F2:F12)</f>
        <v>9532601402500</v>
      </c>
      <c r="G16" s="4">
        <f>SUM(G2:G12)</f>
        <v>14124789122.000002</v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 spans="1:32" x14ac:dyDescent="0.25">
      <c r="A17" s="4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 s="4"/>
      <c r="AF17"/>
    </row>
    <row r="18" spans="1:32" x14ac:dyDescent="0.25"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 s="4"/>
      <c r="AF18"/>
    </row>
    <row r="19" spans="1:32" x14ac:dyDescent="0.25">
      <c r="E19" t="s">
        <v>2</v>
      </c>
      <c r="F19" s="4">
        <v>6255276722300</v>
      </c>
      <c r="G19" s="2">
        <v>9212569688.0799999</v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</row>
    <row r="20" spans="1:32" x14ac:dyDescent="0.25">
      <c r="E20" s="4" t="s">
        <v>9</v>
      </c>
      <c r="F20" s="18">
        <v>3277324680200</v>
      </c>
      <c r="G20" s="2">
        <v>4912219433.9200001</v>
      </c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</row>
    <row r="21" spans="1:32" x14ac:dyDescent="0.25">
      <c r="E21" s="4" t="s">
        <v>233</v>
      </c>
      <c r="F21" s="4">
        <f>SUM(F19,F20)</f>
        <v>9532601402500</v>
      </c>
      <c r="G21" s="4">
        <f>SUM(G19,G20)</f>
        <v>14124789122</v>
      </c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</row>
    <row r="22" spans="1:32" x14ac:dyDescent="0.25"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</row>
    <row r="23" spans="1:32" x14ac:dyDescent="0.25"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</row>
    <row r="24" spans="1:32" x14ac:dyDescent="0.25"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 spans="1:32" x14ac:dyDescent="0.25">
      <c r="H25" s="4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pans="1:32" x14ac:dyDescent="0.25"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pans="1:32" x14ac:dyDescent="0.25"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pans="1:32" x14ac:dyDescent="0.25"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pans="1:32" x14ac:dyDescent="0.25"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pans="1:32" x14ac:dyDescent="0.25"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pans="1:32" x14ac:dyDescent="0.25">
      <c r="F31" s="16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pans="1:32" x14ac:dyDescent="0.25"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pans="12:30" x14ac:dyDescent="0.25"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pans="12:30" x14ac:dyDescent="0.25"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pans="12:30" x14ac:dyDescent="0.25"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 spans="12:30" x14ac:dyDescent="0.25"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pans="12:30" x14ac:dyDescent="0.25"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pans="12:30" x14ac:dyDescent="0.25"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</row>
    <row r="39" spans="12:30" x14ac:dyDescent="0.25"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  <row r="40" spans="12:30" x14ac:dyDescent="0.25"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pans="12:30" x14ac:dyDescent="0.25"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pans="12:30" x14ac:dyDescent="0.25"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pans="12:30" x14ac:dyDescent="0.25"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pans="12:30" x14ac:dyDescent="0.25"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pans="12:30" x14ac:dyDescent="0.25"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pans="12:30" x14ac:dyDescent="0.25"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pans="12:30" x14ac:dyDescent="0.25"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pans="12:30" x14ac:dyDescent="0.25"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pans="12:30" x14ac:dyDescent="0.25"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pans="12:30" x14ac:dyDescent="0.25"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pans="12:30" x14ac:dyDescent="0.25"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pans="12:30" x14ac:dyDescent="0.25"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pans="12:30" x14ac:dyDescent="0.25"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</row>
    <row r="54" spans="12:30" x14ac:dyDescent="0.25"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</row>
    <row r="55" spans="12:30" x14ac:dyDescent="0.25"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pans="12:30" x14ac:dyDescent="0.25"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</row>
    <row r="57" spans="12:30" x14ac:dyDescent="0.25"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</row>
    <row r="58" spans="12:30" x14ac:dyDescent="0.25"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 spans="12:30" x14ac:dyDescent="0.25"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 spans="12:30" x14ac:dyDescent="0.25"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 spans="12:30" x14ac:dyDescent="0.25"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pans="12:30" x14ac:dyDescent="0.25"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 spans="12:30" x14ac:dyDescent="0.25"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</row>
    <row r="64" spans="12:30" x14ac:dyDescent="0.25"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</row>
    <row r="65" spans="12:30" x14ac:dyDescent="0.25"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 spans="12:30" x14ac:dyDescent="0.25"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 spans="12:30" x14ac:dyDescent="0.25"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 spans="12:30" x14ac:dyDescent="0.25"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pans="12:30" x14ac:dyDescent="0.25"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 spans="12:30" x14ac:dyDescent="0.25"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 spans="12:30" x14ac:dyDescent="0.25"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 spans="12:30" x14ac:dyDescent="0.25"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 spans="12:30" x14ac:dyDescent="0.25"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 spans="12:30" x14ac:dyDescent="0.25"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 spans="12:30" x14ac:dyDescent="0.25"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 spans="12:30" x14ac:dyDescent="0.25"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 spans="12:30" x14ac:dyDescent="0.25"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 spans="12:30" x14ac:dyDescent="0.25"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 spans="12:30" x14ac:dyDescent="0.25"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 spans="12:30" x14ac:dyDescent="0.25"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 spans="12:30" x14ac:dyDescent="0.25"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</row>
    <row r="82" spans="12:30" x14ac:dyDescent="0.25"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</row>
    <row r="83" spans="12:30" x14ac:dyDescent="0.25"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pans="12:30" x14ac:dyDescent="0.25"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pans="12:30" x14ac:dyDescent="0.25"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 spans="12:30" x14ac:dyDescent="0.25"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  <row r="87" spans="12:30" x14ac:dyDescent="0.25"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</row>
    <row r="88" spans="12:30" x14ac:dyDescent="0.25"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</row>
    <row r="89" spans="12:30" x14ac:dyDescent="0.25"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</row>
    <row r="90" spans="12:30" x14ac:dyDescent="0.25"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</row>
    <row r="91" spans="12:30" x14ac:dyDescent="0.25"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</row>
    <row r="92" spans="12:30" x14ac:dyDescent="0.25"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</row>
    <row r="93" spans="12:30" x14ac:dyDescent="0.25"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</row>
    <row r="94" spans="12:30" x14ac:dyDescent="0.25"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</row>
    <row r="95" spans="12:30" x14ac:dyDescent="0.25"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</row>
    <row r="96" spans="12:30" x14ac:dyDescent="0.25"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</row>
    <row r="97" spans="12:30" x14ac:dyDescent="0.25"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</row>
    <row r="98" spans="12:30" x14ac:dyDescent="0.25"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</row>
    <row r="99" spans="12:30" x14ac:dyDescent="0.25"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</row>
    <row r="100" spans="12:30" x14ac:dyDescent="0.25"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</row>
    <row r="101" spans="12:30" x14ac:dyDescent="0.25"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</row>
    <row r="102" spans="12:30" x14ac:dyDescent="0.25"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</row>
    <row r="103" spans="12:30" x14ac:dyDescent="0.25"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</row>
    <row r="104" spans="12:30" x14ac:dyDescent="0.25"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</row>
    <row r="105" spans="12:30" x14ac:dyDescent="0.25"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</row>
    <row r="106" spans="12:30" x14ac:dyDescent="0.25"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</row>
    <row r="107" spans="12:30" x14ac:dyDescent="0.25"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</row>
    <row r="108" spans="12:30" x14ac:dyDescent="0.25"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</row>
    <row r="109" spans="12:30" x14ac:dyDescent="0.25"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</row>
    <row r="110" spans="12:30" x14ac:dyDescent="0.25"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</row>
    <row r="111" spans="12:30" x14ac:dyDescent="0.25"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</row>
    <row r="112" spans="12:30" x14ac:dyDescent="0.25"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</row>
    <row r="113" spans="12:30" x14ac:dyDescent="0.25"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</row>
    <row r="114" spans="12:30" x14ac:dyDescent="0.25"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</row>
    <row r="115" spans="12:30" x14ac:dyDescent="0.25"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</row>
    <row r="116" spans="12:30" x14ac:dyDescent="0.25"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</row>
    <row r="117" spans="12:30" x14ac:dyDescent="0.25"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</row>
    <row r="118" spans="12:30" x14ac:dyDescent="0.25"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</row>
    <row r="119" spans="12:30" x14ac:dyDescent="0.25"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</row>
    <row r="120" spans="12:30" x14ac:dyDescent="0.25"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</row>
    <row r="121" spans="12:30" x14ac:dyDescent="0.25"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</row>
    <row r="122" spans="12:30" x14ac:dyDescent="0.25"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</row>
    <row r="123" spans="12:30" x14ac:dyDescent="0.25"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</row>
    <row r="124" spans="12:30" x14ac:dyDescent="0.25"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</row>
    <row r="125" spans="12:30" x14ac:dyDescent="0.25"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</row>
    <row r="126" spans="12:30" x14ac:dyDescent="0.25"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</row>
    <row r="127" spans="12:30" x14ac:dyDescent="0.25"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</row>
    <row r="128" spans="12:30" x14ac:dyDescent="0.25"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</row>
    <row r="129" spans="12:30" x14ac:dyDescent="0.25"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</row>
    <row r="130" spans="12:30" x14ac:dyDescent="0.25"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</row>
    <row r="131" spans="12:30" x14ac:dyDescent="0.25"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</row>
    <row r="132" spans="12:30" x14ac:dyDescent="0.25"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</row>
    <row r="133" spans="12:30" x14ac:dyDescent="0.25"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</row>
    <row r="134" spans="12:30" x14ac:dyDescent="0.25"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</row>
    <row r="135" spans="12:30" x14ac:dyDescent="0.25"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</row>
    <row r="136" spans="12:30" x14ac:dyDescent="0.25"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</row>
    <row r="137" spans="12:30" x14ac:dyDescent="0.25"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</row>
    <row r="138" spans="12:30" x14ac:dyDescent="0.25"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</row>
    <row r="139" spans="12:30" x14ac:dyDescent="0.25"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</row>
    <row r="140" spans="12:30" x14ac:dyDescent="0.25"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</row>
    <row r="141" spans="12:30" x14ac:dyDescent="0.25"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</row>
    <row r="142" spans="12:30" x14ac:dyDescent="0.25"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</row>
    <row r="143" spans="12:30" x14ac:dyDescent="0.25"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</row>
    <row r="144" spans="12:30" x14ac:dyDescent="0.25"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</row>
    <row r="145" spans="12:30" x14ac:dyDescent="0.25"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</row>
    <row r="146" spans="12:30" x14ac:dyDescent="0.25"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</row>
    <row r="147" spans="12:30" x14ac:dyDescent="0.25"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</row>
    <row r="148" spans="12:30" x14ac:dyDescent="0.25"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</row>
    <row r="149" spans="12:30" x14ac:dyDescent="0.25"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</row>
    <row r="150" spans="12:30" x14ac:dyDescent="0.25"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</row>
    <row r="151" spans="12:30" x14ac:dyDescent="0.25"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</row>
    <row r="152" spans="12:30" x14ac:dyDescent="0.25"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</row>
    <row r="153" spans="12:30" x14ac:dyDescent="0.25"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</row>
    <row r="154" spans="12:30" x14ac:dyDescent="0.25"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</row>
    <row r="155" spans="12:30" x14ac:dyDescent="0.25"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</row>
    <row r="156" spans="12:30" x14ac:dyDescent="0.25"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</row>
    <row r="157" spans="12:30" x14ac:dyDescent="0.25"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</row>
    <row r="158" spans="12:30" x14ac:dyDescent="0.25"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</row>
    <row r="159" spans="12:30" x14ac:dyDescent="0.25"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</row>
    <row r="160" spans="12:30" x14ac:dyDescent="0.25"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</row>
    <row r="161" spans="12:30" x14ac:dyDescent="0.25"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</row>
    <row r="162" spans="12:30" x14ac:dyDescent="0.25"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</row>
    <row r="163" spans="12:30" x14ac:dyDescent="0.25"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</row>
    <row r="164" spans="12:30" x14ac:dyDescent="0.25"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</row>
    <row r="165" spans="12:30" x14ac:dyDescent="0.25"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</row>
    <row r="166" spans="12:30" x14ac:dyDescent="0.25"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</row>
    <row r="167" spans="12:30" x14ac:dyDescent="0.25"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</row>
    <row r="168" spans="12:30" x14ac:dyDescent="0.25"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</row>
    <row r="169" spans="12:30" x14ac:dyDescent="0.25"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</row>
    <row r="170" spans="12:30" x14ac:dyDescent="0.25"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</row>
    <row r="171" spans="12:30" x14ac:dyDescent="0.25"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</row>
    <row r="172" spans="12:30" x14ac:dyDescent="0.25"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</row>
    <row r="173" spans="12:30" x14ac:dyDescent="0.25"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</row>
    <row r="174" spans="12:30" x14ac:dyDescent="0.25"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</row>
    <row r="175" spans="12:30" x14ac:dyDescent="0.25"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</row>
    <row r="176" spans="12:30" x14ac:dyDescent="0.25"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</row>
    <row r="177" spans="12:30" x14ac:dyDescent="0.25"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</row>
    <row r="178" spans="12:30" x14ac:dyDescent="0.25"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</row>
    <row r="179" spans="12:30" x14ac:dyDescent="0.25"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</row>
    <row r="180" spans="12:30" x14ac:dyDescent="0.25"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</row>
    <row r="181" spans="12:30" x14ac:dyDescent="0.25"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</row>
    <row r="182" spans="12:30" x14ac:dyDescent="0.25"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</row>
    <row r="183" spans="12:30" x14ac:dyDescent="0.25"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</row>
    <row r="184" spans="12:30" x14ac:dyDescent="0.25"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</row>
    <row r="185" spans="12:30" x14ac:dyDescent="0.25"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</row>
    <row r="186" spans="12:30" x14ac:dyDescent="0.25"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</row>
    <row r="187" spans="12:30" x14ac:dyDescent="0.25"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</row>
    <row r="188" spans="12:30" x14ac:dyDescent="0.25"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</row>
    <row r="189" spans="12:30" x14ac:dyDescent="0.25"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</row>
    <row r="190" spans="12:30" x14ac:dyDescent="0.25"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</row>
    <row r="191" spans="12:30" x14ac:dyDescent="0.25"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</row>
    <row r="192" spans="12:30" x14ac:dyDescent="0.25"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</row>
    <row r="193" spans="12:30" x14ac:dyDescent="0.25"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</row>
    <row r="194" spans="12:30" x14ac:dyDescent="0.25"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</row>
    <row r="195" spans="12:30" x14ac:dyDescent="0.25"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</row>
    <row r="196" spans="12:30" x14ac:dyDescent="0.25"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</row>
    <row r="197" spans="12:30" x14ac:dyDescent="0.25"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</row>
    <row r="198" spans="12:30" x14ac:dyDescent="0.25"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</row>
    <row r="199" spans="12:30" x14ac:dyDescent="0.25"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</row>
    <row r="200" spans="12:30" x14ac:dyDescent="0.25"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</row>
    <row r="201" spans="12:30" x14ac:dyDescent="0.25"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</row>
    <row r="202" spans="12:30" x14ac:dyDescent="0.25"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</row>
    <row r="203" spans="12:30" x14ac:dyDescent="0.25"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</row>
    <row r="204" spans="12:30" x14ac:dyDescent="0.25"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</row>
    <row r="205" spans="12:30" x14ac:dyDescent="0.25"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</row>
    <row r="206" spans="12:30" x14ac:dyDescent="0.25"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</row>
    <row r="207" spans="12:30" x14ac:dyDescent="0.25"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</row>
    <row r="208" spans="12:30" x14ac:dyDescent="0.25"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</row>
    <row r="209" spans="12:30" x14ac:dyDescent="0.25"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</row>
    <row r="210" spans="12:30" x14ac:dyDescent="0.25"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</row>
    <row r="211" spans="12:30" x14ac:dyDescent="0.25"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</row>
    <row r="212" spans="12:30" x14ac:dyDescent="0.25"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</row>
    <row r="213" spans="12:30" x14ac:dyDescent="0.25"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</row>
    <row r="214" spans="12:30" x14ac:dyDescent="0.25"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</row>
    <row r="215" spans="12:30" x14ac:dyDescent="0.25"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</row>
    <row r="216" spans="12:30" x14ac:dyDescent="0.25"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</row>
    <row r="217" spans="12:30" x14ac:dyDescent="0.25"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</row>
    <row r="218" spans="12:30" x14ac:dyDescent="0.25"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</row>
    <row r="219" spans="12:30" x14ac:dyDescent="0.25"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</row>
    <row r="220" spans="12:30" x14ac:dyDescent="0.25"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</row>
    <row r="221" spans="12:30" x14ac:dyDescent="0.25"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</row>
    <row r="222" spans="12:30" x14ac:dyDescent="0.25"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</row>
    <row r="223" spans="12:30" x14ac:dyDescent="0.25"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</row>
    <row r="224" spans="12:30" x14ac:dyDescent="0.25"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</row>
    <row r="225" spans="12:30" x14ac:dyDescent="0.25"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</row>
    <row r="226" spans="12:30" x14ac:dyDescent="0.25"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</row>
    <row r="227" spans="12:30" x14ac:dyDescent="0.25"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</row>
    <row r="228" spans="12:30" x14ac:dyDescent="0.25"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</row>
    <row r="229" spans="12:30" x14ac:dyDescent="0.25"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</row>
    <row r="230" spans="12:30" x14ac:dyDescent="0.25"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</row>
    <row r="231" spans="12:30" x14ac:dyDescent="0.25"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</row>
    <row r="232" spans="12:30" x14ac:dyDescent="0.25"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</row>
    <row r="233" spans="12:30" x14ac:dyDescent="0.25"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</row>
    <row r="234" spans="12:30" x14ac:dyDescent="0.25"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</row>
    <row r="235" spans="12:30" x14ac:dyDescent="0.25"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</row>
    <row r="236" spans="12:30" x14ac:dyDescent="0.25"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</row>
    <row r="237" spans="12:30" x14ac:dyDescent="0.25"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</row>
    <row r="238" spans="12:30" x14ac:dyDescent="0.25"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</row>
    <row r="239" spans="12:30" x14ac:dyDescent="0.25"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</row>
    <row r="240" spans="12:30" x14ac:dyDescent="0.25"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</row>
    <row r="241" spans="12:30" x14ac:dyDescent="0.25"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</row>
    <row r="242" spans="12:30" x14ac:dyDescent="0.25"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</row>
    <row r="243" spans="12:30" x14ac:dyDescent="0.25"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</row>
    <row r="244" spans="12:30" x14ac:dyDescent="0.25"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</row>
    <row r="245" spans="12:30" x14ac:dyDescent="0.25"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</row>
    <row r="246" spans="12:30" x14ac:dyDescent="0.25"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</row>
    <row r="247" spans="12:30" x14ac:dyDescent="0.25"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</row>
    <row r="248" spans="12:30" x14ac:dyDescent="0.25"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</row>
    <row r="249" spans="12:30" x14ac:dyDescent="0.25"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</row>
    <row r="250" spans="12:30" x14ac:dyDescent="0.25"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</row>
    <row r="251" spans="12:30" x14ac:dyDescent="0.25"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</row>
    <row r="252" spans="12:30" x14ac:dyDescent="0.25"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</row>
    <row r="253" spans="12:30" x14ac:dyDescent="0.25"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</row>
    <row r="254" spans="12:30" x14ac:dyDescent="0.25"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</row>
    <row r="255" spans="12:30" x14ac:dyDescent="0.25"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</row>
    <row r="256" spans="12:30" x14ac:dyDescent="0.25"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</row>
    <row r="257" spans="12:30" x14ac:dyDescent="0.25"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</row>
    <row r="258" spans="12:30" x14ac:dyDescent="0.25"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</row>
    <row r="259" spans="12:30" x14ac:dyDescent="0.25"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</row>
    <row r="260" spans="12:30" x14ac:dyDescent="0.25"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</row>
    <row r="261" spans="12:30" x14ac:dyDescent="0.25"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</row>
    <row r="262" spans="12:30" x14ac:dyDescent="0.25"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</row>
    <row r="263" spans="12:30" x14ac:dyDescent="0.25"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</row>
    <row r="264" spans="12:30" x14ac:dyDescent="0.25"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</row>
    <row r="265" spans="12:30" x14ac:dyDescent="0.25"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</row>
    <row r="266" spans="12:30" x14ac:dyDescent="0.25"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</row>
    <row r="267" spans="12:30" x14ac:dyDescent="0.25"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</row>
    <row r="268" spans="12:30" x14ac:dyDescent="0.25"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</row>
    <row r="269" spans="12:30" x14ac:dyDescent="0.25"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</row>
    <row r="270" spans="12:30" x14ac:dyDescent="0.25"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</row>
    <row r="271" spans="12:30" x14ac:dyDescent="0.25"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</row>
    <row r="272" spans="12:30" x14ac:dyDescent="0.25"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</row>
    <row r="273" spans="12:30" x14ac:dyDescent="0.25"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</row>
    <row r="274" spans="12:30" x14ac:dyDescent="0.25"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</row>
    <row r="275" spans="12:30" x14ac:dyDescent="0.25"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</row>
    <row r="276" spans="12:30" x14ac:dyDescent="0.25"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</row>
    <row r="277" spans="12:30" x14ac:dyDescent="0.25"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</row>
    <row r="278" spans="12:30" x14ac:dyDescent="0.25"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</row>
    <row r="279" spans="12:30" x14ac:dyDescent="0.25"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</row>
    <row r="280" spans="12:30" x14ac:dyDescent="0.25"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</row>
    <row r="281" spans="12:30" x14ac:dyDescent="0.25"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</row>
    <row r="282" spans="12:30" x14ac:dyDescent="0.25"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</row>
    <row r="283" spans="12:30" x14ac:dyDescent="0.25"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</row>
    <row r="284" spans="12:30" x14ac:dyDescent="0.25"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</row>
    <row r="285" spans="12:30" x14ac:dyDescent="0.25"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</row>
    <row r="286" spans="12:30" x14ac:dyDescent="0.25"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</row>
    <row r="287" spans="12:30" x14ac:dyDescent="0.25"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</row>
    <row r="288" spans="12:30" x14ac:dyDescent="0.25"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</row>
    <row r="289" spans="12:30" x14ac:dyDescent="0.25"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</row>
    <row r="290" spans="12:30" x14ac:dyDescent="0.25"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</row>
    <row r="291" spans="12:30" x14ac:dyDescent="0.25"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</row>
    <row r="292" spans="12:30" x14ac:dyDescent="0.25"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</row>
    <row r="293" spans="12:30" x14ac:dyDescent="0.25"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</row>
    <row r="294" spans="12:30" x14ac:dyDescent="0.25"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</row>
    <row r="295" spans="12:30" x14ac:dyDescent="0.25"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</row>
    <row r="296" spans="12:30" x14ac:dyDescent="0.25"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</row>
    <row r="297" spans="12:30" x14ac:dyDescent="0.25"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</row>
    <row r="298" spans="12:30" x14ac:dyDescent="0.25"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</row>
    <row r="299" spans="12:30" x14ac:dyDescent="0.25"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</row>
    <row r="300" spans="12:30" x14ac:dyDescent="0.25"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</row>
    <row r="301" spans="12:30" x14ac:dyDescent="0.25"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</row>
    <row r="302" spans="12:30" x14ac:dyDescent="0.25"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</row>
    <row r="303" spans="12:30" x14ac:dyDescent="0.25"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</row>
    <row r="304" spans="12:30" x14ac:dyDescent="0.25"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</row>
    <row r="305" spans="12:30" x14ac:dyDescent="0.25"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</row>
    <row r="306" spans="12:30" x14ac:dyDescent="0.25"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</row>
    <row r="307" spans="12:30" x14ac:dyDescent="0.25"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</row>
    <row r="308" spans="12:30" x14ac:dyDescent="0.25"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</row>
    <row r="309" spans="12:30" x14ac:dyDescent="0.25"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</row>
    <row r="310" spans="12:30" x14ac:dyDescent="0.25"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</row>
    <row r="311" spans="12:30" x14ac:dyDescent="0.25"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</row>
    <row r="312" spans="12:30" x14ac:dyDescent="0.25"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</row>
    <row r="313" spans="12:30" x14ac:dyDescent="0.25"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</row>
    <row r="314" spans="12:30" x14ac:dyDescent="0.25"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</row>
    <row r="315" spans="12:30" x14ac:dyDescent="0.25"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</row>
    <row r="316" spans="12:30" x14ac:dyDescent="0.25"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</row>
    <row r="317" spans="12:30" x14ac:dyDescent="0.25"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</row>
    <row r="318" spans="12:30" x14ac:dyDescent="0.25"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</row>
    <row r="319" spans="12:30" x14ac:dyDescent="0.25"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</row>
    <row r="320" spans="12:30" x14ac:dyDescent="0.25"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</row>
    <row r="321" spans="12:30" x14ac:dyDescent="0.25"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</row>
  </sheetData>
  <sortState ref="A2:L20">
    <sortCondition ref="B1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26" sqref="E26:E27"/>
    </sheetView>
  </sheetViews>
  <sheetFormatPr defaultRowHeight="15" x14ac:dyDescent="0.25"/>
  <cols>
    <col min="2" max="2" width="16.7109375" bestFit="1" customWidth="1"/>
    <col min="3" max="3" width="19" style="4" bestFit="1" customWidth="1"/>
    <col min="4" max="4" width="20.5703125" style="4" bestFit="1" customWidth="1"/>
    <col min="5" max="5" width="24" bestFit="1" customWidth="1"/>
    <col min="6" max="6" width="25.7109375" bestFit="1" customWidth="1"/>
    <col min="7" max="7" width="14.7109375" customWidth="1"/>
  </cols>
  <sheetData>
    <row r="1" spans="1:7" x14ac:dyDescent="0.25">
      <c r="A1" s="3" t="s">
        <v>134</v>
      </c>
      <c r="B1" s="3" t="s">
        <v>135</v>
      </c>
      <c r="C1" s="24" t="s">
        <v>136</v>
      </c>
      <c r="D1" s="24" t="s">
        <v>137</v>
      </c>
      <c r="E1" s="3" t="s">
        <v>138</v>
      </c>
      <c r="F1" s="3" t="s">
        <v>139</v>
      </c>
      <c r="G1" s="3" t="s">
        <v>140</v>
      </c>
    </row>
    <row r="2" spans="1:7" x14ac:dyDescent="0.25">
      <c r="A2" t="s">
        <v>141</v>
      </c>
      <c r="B2" t="s">
        <v>142</v>
      </c>
      <c r="C2" s="18">
        <v>3277324680200</v>
      </c>
      <c r="D2" s="18"/>
      <c r="E2" s="2">
        <v>4912219433.9200001</v>
      </c>
      <c r="F2" s="2"/>
      <c r="G2" s="4">
        <f>0.6%*E2</f>
        <v>29473316.603520002</v>
      </c>
    </row>
    <row r="3" spans="1:7" x14ac:dyDescent="0.25">
      <c r="A3" s="56" t="s">
        <v>143</v>
      </c>
      <c r="B3" s="56" t="s">
        <v>144</v>
      </c>
      <c r="C3" s="60">
        <v>3277324680200</v>
      </c>
      <c r="D3" s="61">
        <v>6255276722300</v>
      </c>
      <c r="E3" s="57">
        <v>4912219433.9200001</v>
      </c>
      <c r="F3" s="57">
        <v>9212569688.0799999</v>
      </c>
      <c r="G3" s="61">
        <f>0.4%*F3+0.1%*E3</f>
        <v>41762498.186240003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Details</vt:lpstr>
      <vt:lpstr>AE</vt:lpstr>
      <vt:lpstr>SUP</vt:lpstr>
      <vt:lpstr>MAN</vt:lpstr>
      <vt:lpstr>MD</vt:lpstr>
      <vt:lpstr>Details!result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2015-11-26T08:56:07Z</dcterms:modified>
</cp:coreProperties>
</file>